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drawings/drawing9.xml" ContentType="application/vnd.openxmlformats-officedocument.drawing+xml"/>
  <Override PartName="/xl/comments3.xml" ContentType="application/vnd.openxmlformats-officedocument.spreadsheetml.comments+xml"/>
  <Override PartName="/xl/drawings/drawing10.xml" ContentType="application/vnd.openxmlformats-officedocument.drawing+xml"/>
  <Override PartName="/xl/comments4.xml" ContentType="application/vnd.openxmlformats-officedocument.spreadsheetml.comments+xml"/>
  <Override PartName="/xl/drawings/drawing11.xml" ContentType="application/vnd.openxmlformats-officedocument.drawing+xml"/>
  <Override PartName="/xl/comments5.xml" ContentType="application/vnd.openxmlformats-officedocument.spreadsheetml.comments+xml"/>
  <Override PartName="/xl/drawings/drawing12.xml" ContentType="application/vnd.openxmlformats-officedocument.drawing+xml"/>
  <Override PartName="/xl/comments6.xml" ContentType="application/vnd.openxmlformats-officedocument.spreadsheetml.comments+xml"/>
  <Override PartName="/xl/drawings/drawing13.xml" ContentType="application/vnd.openxmlformats-officedocument.drawing+xml"/>
  <Override PartName="/xl/comments7.xml" ContentType="application/vnd.openxmlformats-officedocument.spreadsheetml.comments+xml"/>
  <Override PartName="/xl/drawings/drawing14.xml" ContentType="application/vnd.openxmlformats-officedocument.drawing+xml"/>
  <Override PartName="/xl/comments8.xml" ContentType="application/vnd.openxmlformats-officedocument.spreadsheetml.comments+xml"/>
  <Override PartName="/xl/drawings/drawing15.xml" ContentType="application/vnd.openxmlformats-officedocument.drawing+xml"/>
  <Override PartName="/xl/comments9.xml" ContentType="application/vnd.openxmlformats-officedocument.spreadsheetml.comments+xml"/>
  <Override PartName="/xl/drawings/drawing16.xml" ContentType="application/vnd.openxmlformats-officedocument.drawing+xml"/>
  <Override PartName="/xl/comments10.xml" ContentType="application/vnd.openxmlformats-officedocument.spreadsheetml.comments+xml"/>
  <Override PartName="/xl/drawings/drawing17.xml" ContentType="application/vnd.openxmlformats-officedocument.drawing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520b 523b &amp; 525 IOCG JN1592\DataPacks\"/>
    </mc:Choice>
  </mc:AlternateContent>
  <xr:revisionPtr revIDLastSave="0" documentId="13_ncr:1_{06F63595-D58D-43FB-A35D-F03DE2517522}" xr6:coauthVersionLast="46" xr6:coauthVersionMax="46" xr10:uidLastSave="{00000000-0000-0000-0000-000000000000}"/>
  <bookViews>
    <workbookView xWindow="-120" yWindow="-120" windowWidth="29040" windowHeight="15840" tabRatio="872" xr2:uid="{00000000-000D-0000-FFFF-FFFF00000000}"/>
  </bookViews>
  <sheets>
    <sheet name="Uncertainty &amp; Tolerance Limits" sheetId="47885" r:id="rId1"/>
    <sheet name="Indicative Values" sheetId="47888" r:id="rId2"/>
    <sheet name="Performance Gates" sheetId="47886" r:id="rId3"/>
    <sheet name="Abbreviations" sheetId="47890" r:id="rId4"/>
    <sheet name="Laboratory List" sheetId="47894" r:id="rId5"/>
    <sheet name="Homogeneity" sheetId="47895" r:id="rId6"/>
    <sheet name="Fire Assay" sheetId="47896" r:id="rId7"/>
    <sheet name="AR Digest 10-50g" sheetId="47897" r:id="rId8"/>
    <sheet name="4-Acid" sheetId="47898" r:id="rId9"/>
    <sheet name="Aqua Regia" sheetId="47899" r:id="rId10"/>
    <sheet name="PF ICP" sheetId="47900" r:id="rId11"/>
    <sheet name="3-Acid" sheetId="47901" r:id="rId12"/>
    <sheet name="IRC" sheetId="47902" r:id="rId13"/>
    <sheet name="ISE" sheetId="47903" r:id="rId14"/>
    <sheet name="Fusion XRF" sheetId="47904" r:id="rId15"/>
    <sheet name="Thermograv" sheetId="47905" r:id="rId16"/>
    <sheet name="Laser Ablation" sheetId="47906" r:id="rId17"/>
  </sheets>
  <calcPr calcId="181029" calcMode="manual"/>
</workbook>
</file>

<file path=xl/calcChain.xml><?xml version="1.0" encoding="utf-8"?>
<calcChain xmlns="http://schemas.openxmlformats.org/spreadsheetml/2006/main">
  <c r="I23" i="47895" l="1"/>
  <c r="I24" i="47895"/>
  <c r="I25" i="47895"/>
  <c r="H23" i="47895"/>
  <c r="I26" i="47895" l="1"/>
  <c r="I27" i="47895" s="1"/>
  <c r="J5" i="47895"/>
  <c r="J13" i="47895"/>
  <c r="J17" i="47895"/>
  <c r="J21" i="47895"/>
  <c r="J3" i="47895"/>
  <c r="J6" i="47895"/>
  <c r="J10" i="47895"/>
  <c r="J14" i="47895"/>
  <c r="J18" i="47895"/>
  <c r="J4" i="47895"/>
  <c r="J8" i="47895"/>
  <c r="J12" i="47895"/>
  <c r="J16" i="47895"/>
  <c r="J20" i="47895"/>
  <c r="J9" i="47895" l="1"/>
  <c r="J7" i="47895"/>
  <c r="J19" i="47895"/>
  <c r="J15" i="47895"/>
  <c r="J11" i="47895"/>
  <c r="J22" i="47895"/>
  <c r="J23" i="47895"/>
  <c r="J24" i="47895"/>
  <c r="J25" i="47895"/>
  <c r="J26" i="4789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31" authorId="0" shapeId="0" xr:uid="{0FCB8C7C-B0CC-4138-A701-C8AFB5E4D9E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" authorId="0" shapeId="0" xr:uid="{02CB7619-43B3-42DD-899B-876B1EA27F5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 shapeId="0" xr:uid="{736B4CBA-B89F-46BE-B0C7-D6E83FB952C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0B25BFD2-3A39-4A55-BD7E-168F4A1BC2E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05937000-2467-4075-B3AA-F0535A7062B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A526C29C-BA2E-46B6-B1DC-2684B9556A6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 xr:uid="{BDEFCC60-9C46-4773-8FF5-279E814F6E3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 xr:uid="{498F9BD8-841F-4122-94FC-62728523AE0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 xr:uid="{04528E32-4A5E-423C-9A06-37D4135FD42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 xr:uid="{C218F8E2-6917-45B2-8BAE-EB7C93CAED0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 xr:uid="{54BF9913-1651-43DD-ADC3-FAED5DB12F3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 xr:uid="{194E9F44-BE33-47C5-BE6C-89E0ECE14C4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36A3A497-C4DD-468A-87CD-0D0FE654261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 xr:uid="{C2FF503F-97E8-4421-A9A9-C99B07E6653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 xr:uid="{33A0FEB8-C6D6-4746-B550-32958DC32E7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 xr:uid="{95FB3CB7-DA18-448A-BC55-CA50C79A2D6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 xr:uid="{AD5990FD-0C2C-46A5-AB75-72BC4F53557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 xr:uid="{EAACA983-D584-4F09-A95C-8549C308DE3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 xr:uid="{4122D175-0A00-4BB3-8C55-C5CA38B52A2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 xr:uid="{43FD7ADF-0596-4C33-98D0-3FC919B7349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 xr:uid="{14ED5D08-0201-4A4B-9847-75301E39E19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 xr:uid="{7A4E85F7-7353-49FF-89A3-9DF950A102B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 xr:uid="{B40C608B-B81F-4869-86CF-F64689C9977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 xr:uid="{7DF2BC16-472C-49EC-AC94-F12D13606B6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 xr:uid="{DC8DB2C2-93B0-49A7-9D63-AC2C9671DDD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 xr:uid="{EC2FBC2E-3B31-4EEE-8C6B-71081968D3A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 xr:uid="{645ED49B-FBCC-4D63-B5C0-2144DA8D05D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 xr:uid="{EC11E8B7-8189-4B5B-900F-5C9D195C951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 xr:uid="{93715134-172C-4225-BB3E-4A277DE6B81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 xr:uid="{485686FA-7F32-4307-A369-3259F0DBCFE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 xr:uid="{6A1C2B32-D3B5-4380-9748-82901E0BC4D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 xr:uid="{9F2ED07F-1067-496D-817A-92FB7E7BDA2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 xr:uid="{54251AD9-3D57-4FF9-85C3-B7D191F7BBB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 xr:uid="{0D40B2B5-C99C-469F-B0D9-E6CE6F4E4F3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 xr:uid="{83B2A968-93E0-43B4-9A7C-60EF61B55AF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 xr:uid="{9ED6149D-7980-42E7-AB1A-7AB8474BFDD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 xr:uid="{F19DCA2A-AAC0-4A0B-A856-4F53D2B6365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 xr:uid="{039E2912-33D2-4B8B-9426-F3C450FDE9D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 xr:uid="{3ADFF6A5-92C0-4EF5-9C27-3EDB7AE9C85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 xr:uid="{22C5AAEA-83B8-478B-B763-B61E0A2BCBD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 xr:uid="{8146A154-6121-47B7-9104-36CF3A4B1A3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 xr:uid="{83D30B0F-1BE7-4215-AA19-28AF2F09FC8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 xr:uid="{C9233937-E56C-4ECD-AC16-2F19CD72440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 xr:uid="{BD972198-13AE-474C-8570-58EE8442965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 xr:uid="{9A5B7C73-1A12-483B-A1A7-0F6C1A0F638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 xr:uid="{570B39CF-FA7E-4B47-877B-F1E8D9BA7D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 xr:uid="{3A7B88B6-2819-451E-910E-2A476DF663B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 xr:uid="{D15CD596-54E4-4E1F-BDA2-A9CED29D719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 xr:uid="{A69BD81D-DC38-4249-BF02-9B70FA90D74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 xr:uid="{9D1CBC87-24F5-49A0-B679-397D7B3E034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 xr:uid="{7C35CFAF-F031-49FE-9A3C-E2A7CF36142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 xr:uid="{9AE84D75-023C-4608-9CC1-ADCC25B20D7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 xr:uid="{0E9383AE-885B-4A18-9205-D3C439DA234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 shapeId="0" xr:uid="{2FBF8B15-5DB4-4D94-AA97-DA0FA244C18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 shapeId="0" xr:uid="{01843137-5BB1-4D69-A19B-9D041ECDEF3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31" authorId="0" shapeId="0" xr:uid="{6788CD8D-B1AD-4D3E-916C-E66444FFE7D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A7FFB841-CF88-4409-B2B2-57B76FEBB5C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CBC9E450-6C25-413A-8942-BE744896AB2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E5F3638C-4E52-4111-AB5A-B4DBF8FE4F8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A2B128B2-3D9C-453A-A593-C08CB9FEB57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CD0A3206-76C4-4133-929C-08EBCDC8A14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" authorId="0" shapeId="0" xr:uid="{14CA1C7D-D990-4729-A269-374EC5908A1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6" authorId="0" shapeId="0" xr:uid="{081FD22F-90A2-47B5-8421-AD1CE6468C5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4" authorId="0" shapeId="0" xr:uid="{E3BA64DD-2606-4886-85C4-4726D044999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3" authorId="0" shapeId="0" xr:uid="{A5972EE4-289C-4A1D-BFFA-30AAD1D28BB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 xr:uid="{A717DE9E-85CB-4C3A-B373-CFACD20AD03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9" authorId="0" shapeId="0" xr:uid="{B04FE821-A738-43DD-B278-56E329D70B1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7" authorId="0" shapeId="0" xr:uid="{706FCF66-8DDF-498A-A49F-20E82CCE5D7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6" authorId="0" shapeId="0" xr:uid="{68B3519D-770E-47EC-9D67-9BB24373876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4" authorId="0" shapeId="0" xr:uid="{4C6BFBDF-444A-4D0B-B638-D54D96AF492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2" authorId="0" shapeId="0" xr:uid="{A13BEA78-8239-45BD-AC20-49B22F76181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0" authorId="0" shapeId="0" xr:uid="{0D373CC1-E9FA-4163-8770-EB4A72D858C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8" authorId="0" shapeId="0" xr:uid="{83E1E010-8CDA-41B3-88A2-8EE0EDBDAE5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6" authorId="0" shapeId="0" xr:uid="{265A7772-7AC6-470D-87C4-F1D576AD65A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5" authorId="0" shapeId="0" xr:uid="{051086E8-8FC9-4E11-8247-3F397D61797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 xr:uid="{965F872D-C9D2-44B3-80AB-47836AB9595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2" authorId="0" shapeId="0" xr:uid="{217ECE41-9FFA-4ACE-9397-93C1998E374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0" authorId="0" shapeId="0" xr:uid="{0B0E9C4D-D8BC-4098-98A9-6120A631EF1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8" authorId="0" shapeId="0" xr:uid="{B5C0C514-233E-4871-B58F-63CC2F8CCA7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7" authorId="0" shapeId="0" xr:uid="{DA2B18AB-C190-40A8-80BC-DCFD4A66882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5" authorId="0" shapeId="0" xr:uid="{39DF6020-7BD9-4E66-BB42-6E767A57BA1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3" authorId="0" shapeId="0" xr:uid="{07BD3C3F-47A4-4AEC-805E-EE2757251DC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1" authorId="0" shapeId="0" xr:uid="{B5E49A16-3DA3-4678-94ED-2A27F52C7EB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0" authorId="0" shapeId="0" xr:uid="{7BF4F752-E4A3-4CD6-8DB1-6179FC095E6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9" authorId="0" shapeId="0" xr:uid="{658BA40A-6936-400A-B678-83C1F14B304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7" authorId="0" shapeId="0" xr:uid="{41B044BD-CC27-4035-AAD9-85150CD5BA6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5" authorId="0" shapeId="0" xr:uid="{933F4B4E-AD49-4ADE-82FE-757DEBB99FE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3" authorId="0" shapeId="0" xr:uid="{38D2FE6E-2E92-4372-9313-D7BCC5F11D9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 xr:uid="{680BFC2E-BFDD-4421-985C-FBCBCDA55AC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0" authorId="0" shapeId="0" xr:uid="{7C745CD6-A573-4C7A-8A02-F7CC2AB9A7F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8" authorId="0" shapeId="0" xr:uid="{1BAB3E34-0F79-4F14-89FD-7964A6F8A0C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6" authorId="0" shapeId="0" xr:uid="{2C15E52A-9415-4149-987A-29CFDC5B13D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5" authorId="0" shapeId="0" xr:uid="{F6387D67-B3A3-4A5F-AD7A-1F6A92F86D0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3" authorId="0" shapeId="0" xr:uid="{09150369-1FDB-4EDF-94C2-A7974E9405A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1" authorId="0" shapeId="0" xr:uid="{F252017C-7282-4196-A436-ADC176D1BCC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9" authorId="0" shapeId="0" xr:uid="{EBCEAE73-1D30-4F42-ACEB-632F84539E9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7" authorId="0" shapeId="0" xr:uid="{19BDB93B-619A-4838-904A-F84D829E8BD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5" authorId="0" shapeId="0" xr:uid="{B946496E-0C27-4E18-B3B4-53F0F869E98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4" authorId="0" shapeId="0" xr:uid="{137CB22B-B035-4F17-9A67-5F328307EBA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3" authorId="0" shapeId="0" xr:uid="{F8EECC47-E9D6-4B0A-8230-EEB2480D173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1" authorId="0" shapeId="0" xr:uid="{1482BD0A-70F7-43EF-B84F-F76F01FF9BC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9" authorId="0" shapeId="0" xr:uid="{B395EEE4-6BA4-468A-931F-F203B284D43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8" authorId="0" shapeId="0" xr:uid="{4ED13858-A57D-4FE1-BD38-9F764A77172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6" authorId="0" shapeId="0" xr:uid="{A5CEF6E3-ADF4-461E-A3A3-6382B0878CE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5" authorId="0" shapeId="0" xr:uid="{454CE919-66B2-42B0-A09C-672AF4F56B3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4" authorId="0" shapeId="0" xr:uid="{145A56CF-4B65-4889-8BAC-CE633AB8FAE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2" authorId="0" shapeId="0" xr:uid="{8A0A2E99-9234-4C30-836C-3A03BB63E27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0" authorId="0" shapeId="0" xr:uid="{5089E735-FF6B-42A2-A1C3-D6FF8DC9D15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8" authorId="0" shapeId="0" xr:uid="{7B51F77A-53BB-46F3-A2FE-34C02F0B649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7" authorId="0" shapeId="0" xr:uid="{4FF3EC75-8447-43A5-A70C-68C48B1E354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6" authorId="0" shapeId="0" xr:uid="{C3AAB65F-0F37-45A5-96A6-A64CBC9F1E4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4" authorId="0" shapeId="0" xr:uid="{CEE00A42-B508-4772-B0BF-2475502C53A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2" authorId="0" shapeId="0" xr:uid="{AE96B552-E129-40CC-B82E-6203E31C7FA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0" authorId="0" shapeId="0" xr:uid="{F601E1D2-CDB7-4C70-9DAA-7CC4E229715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8" authorId="0" shapeId="0" xr:uid="{FEB2F304-A85B-4A87-AEE8-504F817A574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6" authorId="0" shapeId="0" xr:uid="{627C6A07-4F65-4E11-975B-CAF94D169C5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4" authorId="0" shapeId="0" xr:uid="{FAA8DFD9-9E98-49AC-BB34-DF4C3A0FC2D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1595341C-73AA-4EF1-9207-54D8568376F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 shapeId="0" xr:uid="{A6483D40-C1AD-4777-885B-8C94B4D9AE4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 shapeId="0" xr:uid="{C3655FF5-A36A-468E-8796-C0899F55B9F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 shapeId="0" xr:uid="{E8C485CF-D74B-46B4-84CD-C4BB82FBB64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 shapeId="0" xr:uid="{08ECEB3E-D089-47CE-81DA-A11707C4C69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" authorId="0" shapeId="0" xr:uid="{298AE3C3-AE26-46E4-B7F6-7421FB02F7B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7" authorId="0" shapeId="0" xr:uid="{94AE809B-F163-4D21-98A9-40AC2EACCCB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5" authorId="0" shapeId="0" xr:uid="{04071CC7-1C0F-476B-9358-F77AF2E2C1E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3" authorId="0" shapeId="0" xr:uid="{2A41DC32-198B-4233-A9A7-65935545AF8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2" authorId="0" shapeId="0" xr:uid="{B6E00A48-8ABA-4700-AF2C-73ED987A9BB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0" authorId="0" shapeId="0" xr:uid="{EE0F8F52-E333-473A-94C0-CA5DE7463DC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8" authorId="0" shapeId="0" xr:uid="{AA26C55F-614A-4108-9A95-2B6BAD05318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6" authorId="0" shapeId="0" xr:uid="{0FCD7725-344E-4DA7-8E7A-CCACEE2F21F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5" authorId="0" shapeId="0" xr:uid="{2D31BAAA-26D4-473D-9006-EDFCC74818C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3" authorId="0" shapeId="0" xr:uid="{3222CD7B-68A5-4897-95E0-3235686BC3A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1" authorId="0" shapeId="0" xr:uid="{CE386808-2910-4FB9-B484-01FFF21BA91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9" authorId="0" shapeId="0" xr:uid="{BC8C6C14-B820-4EED-A3AF-2348A7A81C9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7" authorId="0" shapeId="0" xr:uid="{9F2CFEE6-E611-4F2A-B270-19BB0A27B45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5" authorId="0" shapeId="0" xr:uid="{746BFD56-D860-4273-9544-B24A170B571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4" authorId="0" shapeId="0" xr:uid="{655BD090-C8F4-403D-9F8A-F6947958AE1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2" authorId="0" shapeId="0" xr:uid="{E92D0E4D-4BE1-43D1-A211-916233D0ECA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1" authorId="0" shapeId="0" xr:uid="{CAD65B34-14D4-44C0-AF2B-9EB445CB228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 xr:uid="{CB4B45B0-32F9-4C05-B563-22B3B9192D4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7" authorId="0" shapeId="0" xr:uid="{1B1A8BD6-52BE-44DE-8045-EC48FF2EA81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5" authorId="0" shapeId="0" xr:uid="{59B03FC5-2D77-46E7-A0A7-54AB7AA899E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3" authorId="0" shapeId="0" xr:uid="{6DF798CB-6EC0-43B0-9B60-ABC1EA88D84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1" authorId="0" shapeId="0" xr:uid="{16DB4A27-6BAB-4376-96E0-A5E2A45062C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9" authorId="0" shapeId="0" xr:uid="{68DFC6BE-7E6D-4FAC-B048-6BB1D60DCE6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8" authorId="0" shapeId="0" xr:uid="{F641F7DB-877B-4CA2-88F4-C01ACFC70F4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7" authorId="0" shapeId="0" xr:uid="{DC430307-B7B2-4B56-8B7A-1EFBBFB80B0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5" authorId="0" shapeId="0" xr:uid="{01260007-7C9D-4ABA-869F-EBA2E04200E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3" authorId="0" shapeId="0" xr:uid="{8EE5E3B5-1305-4011-94A9-57902680A85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 xr:uid="{BDA9ABE6-FF7F-4BA8-93CF-80AA7BAA4AF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9" authorId="0" shapeId="0" xr:uid="{3E2086D0-7D1A-4564-89ED-13667504DB1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7" authorId="0" shapeId="0" xr:uid="{D4EF8FCC-93C8-4BBB-A70D-3502ABBAF94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5" authorId="0" shapeId="0" xr:uid="{64341E0C-FB99-4BEF-93E0-13E5878AC7C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3" authorId="0" shapeId="0" xr:uid="{F3EC99CD-C421-4BC5-9F74-558E3907F21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2" authorId="0" shapeId="0" xr:uid="{484BB655-C294-432F-88C1-9CB8CF88AA7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0" authorId="0" shapeId="0" xr:uid="{005DFAB0-70AE-44FC-BEF7-8D55E310E2F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8" authorId="0" shapeId="0" xr:uid="{CD426325-456B-4D5C-BECA-1A9A23784A3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6" authorId="0" shapeId="0" xr:uid="{22DE8E0D-2D46-4C1D-901E-133D14B0A8E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4" authorId="0" shapeId="0" xr:uid="{CE82FBE1-4E41-46F7-8B0E-2CAF4929471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2" authorId="0" shapeId="0" xr:uid="{CD997381-D1D7-4804-92F1-83B9D2FBEC8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0" authorId="0" shapeId="0" xr:uid="{AD844076-A910-44B4-879A-68E8D2F6D46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8" authorId="0" shapeId="0" xr:uid="{8D282995-7A48-4268-9D73-DF6A352011D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7" authorId="0" shapeId="0" xr:uid="{D2A21ABA-B683-4ABC-9689-3A9189DD6FF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6" authorId="0" shapeId="0" xr:uid="{A3C6EEAD-3814-4708-8B2A-905FA78B5EE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4" authorId="0" shapeId="0" xr:uid="{91F7851C-A388-4AEC-94B1-B5E952365DE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2" authorId="0" shapeId="0" xr:uid="{AEFC6946-00A6-4C33-904E-8A6D5CB9029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0" authorId="0" shapeId="0" xr:uid="{961B3A33-2077-4345-9B61-70A73C88816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8" authorId="0" shapeId="0" xr:uid="{76151389-EE53-483F-98AA-595D0AB993A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6" authorId="0" shapeId="0" xr:uid="{17DA26A7-3E9B-4406-8713-CF11F20369E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5" authorId="0" shapeId="0" xr:uid="{0B0E1C30-C2C4-4DE4-89D3-4FFD8E74147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3" authorId="0" shapeId="0" xr:uid="{A7CCFFBB-4D65-407B-8E1C-9691EE67C00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1" authorId="0" shapeId="0" xr:uid="{A4DD1E5E-D126-4E98-9DD6-627A494413C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9" authorId="0" shapeId="0" xr:uid="{80E19940-448B-41A2-9E41-C0475B46509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7" authorId="0" shapeId="0" xr:uid="{AF6F3727-6701-4FB6-8928-FF0E801B8AD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5" authorId="0" shapeId="0" xr:uid="{CC938419-6B0E-425D-9EAA-2618ED0AA49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3" authorId="0" shapeId="0" xr:uid="{F97EC446-0162-4114-AAD8-B380F0E76F1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1" authorId="0" shapeId="0" xr:uid="{BF0927A7-4640-497A-B66E-86D5659860E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9" authorId="0" shapeId="0" xr:uid="{ECD7F0BB-63D8-4C54-92AC-90340A66709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27" authorId="0" shapeId="0" xr:uid="{17288522-B00E-4A3D-A07D-998B7DD8F6D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45" authorId="0" shapeId="0" xr:uid="{E54CE226-8F80-4C0B-86E9-F0489E51ACF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63" authorId="0" shapeId="0" xr:uid="{E3757838-1E58-4F2F-80E9-B389A3DD53B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74305FB9-C7FC-44EF-AB82-BEB902456F2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9A27AD33-3F21-4198-A97D-74D1A94F1FC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B46DE5FE-6BF9-4B4D-9659-A63EC9B5B7B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 shapeId="0" xr:uid="{37CDC8E9-DE36-487A-B329-F67029A8DDC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 shapeId="0" xr:uid="{AD61CFD4-F7FD-4E64-B97D-AFBFF72EF0E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" authorId="0" shapeId="0" xr:uid="{9AA15B7E-91BB-41FE-A578-DA69223EDDB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6" authorId="0" shapeId="0" xr:uid="{EB34707F-6FC2-402F-83CF-F71BF2DC713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4" authorId="0" shapeId="0" xr:uid="{FAEFE0A4-473F-4773-B7A7-F8A6A36FDBB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2" authorId="0" shapeId="0" xr:uid="{810DAAF3-2933-4355-936E-DDAF9F43495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0" authorId="0" shapeId="0" xr:uid="{6AA28716-99A0-49A7-85A2-9BD219FD14E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8" authorId="0" shapeId="0" xr:uid="{E42B2DF4-3EA0-498D-844C-B9F4E00523B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6" authorId="0" shapeId="0" xr:uid="{7A851D09-97AF-4C77-B62B-AA1687A1877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4" authorId="0" shapeId="0" xr:uid="{046662F0-16A2-4AA1-AF66-D25B2255EC0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2" authorId="0" shapeId="0" xr:uid="{3BCC72B9-C4E0-4620-8237-90AF99AC238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0" authorId="0" shapeId="0" xr:uid="{9DC05CED-8B1F-40BD-A106-46FEAD4EA4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8" authorId="0" shapeId="0" xr:uid="{3AD83CCE-F593-439F-A763-64802ACD09E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6" authorId="0" shapeId="0" xr:uid="{ED830BE8-BF0F-4EA1-8088-820CEE40665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4" authorId="0" shapeId="0" xr:uid="{4A4BDF4E-6A77-44DA-AB31-78549F9147E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2" authorId="0" shapeId="0" xr:uid="{E30CCB09-1C39-45EF-B220-9104CDFC861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0" authorId="0" shapeId="0" xr:uid="{A2C3B5E6-1279-4522-ADF8-4850A63BA56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8" authorId="0" shapeId="0" xr:uid="{7115899B-40B7-4067-8DFF-7BE5C62C90E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6" authorId="0" shapeId="0" xr:uid="{9A979862-16DA-46FE-A818-E8A9BC7A33D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4" authorId="0" shapeId="0" xr:uid="{722E845E-F7E5-42F2-BAFE-8EE7D761ED3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2" authorId="0" shapeId="0" xr:uid="{C89E735C-23B1-435A-B21D-DD66CC58A2E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0" authorId="0" shapeId="0" xr:uid="{D7185191-637C-457D-9DE5-AA09B33F928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8" authorId="0" shapeId="0" xr:uid="{68419882-DA73-4C6F-8E3B-852A7512CC6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6" authorId="0" shapeId="0" xr:uid="{A8195165-A46A-4E37-BF34-15C74C38102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4" authorId="0" shapeId="0" xr:uid="{A2EA6ABB-3CD6-49E5-907F-6FE2ABB1275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3" authorId="0" shapeId="0" xr:uid="{95AB845F-D22C-4C5E-A712-4CF7DFC2345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1" authorId="0" shapeId="0" xr:uid="{75BDE52D-6C4B-4999-AFFD-C77527DDAF6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 xr:uid="{44DC1008-01C1-47A0-AF31-3D68EBB4C96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7" authorId="0" shapeId="0" xr:uid="{E31571B3-CC6F-4A06-95FE-AB6E7314EE7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5" authorId="0" shapeId="0" xr:uid="{928B5865-AF48-428B-98B1-1B91CCC5A42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3" authorId="0" shapeId="0" xr:uid="{F2ED04EB-19FB-462E-9AE4-BFBBAAF13A1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1" authorId="0" shapeId="0" xr:uid="{F1CD1639-722A-4F94-A5AB-F88635123FD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9" authorId="0" shapeId="0" xr:uid="{8FDE5839-D107-459C-8956-28DE25E36C2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8" authorId="0" shapeId="0" xr:uid="{DD100116-3D8C-4217-9173-90C376CB12C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6" authorId="0" shapeId="0" xr:uid="{2A39DC7A-0D2A-4291-8BDB-82801F9ADB3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4" authorId="0" shapeId="0" xr:uid="{BAE92B7A-D461-415C-B8B0-DB613568337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2" authorId="0" shapeId="0" xr:uid="{689392F3-6C9E-4E26-B762-967107D2C4A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0" authorId="0" shapeId="0" xr:uid="{DA6AA833-EC43-4B77-87FC-790F36BBBAA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8" authorId="0" shapeId="0" xr:uid="{4FA9F849-E782-40D7-9C10-9040FBD44A7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6" authorId="0" shapeId="0" xr:uid="{1C37FB75-FDD1-465F-B293-6C2DD7A074C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4" authorId="0" shapeId="0" xr:uid="{828E6B75-7B9B-4FA4-AA8E-69C7335B371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2" authorId="0" shapeId="0" xr:uid="{65B29188-F362-48B9-95AF-45C44A94E34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0" authorId="0" shapeId="0" xr:uid="{A5CFBA49-8C09-40D8-8549-5579B341049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8" authorId="0" shapeId="0" xr:uid="{650EAF64-E56B-4318-91CC-8099E6CED09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6" authorId="0" shapeId="0" xr:uid="{EDFFD151-8C89-4A13-AAFC-B2E29E9F2F3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4" authorId="0" shapeId="0" xr:uid="{EA85D734-E147-4C44-A629-BB19C891931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2" authorId="0" shapeId="0" xr:uid="{FEB51BB9-335C-4D0A-B63E-5E6ED4A0036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0" authorId="0" shapeId="0" xr:uid="{4645E060-6CA1-48B3-B91B-0A28455E7E9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8" authorId="0" shapeId="0" xr:uid="{674AE652-B026-41B8-8237-6F99386FC7C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6" authorId="0" shapeId="0" xr:uid="{3866669B-F07B-4B9D-9144-F5836DCE620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5" authorId="0" shapeId="0" xr:uid="{1923F56F-13F2-4D04-BB09-0604D10AE2E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3" authorId="0" shapeId="0" xr:uid="{8ED3D83C-8EAD-40E6-B5E5-5CCB5D4B960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1" authorId="0" shapeId="0" xr:uid="{110F9098-BD11-43A3-954B-88F3201084A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9" authorId="0" shapeId="0" xr:uid="{5FD14E1E-741E-4E20-913D-8E89D0D2C2E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7" authorId="0" shapeId="0" xr:uid="{A20B976B-F9CC-4288-86C4-95482BF02A2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5" authorId="0" shapeId="0" xr:uid="{C3E855B5-389E-43A5-8861-394149E2419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3" authorId="0" shapeId="0" xr:uid="{E0951AF1-99C4-4697-A1CD-6EBF39965B7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1" authorId="0" shapeId="0" xr:uid="{F7718E1B-3F53-45BB-BF9E-A0896491FB6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9" authorId="0" shapeId="0" xr:uid="{E80C2EEE-9925-464E-9853-B8A1162D641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8" authorId="0" shapeId="0" xr:uid="{1055E307-4D96-4697-B78A-F27992142A2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EB531532-F8ED-4D87-8C5B-850C88C21C9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 shapeId="0" xr:uid="{7D0D6563-0955-4745-B861-D0FD048B993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 shapeId="0" xr:uid="{00FE8334-9C3E-4EDA-A884-AC2FF0A8C9B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 shapeId="0" xr:uid="{A6BF9E6A-2A52-47A8-A7D9-A567159C48C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 shapeId="0" xr:uid="{B9FB9D69-5F0E-4DFC-810B-4938DF3D424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" authorId="0" shapeId="0" xr:uid="{E2A4613C-A77C-46DE-AA50-97432B1C838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6" authorId="0" shapeId="0" xr:uid="{6A6123DF-E56A-41D2-8773-0EA5174BD70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88E4FC4D-C057-4F27-91BA-D6B7B8FAE5D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FAF52983-D980-419D-A946-6FE00EF44E6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8BAB5486-FB21-48DF-9976-9D60917F2FD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64979431-7CB4-4724-A9A1-B102D201E20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4350089F-4577-4B0A-8FF1-8B5070E5067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D51533C4-B71F-4F64-9B1F-BF7E2AAB90F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F6CAD4F8-2AE6-46EB-9277-11A22922CD9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D9381BF6-EDB7-48EE-8122-FA2FF0DA6FF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ECB445C0-E929-4844-9DEE-BD3639712F7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 xr:uid="{E1B6CBBE-4277-40DF-92EB-C9A00989E77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2208302C-740C-4569-AE9F-75F98031449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 xr:uid="{5931C653-EEAC-4678-B908-F80F988BE25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 xr:uid="{BEACE653-1164-4EBE-A74A-2A5B8F5A966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 xr:uid="{C4648D66-E6C3-4F05-B436-C38FCB68CB0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 xr:uid="{F7315231-1C45-4F95-96C0-6AD05436FA3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 xr:uid="{ED422981-3337-4B6C-A17A-0BC85409151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 shapeId="0" xr:uid="{20A6D13C-0E96-499A-A4DE-6BC8EAA1C91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 xr:uid="{E9964FBA-9B36-4B17-8E78-206C1230A7C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 xr:uid="{2030960D-ACD3-4F11-A5B8-17BBF17461A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 shapeId="0" xr:uid="{6DC424F7-EA2D-48F2-A4DD-D60C14F5FD5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 xr:uid="{7B7ABAC9-059E-4AB2-B84B-61CE48B3196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3" authorId="0" shapeId="0" xr:uid="{D2A05F88-891E-49AA-821C-A8CCDF53420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1" authorId="0" shapeId="0" xr:uid="{866ED5AF-CEEF-4CC2-B5E6-B98872B2978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<sst xmlns="http://schemas.openxmlformats.org/spreadsheetml/2006/main" count="18348" uniqueCount="774">
  <si>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</si>
  <si>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</si>
  <si>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</si>
  <si>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</si>
  <si>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</si>
  <si>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</si>
  <si>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</si>
  <si>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</si>
  <si>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</si>
  <si>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</si>
  <si>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</si>
  <si>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</si>
  <si>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</si>
  <si>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</si>
  <si>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</si>
  <si>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</si>
  <si>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</si>
  <si>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</si>
  <si>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</si>
  <si>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</si>
  <si>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</si>
  <si>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</si>
  <si>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</si>
  <si>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</si>
  <si>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</si>
  <si>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</si>
  <si>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</si>
  <si>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</si>
  <si>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</si>
  <si>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</si>
  <si>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</si>
  <si>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</si>
  <si>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</si>
  <si>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</si>
  <si>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</si>
  <si>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</si>
  <si>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</si>
  <si>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</si>
  <si>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</si>
  <si>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</si>
  <si>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</si>
  <si>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</si>
  <si>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</si>
  <si>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</si>
  <si>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</si>
  <si>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</si>
  <si>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</si>
  <si>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</si>
  <si>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</si>
  <si>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</si>
  <si>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</si>
  <si>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</si>
  <si>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</si>
  <si>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</si>
  <si>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</si>
  <si>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</si>
  <si>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</si>
  <si>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</si>
  <si>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</si>
  <si>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</si>
  <si>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</si>
  <si>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</si>
  <si>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</si>
  <si>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</si>
  <si>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</si>
  <si>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</si>
  <si>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</si>
  <si>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</si>
  <si>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</si>
  <si>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</si>
  <si>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</si>
  <si>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</si>
  <si>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</si>
  <si>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</si>
  <si>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</si>
  <si>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</si>
  <si>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</si>
  <si>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</si>
  <si>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</si>
  <si>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</si>
  <si>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</si>
  <si>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 xml:space="preserve">1SD  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</si>
  <si>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</si>
  <si>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</si>
  <si>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</si>
  <si>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</si>
  <si>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</si>
  <si>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</si>
  <si>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</si>
  <si>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</si>
  <si>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</si>
  <si>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</si>
  <si>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</si>
  <si>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</si>
  <si>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Tolerance Limits</t>
  </si>
  <si>
    <t>IND</t>
  </si>
  <si>
    <t>&lt; 100</t>
  </si>
  <si>
    <t>&lt; 10</t>
  </si>
  <si>
    <t>&lt; 0.2</t>
  </si>
  <si>
    <t>Au</t>
  </si>
  <si>
    <t>BF*XRF</t>
  </si>
  <si>
    <t>IRC</t>
  </si>
  <si>
    <t>PF*MS</t>
  </si>
  <si>
    <t>PF*OES</t>
  </si>
  <si>
    <t>PPP*XRF</t>
  </si>
  <si>
    <t>CaO</t>
  </si>
  <si>
    <t>&lt; 50</t>
  </si>
  <si>
    <t>&lt; 1</t>
  </si>
  <si>
    <t>&lt; 2</t>
  </si>
  <si>
    <t>&lt; 5</t>
  </si>
  <si>
    <t>&lt; 0.1</t>
  </si>
  <si>
    <t>&lt; 0.01</t>
  </si>
  <si>
    <t>BaO</t>
  </si>
  <si>
    <t>MgO</t>
  </si>
  <si>
    <t>MnO</t>
  </si>
  <si>
    <t>C</t>
  </si>
  <si>
    <t>Round</t>
  </si>
  <si>
    <t>Replicate</t>
  </si>
  <si>
    <t>Perth</t>
  </si>
  <si>
    <t>INAA</t>
  </si>
  <si>
    <t>4A*OES</t>
  </si>
  <si>
    <t>4A*OES/AAS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</si>
  <si>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</si>
  <si>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</si>
  <si>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</si>
  <si>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</si>
  <si>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</si>
  <si>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</si>
  <si>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</si>
  <si>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</si>
  <si>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</si>
  <si>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</si>
  <si>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</si>
  <si>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</si>
  <si>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</si>
  <si>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</si>
  <si>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</si>
  <si>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</si>
  <si>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</si>
  <si>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</si>
  <si>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</si>
  <si>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</si>
  <si>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Borate Fusion XRF</t>
  </si>
  <si>
    <t>U, ppm</t>
  </si>
  <si>
    <t>Al, wt.%</t>
  </si>
  <si>
    <t>Be, ppm</t>
  </si>
  <si>
    <t>Ca, wt.%</t>
  </si>
  <si>
    <t>Ce, ppm</t>
  </si>
  <si>
    <t>Cr, ppm</t>
  </si>
  <si>
    <t>Dy, ppm</t>
  </si>
  <si>
    <t>Eu, ppm</t>
  </si>
  <si>
    <t>Fe, wt.%</t>
  </si>
  <si>
    <t>Ga, ppm</t>
  </si>
  <si>
    <t>Gd, ppm</t>
  </si>
  <si>
    <t>Hf, ppm</t>
  </si>
  <si>
    <t>Ho, ppm</t>
  </si>
  <si>
    <t>K, wt.%</t>
  </si>
  <si>
    <t>La, ppm</t>
  </si>
  <si>
    <t>Lu, ppm</t>
  </si>
  <si>
    <t>Mg, wt.%</t>
  </si>
  <si>
    <t>Mn, wt.%</t>
  </si>
  <si>
    <t>Nd, ppm</t>
  </si>
  <si>
    <t>Pr, ppm</t>
  </si>
  <si>
    <t>Rb, ppm</t>
  </si>
  <si>
    <t>Si, wt.%</t>
  </si>
  <si>
    <t>Sm, ppm</t>
  </si>
  <si>
    <t>Sr, ppm</t>
  </si>
  <si>
    <t>Tb, ppm</t>
  </si>
  <si>
    <t>Th, ppm</t>
  </si>
  <si>
    <t>Ti, wt.%</t>
  </si>
  <si>
    <t>Tm, ppm</t>
  </si>
  <si>
    <t>Y, ppm</t>
  </si>
  <si>
    <t>Yb, ppm</t>
  </si>
  <si>
    <t>Co, ppm</t>
  </si>
  <si>
    <t>Cs, ppm</t>
  </si>
  <si>
    <t>In, ppm</t>
  </si>
  <si>
    <t>Li, ppm</t>
  </si>
  <si>
    <t>Mo, ppm</t>
  </si>
  <si>
    <t>Na, wt.%</t>
  </si>
  <si>
    <t>Nb, ppm</t>
  </si>
  <si>
    <t>Ni, ppm</t>
  </si>
  <si>
    <t>P, wt.%</t>
  </si>
  <si>
    <t>Pb, ppm</t>
  </si>
  <si>
    <t>Sc, ppm</t>
  </si>
  <si>
    <t>Sn, ppm</t>
  </si>
  <si>
    <t>Ta, ppm</t>
  </si>
  <si>
    <t>Tl, ppm</t>
  </si>
  <si>
    <t>V, ppm</t>
  </si>
  <si>
    <t>Zn, ppm</t>
  </si>
  <si>
    <t>Infrared Combustion</t>
  </si>
  <si>
    <t>Thermogravimetry</t>
  </si>
  <si>
    <t>4-Acid Digestion</t>
  </si>
  <si>
    <t>Zr, ppm</t>
  </si>
  <si>
    <t>Expanded Uncertainty</t>
  </si>
  <si>
    <t>gm</t>
  </si>
  <si>
    <t>Nominal Mass Value</t>
  </si>
  <si>
    <t>Parameters</t>
  </si>
  <si>
    <t xml:space="preserve"> RSD Upscale Factor</t>
  </si>
  <si>
    <t xml:space="preserve"> RSD</t>
  </si>
  <si>
    <t xml:space="preserve"> SD</t>
  </si>
  <si>
    <t xml:space="preserve"> Median</t>
  </si>
  <si>
    <t xml:space="preserve"> Mean</t>
  </si>
  <si>
    <t>Response
SmplMass(g)</t>
  </si>
  <si>
    <t>SID</t>
  </si>
  <si>
    <t>Lot</t>
  </si>
  <si>
    <t>LabCode</t>
  </si>
  <si>
    <t>LabSlot</t>
  </si>
  <si>
    <t>Branch</t>
  </si>
  <si>
    <t>Smp#</t>
  </si>
  <si>
    <t>:</t>
  </si>
  <si>
    <t>Response (ppm)</t>
  </si>
  <si>
    <t>Upscaled
Value (ppm)</t>
  </si>
  <si>
    <t>ANSLu</t>
  </si>
  <si>
    <t>Pb Fire Assay</t>
  </si>
  <si>
    <t>Aqua Regia Digestion</t>
  </si>
  <si>
    <t>Peroxide Fusion ICP</t>
  </si>
  <si>
    <t>&lt; 20</t>
  </si>
  <si>
    <t>ISE</t>
  </si>
  <si>
    <t>Ion Selective Electrode</t>
  </si>
  <si>
    <t>Cl</t>
  </si>
  <si>
    <t>NiO</t>
  </si>
  <si>
    <t>Laser Ablation ICP-MS</t>
  </si>
  <si>
    <t>Aqua Regia Digestion (sample weights 10-50g)</t>
  </si>
  <si>
    <t>&lt; 0.05</t>
  </si>
  <si>
    <t>&lt; 0.5</t>
  </si>
  <si>
    <t>3-Acid Digestion (no HF)</t>
  </si>
  <si>
    <t>F</t>
  </si>
  <si>
    <t>Au, ppm</t>
  </si>
  <si>
    <t>Ag, ppm</t>
  </si>
  <si>
    <t>As, ppm</t>
  </si>
  <si>
    <t>Bi, ppm</t>
  </si>
  <si>
    <t>Cd, ppm</t>
  </si>
  <si>
    <t>Cu, wt.%</t>
  </si>
  <si>
    <t>Er, ppm</t>
  </si>
  <si>
    <t>Ge, ppm</t>
  </si>
  <si>
    <t>Re, ppm</t>
  </si>
  <si>
    <t>S, wt.%</t>
  </si>
  <si>
    <t>Sb, ppm</t>
  </si>
  <si>
    <t>Se, ppm</t>
  </si>
  <si>
    <t>Te, ppm</t>
  </si>
  <si>
    <t>W, ppm</t>
  </si>
  <si>
    <t>Ba, wt.%</t>
  </si>
  <si>
    <t>F, ppm</t>
  </si>
  <si>
    <t>Lab</t>
  </si>
  <si>
    <t>No</t>
  </si>
  <si>
    <t>00</t>
  </si>
  <si>
    <t>2.01</t>
  </si>
  <si>
    <t>2.02</t>
  </si>
  <si>
    <t>2.03</t>
  </si>
  <si>
    <t>2.04</t>
  </si>
  <si>
    <t>2.05</t>
  </si>
  <si>
    <t>2.06</t>
  </si>
  <si>
    <t>2.07</t>
  </si>
  <si>
    <t>2.08</t>
  </si>
  <si>
    <t>2.09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</si>
  <si>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</si>
  <si>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</si>
  <si>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</si>
  <si>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</si>
  <si>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</si>
  <si>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</si>
  <si>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</si>
  <si>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</si>
  <si>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</si>
  <si>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</si>
  <si>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2.21</t>
  </si>
  <si>
    <t>2.22</t>
  </si>
  <si>
    <t>2.23</t>
  </si>
  <si>
    <t>2.24</t>
  </si>
  <si>
    <t>2.25</t>
  </si>
  <si>
    <t>2.26</t>
  </si>
  <si>
    <t>2.27</t>
  </si>
  <si>
    <t>2.28</t>
  </si>
  <si>
    <t>FA*AAS</t>
  </si>
  <si>
    <t>FA*OES</t>
  </si>
  <si>
    <t>FA*MS</t>
  </si>
  <si>
    <t>0.085g</t>
  </si>
  <si>
    <t>50g</t>
  </si>
  <si>
    <t>Mean</t>
  </si>
  <si>
    <t>Median</t>
  </si>
  <si>
    <t>Std Dev.</t>
  </si>
  <si>
    <t>PDM3</t>
  </si>
  <si>
    <t>Z-Score (Absolute)</t>
  </si>
  <si>
    <t>NA</t>
  </si>
  <si>
    <t>Indicative</t>
  </si>
  <si>
    <t>AR*MS</t>
  </si>
  <si>
    <t>AR*AAS</t>
  </si>
  <si>
    <t>AR*OES/MS</t>
  </si>
  <si>
    <t>15g</t>
  </si>
  <si>
    <t>20g</t>
  </si>
  <si>
    <t>N.A.</t>
  </si>
  <si>
    <t>4A*MS</t>
  </si>
  <si>
    <t>4A*OES/MS</t>
  </si>
  <si>
    <t>4A*AAS</t>
  </si>
  <si>
    <t>&gt; 5000</t>
  </si>
  <si>
    <t>&gt; 1000</t>
  </si>
  <si>
    <t>Results from laboratories 2.01, 2.11, 2.12 and 2.24 were removed due to their 1 ppm reading resolution.</t>
  </si>
  <si>
    <t>&lt; 0.3</t>
  </si>
  <si>
    <t>Results from laboratory 2.12 were removed due to their 0.1 ppm reading resolution.</t>
  </si>
  <si>
    <t>Results from laboratory 2.11 were removed due to their 1 ppm reading resolution.</t>
  </si>
  <si>
    <t>&gt; 1</t>
  </si>
  <si>
    <t>&gt; 15</t>
  </si>
  <si>
    <t>&gt; 10</t>
  </si>
  <si>
    <t>Results from laboratories 2.12 and 2.22 were removed due to their 1 ppm reading resolution.</t>
  </si>
  <si>
    <t>Results from laboratories 2.02, 2.06, 2.08, 2.10, 2.12 and 2.25 were removed due to their 0.1 ppm reading resolution.</t>
  </si>
  <si>
    <t>Results from laboratories 2.01, 2.06 and 2.24 were removed due to their 0.1 ppm reading resolution.</t>
  </si>
  <si>
    <t>Results from laboratories 2.06, 2.11 and 2.25 were removed due to their 1 ppm reading resolution.</t>
  </si>
  <si>
    <t>Results from laboratory 2.22 were removed due to their 1 ppm reading resolution.</t>
  </si>
  <si>
    <t>Results from laboratory 2.11 were removed due to their 0.01 wt.% reading resolution.</t>
  </si>
  <si>
    <t>Results from laboratory 2.23 were removed due to their 1 ppm reading resolution.</t>
  </si>
  <si>
    <t>Results from laboratories 2.06 and 2.08 were removed due to their 1 ppm reading resolution.</t>
  </si>
  <si>
    <t>Results from laboratories 2.06 and 2.23 were removed due to their 1 ppm reading resolution.</t>
  </si>
  <si>
    <t>Results from laboratories 2.01, 2.06, 2.12 and 2.24 were removed due to their 0.1 ppm reading resolution.</t>
  </si>
  <si>
    <t>AR*OES</t>
  </si>
  <si>
    <t>0.5g</t>
  </si>
  <si>
    <t>0.2g</t>
  </si>
  <si>
    <t>01g</t>
  </si>
  <si>
    <t>0.25g</t>
  </si>
  <si>
    <t>0.4g</t>
  </si>
  <si>
    <t>Results from laboratories 2.06, 2.07, 2.08, 2.11, 2.23 and 2.25 were removed due to their 0.1 ppm reading resolution.</t>
  </si>
  <si>
    <t>Results from laboratories 2.05 and 2.12 were removed due to their 0.1 ppm reading resolution.</t>
  </si>
  <si>
    <t>AR*OES/AAS</t>
  </si>
  <si>
    <t>0.1g</t>
  </si>
  <si>
    <t>Results from laboratory 2.12 were removed due to their 1 ppm reading resolution.</t>
  </si>
  <si>
    <t>Results from laboratories 2.06, 2.12, 2.25 and 2.27 were removed due to their 0.1 ppm reading resolution.</t>
  </si>
  <si>
    <t>&lt; 0.005</t>
  </si>
  <si>
    <t>Results from laboratories 2.07, 2.11, 2.25 and 2.27 were removed due to their 1 ppm reading resolution.</t>
  </si>
  <si>
    <t>Results from laboratory 2.06 were removed due to their 0.1 ppm reading resolution.</t>
  </si>
  <si>
    <t>Results from laboratories 2.05 and 2.11 were removed due to their 0.01 wt.% reading resolution.</t>
  </si>
  <si>
    <t>&gt; 2.5</t>
  </si>
  <si>
    <t>Results from laboratories 2.16 and 2.23 were removed due to their 1 ppm reading resolution.</t>
  </si>
  <si>
    <t>Results from laboratory 2.08 were removed due to their 1 ppm reading resolution.</t>
  </si>
  <si>
    <t>PF*OES/MS</t>
  </si>
  <si>
    <t>Results from laboratories 2.14, 2.15, 2.16, 2.17, 2.18, 2.23, 2.24 and 2.26 were removed due to their 100 ppm reading resolution.</t>
  </si>
  <si>
    <t>&lt; 3</t>
  </si>
  <si>
    <t>&lt; 70</t>
  </si>
  <si>
    <t>Results from laboratories 2.01, 2.24 and 2.25 were removed due to their 10 ppm reading resolution.</t>
  </si>
  <si>
    <t>Results from laboratories 2.06, 2.08, 2.14, 2.15, 2.16, 2.17, 2.18, 2.24 and 2.25 were removed due to their 10 ppm reading resolution.</t>
  </si>
  <si>
    <t>&lt; 300</t>
  </si>
  <si>
    <t>&lt; 8</t>
  </si>
  <si>
    <t>&lt; 6</t>
  </si>
  <si>
    <t>Results from laboratory 2.26 were removed due to their 1 ppm reading resolution.</t>
  </si>
  <si>
    <t>Results from laboratories 2.06, 2.08, 2.14, 2.16, 2.17, 2.18 and 2.25 were removed due to their 10 ppm reading resolution._x000D_
Results from laboratory 2.23 were removed due to their 100 ppm reading resolution.</t>
  </si>
  <si>
    <t>3A*OES</t>
  </si>
  <si>
    <t>3A*MS</t>
  </si>
  <si>
    <t>3A*OES/MS</t>
  </si>
  <si>
    <t>Results from laboratory 2.10 were removed due to their 1 ppm reading resolution.</t>
  </si>
  <si>
    <t>3A*AAS</t>
  </si>
  <si>
    <t>3.01</t>
  </si>
  <si>
    <t>Na2CO3*AAS</t>
  </si>
  <si>
    <t>CL1*COL</t>
  </si>
  <si>
    <t>VOL*TITR</t>
  </si>
  <si>
    <t>VOL*PTITR</t>
  </si>
  <si>
    <t>&lt; 200</t>
  </si>
  <si>
    <t>BV</t>
  </si>
  <si>
    <t>BV Geo</t>
  </si>
  <si>
    <t>Ankara</t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</si>
  <si>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</si>
  <si>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</si>
  <si>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SiO</t>
    </r>
    <r>
      <rPr>
        <vertAlign val="subscript"/>
        <sz val="12"/>
        <rFont val="Arial"/>
        <family val="2"/>
      </rPr>
      <t>2</t>
    </r>
  </si>
  <si>
    <r>
      <t>TiO</t>
    </r>
    <r>
      <rPr>
        <vertAlign val="subscript"/>
        <sz val="12"/>
        <rFont val="Arial"/>
        <family val="2"/>
      </rPr>
      <t>2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</si>
  <si>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</si>
  <si>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ZrO</t>
    </r>
    <r>
      <rPr>
        <vertAlign val="subscript"/>
        <sz val="12"/>
        <rFont val="Arial"/>
        <family val="2"/>
      </rPr>
      <t>2</t>
    </r>
  </si>
  <si>
    <t>LOI*TGA</t>
  </si>
  <si>
    <t>ABL*MS</t>
  </si>
  <si>
    <t>3-acid (HNO3-HCIO4-HCI) digestion with atomic absorption spectroscopy</t>
  </si>
  <si>
    <t>3-acid (HNO3-HCIO4-HCI) digestion with inductively coupled plasma mass spectroscopy</t>
  </si>
  <si>
    <t>3-acid (HNO3-HCIO4-HCI) digestion with inductively coupled plasma optical emission spectroscopy</t>
  </si>
  <si>
    <t>3-acid (HNO3-HCIO4-HCI) digestion with ICP-OES or ICP-MS finish</t>
  </si>
  <si>
    <t>4-acid (HF-HNO3-HClO4-HCl) digestion with atomic absorption spectroscopy</t>
  </si>
  <si>
    <t>4-acid (HF-HNO3-HClO4-HCl) digestion with inductively coupled plasma mass spectroscopy</t>
  </si>
  <si>
    <t>4-acid (HF-HNO3-HClO4-HCl) digestion with inductively coupled plasma optical emission spectroscopy</t>
  </si>
  <si>
    <t>4-acid (HF-HNO3-HClO4-HCl) digestion with AAS or ICP-OES finish</t>
  </si>
  <si>
    <t>4-acid (HF-HNO3-HClO4-HCl) digestion with ICP-OES or ICP-MS finish</t>
  </si>
  <si>
    <t>laser ablation with inductively coupled plasma mass spectroscopy</t>
  </si>
  <si>
    <t>aqua regia digestion with atomic absorption spectroscopy</t>
  </si>
  <si>
    <t>aqua regia digestion with inductively coupled plasma mass spectroscopy</t>
  </si>
  <si>
    <t>aqua regia digestion with inductively coupled plasma optical emission spectroscopy</t>
  </si>
  <si>
    <t>aqua regia digestion with ICP-OES or AAS finish</t>
  </si>
  <si>
    <t>aqua regia digestion with ICP-OES or ICP-MS finish</t>
  </si>
  <si>
    <t>lithium borate fusion with X-ray fluorescence spectroscopy</t>
  </si>
  <si>
    <t>carbonate leach with colorimetry</t>
  </si>
  <si>
    <t>fire assay with atomic absorption spectroscopy</t>
  </si>
  <si>
    <t>fire assay with inductively coupled plasma mass spectroscopy</t>
  </si>
  <si>
    <t>fire assay with inductively coupled plasma optical emission spectroscopy</t>
  </si>
  <si>
    <t>instrumental neutron activation analysis</t>
  </si>
  <si>
    <t>infrared combustion</t>
  </si>
  <si>
    <t>ion specific electrode</t>
  </si>
  <si>
    <t>loss on ignition by thermogravimetric analysis</t>
  </si>
  <si>
    <t>sodium carbonate with AAS finish</t>
  </si>
  <si>
    <t>sodium peroxide fusion with inductively coupled plasma mass spectroscopy</t>
  </si>
  <si>
    <t>sodium peroxide fusion with inductively coupled plasma optical emission spectroscopy</t>
  </si>
  <si>
    <t>sodium peroxide fusion with ICP-OES or ICP-MS finish</t>
  </si>
  <si>
    <t>pressed powder pellet with X-ray fluorescence spectroscopy</t>
  </si>
  <si>
    <t>volumetric method with potentiometric titration</t>
  </si>
  <si>
    <t>volumetric method with titration</t>
  </si>
  <si>
    <t>Text Values:</t>
  </si>
  <si>
    <t>Not Applicable (Lab 2.07)</t>
  </si>
  <si>
    <t>Alex Stewart International, Mendoza, Argentina</t>
  </si>
  <si>
    <t>ALS, Johannesburg, South Africa</t>
  </si>
  <si>
    <t>ALS, Lima, Peru</t>
  </si>
  <si>
    <t>ALS, Loughrea, Galway, Ireland</t>
  </si>
  <si>
    <t>ALS, Malaga, WA, Australia</t>
  </si>
  <si>
    <t>ANSTO, Lucas Heights, NSW, Australia</t>
  </si>
  <si>
    <t>ARGETEST Mineral Processing, Ankara, Central Anatolia, Turkey</t>
  </si>
  <si>
    <t>Bureau Veritas Commodities Canada Ltd, Vancouver, BC, Canada</t>
  </si>
  <si>
    <t>Bureau Veritas Geoanalytical, Perth, WA, Australia</t>
  </si>
  <si>
    <t>Bureau Veritas Minerals, Ankara, Central Anatolia, Turkey</t>
  </si>
  <si>
    <t>CERTIMIN, Lima, Peru</t>
  </si>
  <si>
    <t>Inspectorate (BV), Lima, Peru</t>
  </si>
  <si>
    <t>Intertek Genalysis, Adelaide, SA, Australia</t>
  </si>
  <si>
    <t>Intertek Testing Services Philippines, Cupang, Muntinlupa, Philippines</t>
  </si>
  <si>
    <t>MSALABS, Vancouver, BC, Canada</t>
  </si>
  <si>
    <t>PT Geoservices Ltd, Cikarang, Jakarta Raya, Indonesia</t>
  </si>
  <si>
    <t>PT Intertek Utama Services, Jakarta Timur, DKI Jakarta, Indonesia</t>
  </si>
  <si>
    <t>SGS, Ankara, Anatolia, Turkey</t>
  </si>
  <si>
    <t>SGS, Randfontein, Gauteng, South Africa</t>
  </si>
  <si>
    <t>SGS Australia Mineral Services, Perth, WA, Australia</t>
  </si>
  <si>
    <t>SGS Canada Inc., Vancouver, BC, Canada</t>
  </si>
  <si>
    <t>SGS de Mexico SA de CV, Cd. Industrial, Durango, Mexico</t>
  </si>
  <si>
    <t>SGS del Peru, Lima, Peru</t>
  </si>
  <si>
    <t>Shiva Analyticals Ltd, Bangalore North, Karnataka, India</t>
  </si>
  <si>
    <t>Skyline Assayers &amp; Laboratories, Tucson, Arizona, USA</t>
  </si>
  <si>
    <t>Stewart Assay &amp; Environmental Laboratories LLC, Kara-Balta, Chüy, Kyrgyzstan</t>
  </si>
  <si>
    <r>
      <t>Al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</si>
  <si>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Na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</si>
  <si>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TiO</t>
    </r>
    <r>
      <rPr>
        <vertAlign val="subscript"/>
        <sz val="10"/>
        <color theme="10"/>
        <rFont val="Arial"/>
        <family val="2"/>
      </rPr>
      <t>2</t>
    </r>
  </si>
  <si>
    <r>
      <t>V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5</t>
    </r>
  </si>
  <si>
    <r>
      <t>ZrO</t>
    </r>
    <r>
      <rPr>
        <vertAlign val="subscript"/>
        <sz val="10"/>
        <color theme="10"/>
        <rFont val="Arial"/>
        <family val="2"/>
      </rPr>
      <t>2</t>
    </r>
  </si>
  <si>
    <r>
      <t>K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</si>
  <si>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SiO</t>
    </r>
    <r>
      <rPr>
        <vertAlign val="subscript"/>
        <sz val="10"/>
        <color theme="10"/>
        <rFont val="Arial"/>
        <family val="2"/>
      </rPr>
      <t>2</t>
    </r>
  </si>
  <si>
    <r>
      <t>LOI</t>
    </r>
    <r>
      <rPr>
        <vertAlign val="superscript"/>
        <sz val="10"/>
        <color theme="10"/>
        <rFont val="Arial"/>
        <family val="2"/>
      </rPr>
      <t>1000</t>
    </r>
  </si>
  <si>
    <t>Au, Gold (ppm)</t>
  </si>
  <si>
    <t>Ag, Silver (ppm)</t>
  </si>
  <si>
    <t>Al, Aluminium (wt.%)</t>
  </si>
  <si>
    <t>As, Arsenic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</si>
  <si>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</si>
  <si>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</si>
  <si>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</si>
  <si>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</si>
  <si>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</si>
  <si>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</si>
  <si>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</si>
  <si>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Caesium (ppm)</t>
  </si>
  <si>
    <t>Cu, Copper (wt.%)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</si>
  <si>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</si>
  <si>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</si>
  <si>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</si>
  <si>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</si>
  <si>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</si>
  <si>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</si>
  <si>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Ge, Germanium (ppm)</t>
  </si>
  <si>
    <t>Hf, Hafnium (ppm)</t>
  </si>
  <si>
    <t>Ho, Holmium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</si>
  <si>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</si>
  <si>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</si>
  <si>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</si>
  <si>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</si>
  <si>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</si>
  <si>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</si>
  <si>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</si>
  <si>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Mo, Molybdenum (ppm)</t>
  </si>
  <si>
    <t>Na, Sodium (wt.%)</t>
  </si>
  <si>
    <t>Nb, Niobium (ppm)</t>
  </si>
  <si>
    <t>Nd, Neodymium (ppm)</t>
  </si>
  <si>
    <t>Ni, Nickel (ppm)</t>
  </si>
  <si>
    <t>P, Phosphorus (wt.%)</t>
  </si>
  <si>
    <t>Pb, Lead (ppm)</t>
  </si>
  <si>
    <t>Pr, Praseodymium (ppm)</t>
  </si>
  <si>
    <t>Rb, Rubidium (ppm)</t>
  </si>
  <si>
    <t>Re, Rhenium (ppm)</t>
  </si>
  <si>
    <t>S, Sulphur (wt.%)</t>
  </si>
  <si>
    <t>Sb, Antimony (ppm)</t>
  </si>
  <si>
    <t>Sc, Scandium (ppm)</t>
  </si>
  <si>
    <t>Se, Selenium (ppm)</t>
  </si>
  <si>
    <t>Sm, Samarium (ppm)</t>
  </si>
  <si>
    <t>Sn, Tin (ppm)</t>
  </si>
  <si>
    <t>Sr, Strontium (ppm)</t>
  </si>
  <si>
    <t>Ta, Tantalum (ppm)</t>
  </si>
  <si>
    <t>Tb, Terbium (ppm)</t>
  </si>
  <si>
    <t>Te, Tellurium (ppm)</t>
  </si>
  <si>
    <t>Th, Thorium (ppm)</t>
  </si>
  <si>
    <t>Ti, Titanium (wt.%)</t>
  </si>
  <si>
    <t>Tl, Thallium (ppm)</t>
  </si>
  <si>
    <t>Tm, Thulium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</si>
  <si>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</si>
  <si>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</si>
  <si>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</si>
  <si>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</si>
  <si>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</si>
  <si>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</si>
  <si>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</si>
  <si>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t>Ba, Barium (wt.%)</t>
  </si>
  <si>
    <t>Si, Silicon (wt.%)</t>
  </si>
  <si>
    <t>F, Fluorine (ppm)</t>
  </si>
  <si>
    <r>
      <t>LOI</t>
    </r>
    <r>
      <rPr>
        <vertAlign val="superscript"/>
        <sz val="12"/>
        <rFont val="Arial"/>
        <family val="2"/>
      </rPr>
      <t>1000</t>
    </r>
  </si>
  <si>
    <t>Analytical results for Au in OREAS 525 (Certified Value 0.818 ppm)</t>
  </si>
  <si>
    <t>Analytical results for Pd in OREAS 525 (Indicative Value 1.8 ppb)</t>
  </si>
  <si>
    <t>Analytical results for Pt in OREAS 525 (Indicative Value 1.03 ppb)</t>
  </si>
  <si>
    <t>Analytical results for Au in OREAS 525 (Certified Value 0.792 ppm)</t>
  </si>
  <si>
    <t>Analytical results for Ag in OREAS 525 (Certified Value 2.09 ppm)</t>
  </si>
  <si>
    <t>Analytical results for Al in OREAS 525 (Certified Value 5.25 wt.%)</t>
  </si>
  <si>
    <t>Analytical results for As in OREAS 525 (Certified Value 331 ppm)</t>
  </si>
  <si>
    <t>Analytical results for Ba in OREAS 525 (Indicative Value 215 ppm)</t>
  </si>
  <si>
    <t>Analytical results for Be in OREAS 525 (Certified Value 1.66 ppm)</t>
  </si>
  <si>
    <t>Analytical results for Bi in OREAS 525 (Certified Value 8.45 ppm)</t>
  </si>
  <si>
    <t>Analytical results for Ca in OREAS 525 (Certified Value 2.41 wt.%)</t>
  </si>
  <si>
    <t>Analytical results for Cd in OREAS 525 (Certified Value 0.21 ppm)</t>
  </si>
  <si>
    <t>Analytical results for Ce in OREAS 525 (Certified Value 154 ppm)</t>
  </si>
  <si>
    <t>Analytical results for Co in OREAS 525 (Certified Value 379 ppm)</t>
  </si>
  <si>
    <t>Analytical results for Cr in OREAS 525 (Certified Value 22.4 ppm)</t>
  </si>
  <si>
    <t>Analytical results for Cs in OREAS 525 (Certified Value 2.39 ppm)</t>
  </si>
  <si>
    <t>Analytical results for Cu in OREAS 525 (Certified Value 1.35 wt.%)</t>
  </si>
  <si>
    <t>Analytical results for Dy in OREAS 525 (Certified Value 4.03 ppm)</t>
  </si>
  <si>
    <t>Analytical results for Er in OREAS 525 (Certified Value 1.97 ppm)</t>
  </si>
  <si>
    <t>Analytical results for Eu in OREAS 525 (Certified Value 2.16 ppm)</t>
  </si>
  <si>
    <t>Analytical results for Fe in OREAS 525 (Certified Value 16.77 wt.%)</t>
  </si>
  <si>
    <t>Analytical results for Ga in OREAS 525 (Certified Value 18.1 ppm)</t>
  </si>
  <si>
    <t>Analytical results for Gd in OREAS 525 (Certified Value 5.85 ppm)</t>
  </si>
  <si>
    <t>Analytical results for Ge in OREAS 525 (Certified Value 0.25 ppm)</t>
  </si>
  <si>
    <t>Analytical results for Hf in OREAS 525 (Certified Value 4.87 ppm)</t>
  </si>
  <si>
    <t>Analytical results for Hg in OREAS 525 (Indicative Value &lt; 1 ppm)</t>
  </si>
  <si>
    <t>Analytical results for Ho in OREAS 525 (Certified Value 0.75 ppm)</t>
  </si>
  <si>
    <t>Analytical results for In in OREAS 525 (Certified Value 0.31 ppm)</t>
  </si>
  <si>
    <t>Analytical results for K in OREAS 525 (Certified Value 3.28 wt.%)</t>
  </si>
  <si>
    <t>Analytical results for La in OREAS 525 (Certified Value 144 ppm)</t>
  </si>
  <si>
    <t>Analytical results for Li in OREAS 525 (Certified Value 16.2 ppm)</t>
  </si>
  <si>
    <t>Analytical results for Lu in OREAS 525 (Certified Value 0.29 ppm)</t>
  </si>
  <si>
    <t>Analytical results for Mg in OREAS 525 (Certified Value 0.773 wt.%)</t>
  </si>
  <si>
    <t>Analytical results for Mn in OREAS 525 (Certified Value 0.323 wt.%)</t>
  </si>
  <si>
    <t>Analytical results for Mo in OREAS 525 (Certified Value 190 ppm)</t>
  </si>
  <si>
    <t>Analytical results for Na in OREAS 525 (Certified Value 1.15 wt.%)</t>
  </si>
  <si>
    <t>Analytical results for Nb in OREAS 525 (Certified Value 12.1 ppm)</t>
  </si>
  <si>
    <t>Analytical results for Nd in OREAS 525 (Certified Value 42.7 ppm)</t>
  </si>
  <si>
    <t>Analytical results for Ni in OREAS 525 (Certified Value 54 ppm)</t>
  </si>
  <si>
    <t>Analytical results for P in OREAS 525 (Certified Value 0.105 wt.%)</t>
  </si>
  <si>
    <t>Analytical results for Pb in OREAS 525 (Certified Value 18.4 ppm)</t>
  </si>
  <si>
    <t>Analytical results for Pr in OREAS 525 (Certified Value 13.1 ppm)</t>
  </si>
  <si>
    <t>Analytical results for Rb in OREAS 525 (Certified Value 115 ppm)</t>
  </si>
  <si>
    <t>Analytical results for Re in OREAS 525 (Certified Value 0.11 ppm)</t>
  </si>
  <si>
    <t>Analytical results for S in OREAS 525 (Certified Value 2.39 wt.%)</t>
  </si>
  <si>
    <t>Analytical results for Sb in OREAS 525 (Certified Value 5.59 ppm)</t>
  </si>
  <si>
    <t>Analytical results for Sc in OREAS 525 (Certified Value 8.45 ppm)</t>
  </si>
  <si>
    <t>Analytical results for Se in OREAS 525 (Certified Value 3.06 ppm)</t>
  </si>
  <si>
    <t>Analytical results for Sm in OREAS 525 (Certified Value 6.82 ppm)</t>
  </si>
  <si>
    <t>Analytical results for Sn in OREAS 525 (Certified Value 6.97 ppm)</t>
  </si>
  <si>
    <t>Analytical results for Sr in OREAS 525 (Certified Value 222 ppm)</t>
  </si>
  <si>
    <t>Analytical results for Ta in OREAS 525 (Certified Value 0.81 ppm)</t>
  </si>
  <si>
    <t>Analytical results for Tb in OREAS 525 (Certified Value 0.79 ppm)</t>
  </si>
  <si>
    <t>Analytical results for Te in OREAS 525 (Certified Value 1.06 ppm)</t>
  </si>
  <si>
    <t>Analytical results for Th in OREAS 525 (Certified Value 12.2 ppm)</t>
  </si>
  <si>
    <t>Analytical results for Ti in OREAS 525 (Certified Value 0.319 wt.%)</t>
  </si>
  <si>
    <t>Analytical results for Tl in OREAS 525 (Certified Value 0.42 ppm)</t>
  </si>
  <si>
    <t>Analytical results for Tm in OREAS 525 (Certified Value 0.27 ppm)</t>
  </si>
  <si>
    <t>Analytical results for U in OREAS 525 (Certified Value 30.8 ppm)</t>
  </si>
  <si>
    <t>Analytical results for V in OREAS 525 (Certified Value 107 ppm)</t>
  </si>
  <si>
    <t>Analytical results for W in OREAS 525 (Certified Value 85 ppm)</t>
  </si>
  <si>
    <t>Analytical results for Y in OREAS 525 (Certified Value 19.5 ppm)</t>
  </si>
  <si>
    <t>Analytical results for Yb in OREAS 525 (Certified Value 1.71 ppm)</t>
  </si>
  <si>
    <t>Analytical results for Zn in OREAS 525 (Certified Value 68 ppm)</t>
  </si>
  <si>
    <t>Analytical results for Zr in OREAS 525 (Certified Value 182 ppm)</t>
  </si>
  <si>
    <t>Analytical results for Ag in OREAS 525 (Certified Value 1.97 ppm)</t>
  </si>
  <si>
    <t>Analytical results for Al in OREAS 525 (Certified Value 1.1 wt.%)</t>
  </si>
  <si>
    <t>Analytical results for As in OREAS 525 (Certified Value 321 ppm)</t>
  </si>
  <si>
    <t>Analytical results for B in OREAS 525 (Indicative Value 7.57 ppm)</t>
  </si>
  <si>
    <t>Analytical results for Ba in OREAS 525 (Indicative Value 112 ppm)</t>
  </si>
  <si>
    <t>Analytical results for Be in OREAS 525 (Certified Value 0.69 ppm)</t>
  </si>
  <si>
    <t>Analytical results for Bi in OREAS 525 (Certified Value 8.44 ppm)</t>
  </si>
  <si>
    <t>Analytical results for Ca in OREAS 525 (Certified Value 2.15 wt.%)</t>
  </si>
  <si>
    <t>Analytical results for Cd in OREAS 525 (Certified Value 0.18 ppm)</t>
  </si>
  <si>
    <t>Analytical results for Ce in OREAS 525 (Certified Value 133 ppm)</t>
  </si>
  <si>
    <t>Analytical results for Co in OREAS 525 (Certified Value 378 ppm)</t>
  </si>
  <si>
    <t>Analytical results for Cr in OREAS 525 (Certified Value 18.7 ppm)</t>
  </si>
  <si>
    <t>Analytical results for Cs in OREAS 525 (Certified Value 0.78 ppm)</t>
  </si>
  <si>
    <t>Analytical results for Dy in OREAS 525 (Indicative Value 2.86 ppm)</t>
  </si>
  <si>
    <t>Analytical results for Er in OREAS 525 (Indicative Value 1.4 ppm)</t>
  </si>
  <si>
    <t>Analytical results for Eu in OREAS 525 (Indicative Value 1.59 ppm)</t>
  </si>
  <si>
    <t>Analytical results for Fe in OREAS 525 (Certified Value 16.07 wt.%)</t>
  </si>
  <si>
    <t>Analytical results for Ga in OREAS 525 (Certified Value 9.03 ppm)</t>
  </si>
  <si>
    <t>Analytical results for Gd in OREAS 525 (Indicative Value 4.3 ppm)</t>
  </si>
  <si>
    <t>Analytical results for Ge in OREAS 525 (Certified Value 0.2 ppm)</t>
  </si>
  <si>
    <t>Analytical results for Hf in OREAS 525 (Certified Value 1.73 ppm)</t>
  </si>
  <si>
    <t>Analytical results for Hg in OREAS 525 (Indicative Value 0.094 ppm)</t>
  </si>
  <si>
    <t>Analytical results for Ho in OREAS 525 (Indicative Value 0.52 ppm)</t>
  </si>
  <si>
    <t>Analytical results for In in OREAS 525 (Certified Value 0.28 ppm)</t>
  </si>
  <si>
    <t>Analytical results for K in OREAS 525 (Certified Value 0.536 wt.%)</t>
  </si>
  <si>
    <t>Analytical results for La in OREAS 525 (Certified Value 131 ppm)</t>
  </si>
  <si>
    <t>Analytical results for Li in OREAS 525 (Certified Value 11.2 ppm)</t>
  </si>
  <si>
    <t>Analytical results for Lu in OREAS 525 (Certified Value 0.19 ppm)</t>
  </si>
  <si>
    <t>Analytical results for Mg in OREAS 525 (Certified Value 0.703 wt.%)</t>
  </si>
  <si>
    <t>Analytical results for Mn in OREAS 525 (Certified Value 0.303 wt.%)</t>
  </si>
  <si>
    <t>Analytical results for Mo in OREAS 525 (Certified Value 186 ppm)</t>
  </si>
  <si>
    <t>Analytical results for Na in OREAS 525 (Certified Value 0.09 wt.%)</t>
  </si>
  <si>
    <t>Analytical results for Nb in OREAS 525 (Certified Value 1.12 ppm)</t>
  </si>
  <si>
    <t>Analytical results for Nd in OREAS 525 (Indicative Value 30.8 ppm)</t>
  </si>
  <si>
    <t>Analytical results for Ni in OREAS 525 (Certified Value 52 ppm)</t>
  </si>
  <si>
    <t>Analytical results for P in OREAS 525 (Certified Value 0.098 wt.%)</t>
  </si>
  <si>
    <t>Analytical results for Pb in OREAS 525 (Certified Value 14.4 ppm)</t>
  </si>
  <si>
    <t>Analytical results for Pd in OREAS 525 (Indicative Value &lt; 10 ppb)</t>
  </si>
  <si>
    <t>Analytical results for Pr in OREAS 525 (Indicative Value 10.3 ppm)</t>
  </si>
  <si>
    <t>Analytical results for Pt in OREAS 525 (Indicative Value 10.1 ppb)</t>
  </si>
  <si>
    <t>Analytical results for Rb in OREAS 525 (Certified Value 30.3 ppm)</t>
  </si>
  <si>
    <t>Analytical results for S in OREAS 525 (Certified Value 2.42 wt.%)</t>
  </si>
  <si>
    <t>Analytical results for Sb in OREAS 525 (Certified Value 3.57 ppm)</t>
  </si>
  <si>
    <t>Analytical results for Sc in OREAS 525 (Certified Value 5.82 ppm)</t>
  </si>
  <si>
    <t>Analytical results for Se in OREAS 525 (Certified Value 2.93 ppm)</t>
  </si>
  <si>
    <t>Analytical results for Sm in OREAS 525 (Indicative Value 4.72 ppm)</t>
  </si>
  <si>
    <t>Analytical results for Sn in OREAS 525 (Certified Value 5.03 ppm)</t>
  </si>
  <si>
    <t>Analytical results for Sr in OREAS 525 (Certified Value 68 ppm)</t>
  </si>
  <si>
    <t>Analytical results for Ta in OREAS 525 (Certified Value &lt; 0.05 ppm)</t>
  </si>
  <si>
    <t>Analytical results for Tb in OREAS 525 (Certified Value 0.58 ppm)</t>
  </si>
  <si>
    <t>Analytical results for Te in OREAS 525 (Certified Value 1.01 ppm)</t>
  </si>
  <si>
    <t>Analytical results for Th in OREAS 525 (Certified Value 8.99 ppm)</t>
  </si>
  <si>
    <t>Analytical results for Ti in OREAS 525 (Certified Value 0.118 wt.%)</t>
  </si>
  <si>
    <t>Analytical results for Tl in OREAS 525 (Certified Value 0.13 ppm)</t>
  </si>
  <si>
    <t>Analytical results for Tm in OREAS 525 (Indicative Value 0.19 ppm)</t>
  </si>
  <si>
    <t>Analytical results for U in OREAS 525 (Certified Value 27.3 ppm)</t>
  </si>
  <si>
    <t>Analytical results for V in OREAS 525 (Certified Value 97 ppm)</t>
  </si>
  <si>
    <t>Analytical results for W in OREAS 525 (Certified Value 67 ppm)</t>
  </si>
  <si>
    <t>Analytical results for Y in OREAS 525 (Certified Value 13.9 ppm)</t>
  </si>
  <si>
    <t>Analytical results for Yb in OREAS 525 (Certified Value 1.18 ppm)</t>
  </si>
  <si>
    <t>Analytical results for Zn in OREAS 525 (Certified Value 47.7 ppm)</t>
  </si>
  <si>
    <t>Analytical results for Zr in OREAS 525 (Certified Value 66 ppm)</t>
  </si>
  <si>
    <t>Analytical results for Ag in OREAS 525 (Indicative Value 2.08 ppm)</t>
  </si>
  <si>
    <t>Analytical results for Al in OREAS 525 (Certified Value 5.38 wt.%)</t>
  </si>
  <si>
    <t>Analytical results for As in OREAS 525 (Certified Value 329 ppm)</t>
  </si>
  <si>
    <t>Analytical results for B in OREAS 525 (Indicative Value 54 ppm)</t>
  </si>
  <si>
    <t>Analytical results for Ba in OREAS 525 (Certified Value 1.55 wt.%)</t>
  </si>
  <si>
    <t>Analytical results for Be in OREAS 525 (Certified Value 2.16 ppm)</t>
  </si>
  <si>
    <t>Analytical results for Bi in OREAS 525 (Certified Value 8.67 ppm)</t>
  </si>
  <si>
    <t>Analytical results for Ca in OREAS 525 (Certified Value 2.45 wt.%)</t>
  </si>
  <si>
    <t>Analytical results for Cd in OREAS 525 (Indicative Value 0.4 ppm)</t>
  </si>
  <si>
    <t>Analytical results for Ce in OREAS 525 (Certified Value 175 ppm)</t>
  </si>
  <si>
    <t>Analytical results for Co in OREAS 525 (Certified Value 385 ppm)</t>
  </si>
  <si>
    <t>Analytical results for Cr in OREAS 525 (Indicative Value 57 ppm)</t>
  </si>
  <si>
    <t>Analytical results for Cs in OREAS 525 (Certified Value 2.37 ppm)</t>
  </si>
  <si>
    <t>Analytical results for Dy in OREAS 525 (Certified Value 4.31 ppm)</t>
  </si>
  <si>
    <t>Analytical results for Er in OREAS 525 (Certified Value 2.11 ppm)</t>
  </si>
  <si>
    <t>Analytical results for Eu in OREAS 525 (Indicative Value 4.22 ppm)</t>
  </si>
  <si>
    <t>Analytical results for Fe in OREAS 525 (Certified Value 17.18 wt.%)</t>
  </si>
  <si>
    <t>Analytical results for Ga in OREAS 525 (Certified Value 18.5 ppm)</t>
  </si>
  <si>
    <t>Analytical results for Gd in OREAS 525 (Certified Value 5.76 ppm)</t>
  </si>
  <si>
    <t>Analytical results for Ge in OREAS 525 (Indicative Value 1.08 ppm)</t>
  </si>
  <si>
    <t>Analytical results for Hf in OREAS 525 (Indicative Value 5.96 ppm)</t>
  </si>
  <si>
    <t>Analytical results for Hg in OREAS 525 (Indicative Value &lt; 5 ppm)</t>
  </si>
  <si>
    <t>Analytical results for Ho in OREAS 525 (Certified Value 0.82 ppm)</t>
  </si>
  <si>
    <t>Analytical results for In in OREAS 525 (Certified Value 0.32 ppm)</t>
  </si>
  <si>
    <t>Analytical results for K in OREAS 525 (Certified Value 3.39 wt.%)</t>
  </si>
  <si>
    <t>Analytical results for La in OREAS 525 (Certified Value 176 ppm)</t>
  </si>
  <si>
    <t>Analytical results for Li in OREAS 525 (Certified Value 16.6 ppm)</t>
  </si>
  <si>
    <t>Analytical results for Lu in OREAS 525 (Certified Value 0.32 ppm)</t>
  </si>
  <si>
    <t>Analytical results for Mg in OREAS 525 (Certified Value 0.801 wt.%)</t>
  </si>
  <si>
    <t>Analytical results for Mn in OREAS 525 (Certified Value 0.336 wt.%)</t>
  </si>
  <si>
    <t>Analytical results for Mo in OREAS 525 (Certified Value 195 ppm)</t>
  </si>
  <si>
    <t>Analytical results for Na in OREAS 525 (Indicative Value 0.087 wt.%)</t>
  </si>
  <si>
    <t>Analytical results for Nb in OREAS 525 (Certified Value 14.9 ppm)</t>
  </si>
  <si>
    <t>Analytical results for Nd in OREAS 525 (Certified Value 43.3 ppm)</t>
  </si>
  <si>
    <t>Analytical results for Ni in OREAS 525 (Certified Value 58 ppm)</t>
  </si>
  <si>
    <t>Analytical results for P in OREAS 525 (Certified Value 0.109 wt.%)</t>
  </si>
  <si>
    <t>Analytical results for Pb in OREAS 525 (Indicative Value &lt; 100 ppm)</t>
  </si>
  <si>
    <t>Analytical results for Pr in OREAS 525 (Certified Value 13.6 ppm)</t>
  </si>
  <si>
    <t>Analytical results for Rb in OREAS 525 (Certified Value 116 ppm)</t>
  </si>
  <si>
    <t>Analytical results for Re in OREAS 525 (Indicative Value 0.1 ppm)</t>
  </si>
  <si>
    <t>Analytical results for S in OREAS 525 (Certified Value 2.78 wt.%)</t>
  </si>
  <si>
    <t>Analytical results for Sb in OREAS 525 (Certified Value 5.97 ppm)</t>
  </si>
  <si>
    <t>Analytical results for Sc in OREAS 525 (Indicative Value 8.15 ppm)</t>
  </si>
  <si>
    <t>Analytical results for Se in OREAS 525 (Indicative Value &lt; 20 ppm)</t>
  </si>
  <si>
    <t>Analytical results for Si in OREAS 525 (Certified Value 21.22 wt.%)</t>
  </si>
  <si>
    <t>Analytical results for Sm in OREAS 525 (Certified Value 6.64 ppm)</t>
  </si>
  <si>
    <t>Analytical results for Sn in OREAS 525 (Indicative Value 7.45 ppm)</t>
  </si>
  <si>
    <t>Analytical results for Sr in OREAS 525 (Certified Value 250 ppm)</t>
  </si>
  <si>
    <t>Analytical results for Ta in OREAS 525 (Certified Value 1.08 ppm)</t>
  </si>
  <si>
    <t>Analytical results for Te in OREAS 525 (Indicative Value 1.13 ppm)</t>
  </si>
  <si>
    <t>Analytical results for Th in OREAS 525 (Certified Value 13.4 ppm)</t>
  </si>
  <si>
    <t>Analytical results for Ti in OREAS 525 (Certified Value 0.375 wt.%)</t>
  </si>
  <si>
    <t>Analytical results for Tl in OREAS 525 (Certified Value &lt; 0.5 ppm)</t>
  </si>
  <si>
    <t>Analytical results for Tm in OREAS 525 (Certified Value 0.3 ppm)</t>
  </si>
  <si>
    <t>Analytical results for U in OREAS 525 (Certified Value 31 ppm)</t>
  </si>
  <si>
    <t>Analytical results for V in OREAS 525 (Certified Value 113 ppm)</t>
  </si>
  <si>
    <t>Analytical results for W in OREAS 525 (Certified Value 83 ppm)</t>
  </si>
  <si>
    <t>Analytical results for Y in OREAS 525 (Certified Value 22.4 ppm)</t>
  </si>
  <si>
    <t>Analytical results for Yb in OREAS 525 (Certified Value 1.98 ppm)</t>
  </si>
  <si>
    <t>Analytical results for Zn in OREAS 525 (Certified Value 71 ppm)</t>
  </si>
  <si>
    <t>Analytical results for Zr in OREAS 525 (Indicative Value 165 ppm)</t>
  </si>
  <si>
    <t>Analytical results for Ag in OREAS 525 (Certified Value 2.19 ppm)</t>
  </si>
  <si>
    <t>Analytical results for As in OREAS 525 (Certified Value 324 ppm)</t>
  </si>
  <si>
    <t>Analytical results for Co in OREAS 525 (Certified Value 370 ppm)</t>
  </si>
  <si>
    <t>Analytical results for Cu in OREAS 525 (Certified Value 1.33 wt.%)</t>
  </si>
  <si>
    <t>Analytical results for Fe in OREAS 525 (Certified Value 16.65 wt.%)</t>
  </si>
  <si>
    <t>Analytical results for S in OREAS 525 (Certified Value 2.48 wt.%)</t>
  </si>
  <si>
    <t>Analytical results for C in OREAS 525 (Indicative Value 0.762 wt.%)</t>
  </si>
  <si>
    <t>Analytical results for S in OREAS 525 (Certified Value 2.75 wt.%)</t>
  </si>
  <si>
    <t>Analytical results for Cl in OREAS 525 (Indicative Value 209 ppm)</t>
  </si>
  <si>
    <t>Analytical results for F in OREAS 525 (Certified Value 2780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</si>
  <si>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525 (Indicative Value 10.15 wt.%)</t>
    </r>
  </si>
  <si>
    <t>Analytical results for BaO in OREAS 525 (Indicative Value 1.95 wt.%)</t>
  </si>
  <si>
    <t>Analytical results for CaO in OREAS 525 (Indicative Value 3.44 wt.%)</t>
  </si>
  <si>
    <t>Analytical results for Cu in OREAS 525 (Indicative Value 1.34 wt.%)</t>
  </si>
  <si>
    <t>Analytical results for Fe in OREAS 525 (Indicative Value 17.34 wt.%)</t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</si>
  <si>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525 (Indicative Value 4.07 wt.%)</t>
    </r>
  </si>
  <si>
    <t>Analytical results for MgO in OREAS 525 (Indicative Value 1.37 wt.%)</t>
  </si>
  <si>
    <t>Analytical results for MnO in OREAS 525 (Indicative Value 0.443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</si>
  <si>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525 (Indicative Value 1.59 wt.%)</t>
    </r>
  </si>
  <si>
    <t>Analytical results for NiO in OREAS 525 (Indicative Value 76 ppm)</t>
  </si>
  <si>
    <t>Analytical results for P in OREAS 525 (Indicative Value 0.107 wt.%)</t>
  </si>
  <si>
    <t>Analytical results for Pb in OREAS 525 (Indicative Value 105 ppm)</t>
  </si>
  <si>
    <t>Analytical results for S in OREAS 525 (Indicative Value 2.67 wt.%)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</si>
  <si>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525 (Indicative Value 45 wt.%)</t>
    </r>
  </si>
  <si>
    <t>Analytical results for Sr in OREAS 525 (Indicative Value 219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</si>
  <si>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525 (Indicative Value 0.625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</si>
  <si>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525 (Indicative Value 206 ppm)</t>
    </r>
  </si>
  <si>
    <t>Analytical results for Zn in OREAS 525 (Indicative Value 139 ppm)</t>
  </si>
  <si>
    <r>
      <t>Analytical results for ZrO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525 (Indicative Value 329 ppm)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</si>
  <si>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525 (Indicative Value 3.12 wt.%)</t>
    </r>
  </si>
  <si>
    <t>Analytical results for Ag in OREAS 525 (Indicative Value 1.95 ppm)</t>
  </si>
  <si>
    <t>Analytical results for As in OREAS 525 (Indicative Value 337 ppm)</t>
  </si>
  <si>
    <t>Analytical results for Ba in OREAS 525 (Indicative Value 1.58 wt.%)</t>
  </si>
  <si>
    <t>Analytical results for Be in OREAS 525 (Indicative Value 2 ppm)</t>
  </si>
  <si>
    <t>Analytical results for Bi in OREAS 525 (Indicative Value 8.43 ppm)</t>
  </si>
  <si>
    <t>Analytical results for Cd in OREAS 525 (Indicative Value 0.3 ppm)</t>
  </si>
  <si>
    <t>Analytical results for Ce in OREAS 525 (Indicative Value 165 ppm)</t>
  </si>
  <si>
    <t>Analytical results for Co in OREAS 525 (Indicative Value 378 ppm)</t>
  </si>
  <si>
    <t>Analytical results for Cr in OREAS 525 (Indicative Value 24.5 ppm)</t>
  </si>
  <si>
    <t>Analytical results for Cs in OREAS 525 (Indicative Value 2.25 ppm)</t>
  </si>
  <si>
    <t>Analytical results for Cu in OREAS 525 (Indicative Value 1.36 wt.%)</t>
  </si>
  <si>
    <t>Analytical results for Dy in OREAS 525 (Indicative Value 4.05 ppm)</t>
  </si>
  <si>
    <t>Analytical results for Er in OREAS 525 (Indicative Value 2.07 ppm)</t>
  </si>
  <si>
    <t>Analytical results for Eu in OREAS 525 (Indicative Value 2.09 ppm)</t>
  </si>
  <si>
    <t>Analytical results for Ga in OREAS 525 (Indicative Value 17 ppm)</t>
  </si>
  <si>
    <t>Analytical results for Gd in OREAS 525 (Indicative Value 5.31 ppm)</t>
  </si>
  <si>
    <t>Analytical results for Ge in OREAS 525 (Indicative Value 0.78 ppm)</t>
  </si>
  <si>
    <t>Analytical results for Hf in OREAS 525 (Indicative Value 5.55 ppm)</t>
  </si>
  <si>
    <t>Analytical results for Ho in OREAS 525 (Indicative Value 0.78 ppm)</t>
  </si>
  <si>
    <t>Analytical results for In in OREAS 525 (Indicative Value 0.3 ppm)</t>
  </si>
  <si>
    <t>Analytical results for La in OREAS 525 (Indicative Value 169 ppm)</t>
  </si>
  <si>
    <t>Analytical results for Lu in OREAS 525 (Indicative Value 0.28 ppm)</t>
  </si>
  <si>
    <t>Analytical results for Mn in OREAS 525 (Indicative Value 0.326 wt.%)</t>
  </si>
  <si>
    <t>Analytical results for Mo in OREAS 525 (Indicative Value 183 ppm)</t>
  </si>
  <si>
    <t>Analytical results for Nb in OREAS 525 (Indicative Value 14.2 ppm)</t>
  </si>
  <si>
    <t>Analytical results for Nd in OREAS 525 (Indicative Value 42.8 ppm)</t>
  </si>
  <si>
    <t>Analytical results for Ni in OREAS 525 (Indicative Value 56 ppm)</t>
  </si>
  <si>
    <t>Analytical results for Pb in OREAS 525 (Indicative Value 19 ppm)</t>
  </si>
  <si>
    <t>Analytical results for Pr in OREAS 525 (Indicative Value 14 ppm)</t>
  </si>
  <si>
    <t>Analytical results for Rb in OREAS 525 (Indicative Value 110 ppm)</t>
  </si>
  <si>
    <t>Analytical results for Re in OREAS 525 (Indicative Value 0.085 ppm)</t>
  </si>
  <si>
    <t>Analytical results for Sb in OREAS 525 (Indicative Value 5.9 ppm)</t>
  </si>
  <si>
    <t>Analytical results for Sc in OREAS 525 (Indicative Value 8.3 ppm)</t>
  </si>
  <si>
    <t>Analytical results for Se in OREAS 525 (Indicative Value &lt; 5 ppm)</t>
  </si>
  <si>
    <t>Analytical results for Sm in OREAS 525 (Indicative Value 6.85 ppm)</t>
  </si>
  <si>
    <t>Analytical results for Sn in OREAS 525 (Indicative Value 7.8 ppm)</t>
  </si>
  <si>
    <t>Analytical results for Sr in OREAS 525 (Indicative Value 237 ppm)</t>
  </si>
  <si>
    <t>Analytical results for Ta in OREAS 525 (Indicative Value 0.99 ppm)</t>
  </si>
  <si>
    <t>Analytical results for Tb in OREAS 525 (Indicative Value 0.78 ppm)</t>
  </si>
  <si>
    <t>Analytical results for Te in OREAS 525 (Indicative Value 1.1 ppm)</t>
  </si>
  <si>
    <t>Analytical results for Th in OREAS 525 (Indicative Value 13.1 ppm)</t>
  </si>
  <si>
    <t>Analytical results for Ti in OREAS 525 (Indicative Value 0.366 wt.%)</t>
  </si>
  <si>
    <t>Analytical results for Tl in OREAS 525 (Indicative Value &lt; 0.2 ppm)</t>
  </si>
  <si>
    <t>Analytical results for Tm in OREAS 525 (Indicative Value 0.29 ppm)</t>
  </si>
  <si>
    <t>Analytical results for U in OREAS 525 (Indicative Value 30.1 ppm)</t>
  </si>
  <si>
    <t>Analytical results for V in OREAS 525 (Indicative Value 109 ppm)</t>
  </si>
  <si>
    <t>Analytical results for W in OREAS 525 (Indicative Value 85 ppm)</t>
  </si>
  <si>
    <t>Analytical results for Y in OREAS 525 (Indicative Value 20.8 ppm)</t>
  </si>
  <si>
    <t>Analytical results for Yb in OREAS 525 (Indicative Value 1.89 ppm)</t>
  </si>
  <si>
    <t>Analytical results for Zn in OREAS 525 (Indicative Value 75 ppm)</t>
  </si>
  <si>
    <t>Analytical results for Zr in OREAS 525 (Indicative Value 211 ppm)</t>
  </si>
  <si>
    <t/>
  </si>
  <si>
    <t>Table 5. Participating Laboratory List used for OREAS 525</t>
  </si>
  <si>
    <t>Table 4. Abbreviations used for OREAS 525</t>
  </si>
  <si>
    <t>Table 3. Certified Values and Performance Gates for OREAS 525</t>
  </si>
  <si>
    <t>Table 2. Indicative Values for OREAS 525</t>
  </si>
  <si>
    <t>Table 1. Certified Values, Expanded Uncertainty and Tolerance Limits for OREAS 525</t>
  </si>
  <si>
    <t>SI unit equivalents: ppm (parts per million; 1 x 10⁶) ≡ mg/kg; wt.% (weight per cent) ≡ % (mass fraction)</t>
  </si>
  <si>
    <t>SI unit equivalents: ppb (parts per billion; 1 x 10⁹) ≡ µg/kg; ppm (parts per million; 1 x 10⁶) ≡ mg/kg; wt.% (weight per cent) ≡ % (mass fraction)</t>
  </si>
  <si>
    <t>ORE - Lab-Upscaled RSD Results for CRM: OREAS 525 (Execution: 1) - Analyte Au - (Gold) by INAA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</si>
</sst>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00"/>
    <numFmt numFmtId="166" formatCode="0.0000"/>
    <numFmt numFmtId="167" formatCode="0&quot;g&quot;"/>
    <numFmt numFmtId="168" formatCode="0.0&quot;g&quot;"/>
    <numFmt numFmtId="169" formatCode="0.00000"/>
    <numFmt numFmtId="170" formatCode="0.000%"/>
  </numFmts>
  <fonts count="56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b/>
      <u/>
      <sz val="12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sz val="10"/>
      <color theme="10"/>
      <name val="Arial"/>
      <family val="2"/>
    </font>
    <font>
      <b/>
      <sz val="7"/>
      <name val="Arial MT"/>
    </font>
    <font>
      <sz val="11"/>
      <color theme="1"/>
      <name val="Arial"/>
      <family val="2"/>
    </font>
    <font>
      <u/>
      <sz val="11"/>
      <color theme="10"/>
      <name val="Calibri"/>
      <family val="2"/>
    </font>
    <font>
      <b/>
      <u/>
      <sz val="10"/>
      <color rgb="FFFF6600"/>
      <name val="Arial"/>
      <family val="2"/>
    </font>
    <font>
      <sz val="10"/>
      <color rgb="FFFF6600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i/>
      <sz val="10"/>
      <name val="Arial"/>
      <family val="2"/>
    </font>
    <font>
      <vertAlign val="subscript"/>
      <sz val="10"/>
      <color theme="10"/>
      <name val="Arial"/>
      <family val="2"/>
    </font>
    <font>
      <vertAlign val="superscript"/>
      <sz val="10"/>
      <color theme="10"/>
      <name val="Arial"/>
      <family val="2"/>
    </font>
    <font>
      <sz val="8.5"/>
      <color theme="10"/>
      <name val="Arial"/>
      <family val="2"/>
    </font>
    <font>
      <vertAlign val="superscript"/>
      <sz val="12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6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/>
      <top style="medium">
        <color indexed="8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</borders>
  <cellStyleXfs count="62">
    <xf numFmtId="0" fontId="0" fillId="0" borderId="0" applyBorder="0" applyAlignment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9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  <xf numFmtId="0" fontId="26" fillId="0" borderId="0"/>
    <xf numFmtId="9" fontId="30" fillId="0" borderId="0" applyFont="0" applyFill="0" applyBorder="0" applyAlignment="0" applyProtection="0"/>
    <xf numFmtId="0" fontId="31" fillId="0" borderId="0"/>
    <xf numFmtId="0" fontId="3" fillId="0" borderId="0"/>
    <xf numFmtId="0" fontId="43" fillId="0" borderId="0" applyNumberFormat="0" applyFill="0" applyBorder="0" applyAlignment="0" applyProtection="0"/>
    <xf numFmtId="0" fontId="2" fillId="0" borderId="0"/>
    <xf numFmtId="9" fontId="45" fillId="0" borderId="0" applyFont="0" applyFill="0" applyBorder="0" applyAlignment="0" applyProtection="0"/>
    <xf numFmtId="0" fontId="45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46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290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Border="1"/>
    <xf numFmtId="0" fontId="7" fillId="0" borderId="0" xfId="0" applyFont="1"/>
    <xf numFmtId="0" fontId="7" fillId="0" borderId="0" xfId="0" applyFont="1" applyBorder="1"/>
    <xf numFmtId="164" fontId="28" fillId="0" borderId="0" xfId="0" applyNumberFormat="1" applyFont="1" applyAlignment="1">
      <alignment horizontal="centerContinuous" vertical="center"/>
    </xf>
    <xf numFmtId="164" fontId="4" fillId="0" borderId="0" xfId="0" applyNumberFormat="1" applyFont="1" applyBorder="1" applyAlignment="1">
      <alignment horizontal="center" vertical="center"/>
    </xf>
    <xf numFmtId="164" fontId="27" fillId="0" borderId="0" xfId="0" applyNumberFormat="1" applyFont="1" applyAlignment="1">
      <alignment vertical="center"/>
    </xf>
    <xf numFmtId="0" fontId="4" fillId="0" borderId="11" xfId="0" applyFont="1" applyBorder="1" applyAlignment="1">
      <alignment horizontal="center"/>
    </xf>
    <xf numFmtId="2" fontId="4" fillId="0" borderId="11" xfId="0" applyNumberFormat="1" applyFont="1" applyBorder="1" applyAlignment="1">
      <alignment horizontal="center"/>
    </xf>
    <xf numFmtId="2" fontId="4" fillId="0" borderId="10" xfId="0" applyNumberFormat="1" applyFont="1" applyBorder="1" applyAlignment="1">
      <alignment horizontal="center"/>
    </xf>
    <xf numFmtId="0" fontId="4" fillId="0" borderId="30" xfId="0" applyFont="1" applyBorder="1"/>
    <xf numFmtId="10" fontId="4" fillId="0" borderId="10" xfId="43" applyNumberFormat="1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2" fontId="4" fillId="0" borderId="33" xfId="0" applyNumberFormat="1" applyFont="1" applyBorder="1" applyAlignment="1">
      <alignment horizontal="center"/>
    </xf>
    <xf numFmtId="2" fontId="4" fillId="0" borderId="35" xfId="0" applyNumberFormat="1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18" xfId="0" applyFont="1" applyBorder="1"/>
    <xf numFmtId="2" fontId="4" fillId="0" borderId="32" xfId="0" applyNumberFormat="1" applyFont="1" applyBorder="1" applyAlignment="1">
      <alignment horizontal="center"/>
    </xf>
    <xf numFmtId="2" fontId="4" fillId="0" borderId="24" xfId="0" applyNumberFormat="1" applyFont="1" applyBorder="1" applyAlignment="1">
      <alignment horizontal="center"/>
    </xf>
    <xf numFmtId="165" fontId="4" fillId="0" borderId="10" xfId="0" applyNumberFormat="1" applyFont="1" applyBorder="1" applyAlignment="1">
      <alignment horizontal="center"/>
    </xf>
    <xf numFmtId="165" fontId="6" fillId="29" borderId="18" xfId="0" applyNumberFormat="1" applyFont="1" applyFill="1" applyBorder="1" applyAlignment="1">
      <alignment horizontal="center" vertical="center"/>
    </xf>
    <xf numFmtId="0" fontId="27" fillId="0" borderId="40" xfId="0" applyFont="1" applyBorder="1" applyAlignment="1">
      <alignment horizontal="center" vertical="center"/>
    </xf>
    <xf numFmtId="167" fontId="4" fillId="0" borderId="11" xfId="0" applyNumberFormat="1" applyFont="1" applyBorder="1" applyAlignment="1">
      <alignment horizontal="center"/>
    </xf>
    <xf numFmtId="168" fontId="4" fillId="0" borderId="11" xfId="0" applyNumberFormat="1" applyFont="1" applyBorder="1" applyAlignment="1">
      <alignment horizontal="center"/>
    </xf>
    <xf numFmtId="2" fontId="36" fillId="0" borderId="0" xfId="0" applyNumberFormat="1" applyFont="1" applyBorder="1" applyAlignment="1">
      <alignment horizontal="center"/>
    </xf>
    <xf numFmtId="0" fontId="4" fillId="0" borderId="11" xfId="0" applyFont="1" applyBorder="1"/>
    <xf numFmtId="0" fontId="0" fillId="0" borderId="40" xfId="0" applyBorder="1"/>
    <xf numFmtId="0" fontId="37" fillId="0" borderId="18" xfId="0" applyFont="1" applyBorder="1"/>
    <xf numFmtId="164" fontId="5" fillId="0" borderId="0" xfId="0" applyNumberFormat="1" applyFont="1" applyAlignment="1">
      <alignment vertical="center"/>
    </xf>
    <xf numFmtId="0" fontId="6" fillId="0" borderId="0" xfId="0" applyFont="1"/>
    <xf numFmtId="164" fontId="6" fillId="0" borderId="0" xfId="0" applyNumberFormat="1" applyFont="1" applyAlignment="1">
      <alignment horizontal="centerContinuous" vertical="center"/>
    </xf>
    <xf numFmtId="164" fontId="4" fillId="0" borderId="36" xfId="0" applyNumberFormat="1" applyFont="1" applyBorder="1" applyAlignment="1">
      <alignment horizontal="center" vertical="center"/>
    </xf>
    <xf numFmtId="2" fontId="29" fillId="0" borderId="0" xfId="0" applyNumberFormat="1" applyFont="1" applyBorder="1" applyAlignment="1">
      <alignment horizontal="center" vertical="center"/>
    </xf>
    <xf numFmtId="1" fontId="29" fillId="0" borderId="40" xfId="0" applyNumberFormat="1" applyFont="1" applyBorder="1" applyAlignment="1">
      <alignment horizontal="center" vertical="center"/>
    </xf>
    <xf numFmtId="164" fontId="29" fillId="0" borderId="40" xfId="0" applyNumberFormat="1" applyFont="1" applyBorder="1" applyAlignment="1">
      <alignment horizontal="center" vertical="center"/>
    </xf>
    <xf numFmtId="0" fontId="6" fillId="30" borderId="40" xfId="0" applyFont="1" applyFill="1" applyBorder="1" applyAlignment="1">
      <alignment horizontal="center" vertical="center"/>
    </xf>
    <xf numFmtId="0" fontId="6" fillId="29" borderId="16" xfId="0" applyFont="1" applyFill="1" applyBorder="1" applyAlignment="1">
      <alignment horizontal="left" vertical="center"/>
    </xf>
    <xf numFmtId="0" fontId="4" fillId="30" borderId="12" xfId="0" applyFont="1" applyFill="1" applyBorder="1" applyAlignment="1">
      <alignment horizontal="center" vertical="center" wrapText="1"/>
    </xf>
    <xf numFmtId="0" fontId="4" fillId="0" borderId="42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2" fontId="4" fillId="24" borderId="10" xfId="43" applyNumberFormat="1" applyFont="1" applyFill="1" applyBorder="1" applyAlignment="1">
      <alignment horizontal="center"/>
    </xf>
    <xf numFmtId="0" fontId="4" fillId="24" borderId="0" xfId="0" applyFont="1" applyFill="1" applyBorder="1"/>
    <xf numFmtId="0" fontId="4" fillId="24" borderId="11" xfId="0" applyFont="1" applyFill="1" applyBorder="1"/>
    <xf numFmtId="0" fontId="38" fillId="0" borderId="0" xfId="0" applyFont="1" applyAlignment="1">
      <alignment vertical="center"/>
    </xf>
    <xf numFmtId="0" fontId="38" fillId="0" borderId="0" xfId="0" applyFont="1" applyBorder="1" applyAlignment="1">
      <alignment vertical="center"/>
    </xf>
    <xf numFmtId="165" fontId="38" fillId="0" borderId="10" xfId="44" applyNumberFormat="1" applyFont="1" applyBorder="1" applyAlignment="1">
      <alignment horizontal="center" vertical="center"/>
    </xf>
    <xf numFmtId="10" fontId="38" fillId="0" borderId="10" xfId="43" applyNumberFormat="1" applyFont="1" applyFill="1" applyBorder="1" applyAlignment="1">
      <alignment horizontal="center" vertical="center"/>
    </xf>
    <xf numFmtId="10" fontId="38" fillId="0" borderId="40" xfId="43" applyNumberFormat="1" applyFont="1" applyFill="1" applyBorder="1" applyAlignment="1">
      <alignment horizontal="center" vertical="center"/>
    </xf>
    <xf numFmtId="10" fontId="38" fillId="0" borderId="36" xfId="43" applyNumberFormat="1" applyFont="1" applyFill="1" applyBorder="1" applyAlignment="1">
      <alignment horizontal="center" vertical="center"/>
    </xf>
    <xf numFmtId="165" fontId="38" fillId="0" borderId="36" xfId="0" applyNumberFormat="1" applyFont="1" applyBorder="1" applyAlignment="1">
      <alignment horizontal="center" vertical="center"/>
    </xf>
    <xf numFmtId="0" fontId="36" fillId="0" borderId="0" xfId="0" applyFont="1"/>
    <xf numFmtId="2" fontId="36" fillId="0" borderId="0" xfId="0" applyNumberFormat="1" applyFont="1" applyBorder="1" applyAlignment="1"/>
    <xf numFmtId="165" fontId="36" fillId="0" borderId="0" xfId="0" applyNumberFormat="1" applyFont="1" applyBorder="1" applyAlignment="1"/>
    <xf numFmtId="0" fontId="36" fillId="0" borderId="0" xfId="0" applyFont="1" applyBorder="1" applyAlignment="1"/>
    <xf numFmtId="0" fontId="0" fillId="30" borderId="37" xfId="0" applyFill="1" applyBorder="1"/>
    <xf numFmtId="0" fontId="0" fillId="30" borderId="30" xfId="0" applyFill="1" applyBorder="1"/>
    <xf numFmtId="0" fontId="40" fillId="30" borderId="36" xfId="0" applyFont="1" applyFill="1" applyBorder="1"/>
    <xf numFmtId="0" fontId="7" fillId="30" borderId="40" xfId="0" applyFont="1" applyFill="1" applyBorder="1"/>
    <xf numFmtId="0" fontId="7" fillId="30" borderId="36" xfId="0" applyFont="1" applyFill="1" applyBorder="1"/>
    <xf numFmtId="0" fontId="6" fillId="32" borderId="36" xfId="0" applyFont="1" applyFill="1" applyBorder="1" applyAlignment="1">
      <alignment horizontal="center"/>
    </xf>
    <xf numFmtId="0" fontId="7" fillId="30" borderId="40" xfId="0" quotePrefix="1" applyFont="1" applyFill="1" applyBorder="1"/>
    <xf numFmtId="0" fontId="6" fillId="31" borderId="36" xfId="0" applyFont="1" applyFill="1" applyBorder="1" applyAlignment="1">
      <alignment horizontal="center"/>
    </xf>
    <xf numFmtId="0" fontId="0" fillId="30" borderId="14" xfId="0" applyFill="1" applyBorder="1"/>
    <xf numFmtId="0" fontId="0" fillId="30" borderId="15" xfId="0" applyFill="1" applyBorder="1"/>
    <xf numFmtId="2" fontId="6" fillId="0" borderId="0" xfId="0" applyNumberFormat="1" applyFont="1" applyAlignment="1">
      <alignment horizontal="centerContinuous" vertical="center"/>
    </xf>
    <xf numFmtId="2" fontId="4" fillId="30" borderId="12" xfId="0" applyNumberFormat="1" applyFont="1" applyFill="1" applyBorder="1" applyAlignment="1">
      <alignment horizontal="center" vertical="center" wrapText="1"/>
    </xf>
    <xf numFmtId="0" fontId="4" fillId="27" borderId="48" xfId="0" applyFont="1" applyFill="1" applyBorder="1" applyAlignment="1">
      <alignment vertical="center" wrapText="1"/>
    </xf>
    <xf numFmtId="0" fontId="4" fillId="27" borderId="49" xfId="0" applyFont="1" applyFill="1" applyBorder="1" applyAlignment="1">
      <alignment vertical="center" wrapText="1"/>
    </xf>
    <xf numFmtId="0" fontId="6" fillId="30" borderId="1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30" borderId="5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0" fillId="0" borderId="0" xfId="0" applyNumberFormat="1" applyBorder="1" applyAlignment="1">
      <alignment vertical="center"/>
    </xf>
    <xf numFmtId="164" fontId="6" fillId="0" borderId="0" xfId="0" applyNumberFormat="1" applyFont="1" applyAlignment="1">
      <alignment horizontal="left" vertical="center"/>
    </xf>
    <xf numFmtId="164" fontId="4" fillId="30" borderId="51" xfId="0" applyNumberFormat="1" applyFont="1" applyFill="1" applyBorder="1" applyAlignment="1">
      <alignment horizontal="center" vertical="center"/>
    </xf>
    <xf numFmtId="164" fontId="4" fillId="30" borderId="52" xfId="0" applyNumberFormat="1" applyFont="1" applyFill="1" applyBorder="1" applyAlignment="1">
      <alignment horizontal="center" vertical="center"/>
    </xf>
    <xf numFmtId="164" fontId="4" fillId="30" borderId="18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165" fontId="0" fillId="0" borderId="0" xfId="0" applyNumberFormat="1" applyBorder="1" applyAlignment="1">
      <alignment vertical="center"/>
    </xf>
    <xf numFmtId="166" fontId="0" fillId="0" borderId="0" xfId="0" applyNumberFormat="1" applyBorder="1" applyAlignment="1">
      <alignment vertical="center"/>
    </xf>
    <xf numFmtId="0" fontId="0" fillId="0" borderId="10" xfId="0" applyBorder="1" applyAlignment="1">
      <alignment vertical="center" wrapText="1"/>
    </xf>
    <xf numFmtId="0" fontId="6" fillId="0" borderId="0" xfId="0" applyFont="1" applyBorder="1"/>
    <xf numFmtId="2" fontId="7" fillId="0" borderId="0" xfId="0" applyNumberFormat="1" applyFont="1" applyAlignment="1">
      <alignment horizontal="center"/>
    </xf>
    <xf numFmtId="0" fontId="6" fillId="0" borderId="45" xfId="0" applyFont="1" applyBorder="1" applyAlignment="1">
      <alignment horizontal="centerContinuous" vertical="center"/>
    </xf>
    <xf numFmtId="10" fontId="38" fillId="0" borderId="17" xfId="43" applyNumberFormat="1" applyFont="1" applyFill="1" applyBorder="1" applyAlignment="1">
      <alignment horizontal="center" vertical="center"/>
    </xf>
    <xf numFmtId="10" fontId="38" fillId="0" borderId="12" xfId="43" applyNumberFormat="1" applyFont="1" applyFill="1" applyBorder="1" applyAlignment="1">
      <alignment horizontal="center" vertical="center"/>
    </xf>
    <xf numFmtId="10" fontId="38" fillId="0" borderId="16" xfId="43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0" fontId="3" fillId="0" borderId="0" xfId="47" applyFont="1" applyAlignment="1">
      <alignment vertical="center"/>
    </xf>
    <xf numFmtId="0" fontId="49" fillId="25" borderId="25" xfId="47" applyFont="1" applyFill="1" applyBorder="1" applyAlignment="1">
      <alignment horizontal="right" vertical="center" wrapText="1"/>
    </xf>
    <xf numFmtId="0" fontId="49" fillId="0" borderId="25" xfId="47" applyFont="1" applyBorder="1" applyAlignment="1">
      <alignment horizontal="right" vertical="center" wrapText="1"/>
    </xf>
    <xf numFmtId="0" fontId="49" fillId="0" borderId="27" xfId="47" applyFont="1" applyBorder="1" applyAlignment="1">
      <alignment horizontal="right" vertical="center" wrapText="1"/>
    </xf>
    <xf numFmtId="0" fontId="3" fillId="0" borderId="55" xfId="47" applyFont="1" applyBorder="1" applyAlignment="1">
      <alignment horizontal="center" vertical="center"/>
    </xf>
    <xf numFmtId="0" fontId="3" fillId="0" borderId="54" xfId="47" applyFont="1" applyBorder="1" applyAlignment="1">
      <alignment horizontal="center" vertical="center"/>
    </xf>
    <xf numFmtId="0" fontId="3" fillId="0" borderId="54" xfId="47" applyFont="1" applyBorder="1" applyAlignment="1">
      <alignment vertical="center"/>
    </xf>
    <xf numFmtId="2" fontId="3" fillId="0" borderId="54" xfId="47" applyNumberFormat="1" applyFont="1" applyBorder="1" applyAlignment="1">
      <alignment horizontal="center" vertical="center"/>
    </xf>
    <xf numFmtId="2" fontId="3" fillId="34" borderId="54" xfId="53" applyNumberFormat="1" applyFont="1" applyFill="1" applyBorder="1" applyAlignment="1">
      <alignment vertical="center"/>
    </xf>
    <xf numFmtId="165" fontId="3" fillId="24" borderId="54" xfId="47" applyNumberFormat="1" applyFont="1" applyFill="1" applyBorder="1" applyAlignment="1">
      <alignment horizontal="right" vertical="center"/>
    </xf>
    <xf numFmtId="165" fontId="3" fillId="0" borderId="54" xfId="47" applyNumberFormat="1" applyFont="1" applyBorder="1" applyAlignment="1">
      <alignment vertical="center"/>
    </xf>
    <xf numFmtId="0" fontId="3" fillId="0" borderId="53" xfId="47" applyFont="1" applyBorder="1" applyAlignment="1">
      <alignment vertical="center"/>
    </xf>
    <xf numFmtId="0" fontId="3" fillId="0" borderId="28" xfId="47" applyFont="1" applyBorder="1" applyAlignment="1">
      <alignment horizontal="center" vertical="center"/>
    </xf>
    <xf numFmtId="0" fontId="3" fillId="0" borderId="0" xfId="47" applyFont="1" applyAlignment="1">
      <alignment horizontal="center" vertical="center"/>
    </xf>
    <xf numFmtId="2" fontId="3" fillId="0" borderId="0" xfId="47" applyNumberFormat="1" applyFont="1" applyAlignment="1">
      <alignment horizontal="center" vertical="center"/>
    </xf>
    <xf numFmtId="2" fontId="3" fillId="34" borderId="0" xfId="53" applyNumberFormat="1" applyFont="1" applyFill="1" applyAlignment="1">
      <alignment vertical="center"/>
    </xf>
    <xf numFmtId="165" fontId="3" fillId="24" borderId="0" xfId="47" applyNumberFormat="1" applyFont="1" applyFill="1" applyAlignment="1">
      <alignment horizontal="right" vertical="center"/>
    </xf>
    <xf numFmtId="165" fontId="3" fillId="0" borderId="0" xfId="47" applyNumberFormat="1" applyFont="1" applyAlignment="1">
      <alignment vertical="center"/>
    </xf>
    <xf numFmtId="10" fontId="3" fillId="0" borderId="29" xfId="48" applyNumberFormat="1" applyFont="1" applyFill="1" applyBorder="1" applyAlignment="1">
      <alignment vertical="center"/>
    </xf>
    <xf numFmtId="165" fontId="3" fillId="34" borderId="25" xfId="47" applyNumberFormat="1" applyFont="1" applyFill="1" applyBorder="1" applyAlignment="1">
      <alignment vertical="center"/>
    </xf>
    <xf numFmtId="165" fontId="3" fillId="24" borderId="25" xfId="47" applyNumberFormat="1" applyFont="1" applyFill="1" applyBorder="1" applyAlignment="1">
      <alignment vertical="center"/>
    </xf>
    <xf numFmtId="165" fontId="3" fillId="34" borderId="0" xfId="47" applyNumberFormat="1" applyFont="1" applyFill="1" applyAlignment="1">
      <alignment vertical="center"/>
    </xf>
    <xf numFmtId="165" fontId="3" fillId="24" borderId="0" xfId="47" applyNumberFormat="1" applyFont="1" applyFill="1" applyAlignment="1">
      <alignment vertical="center"/>
    </xf>
    <xf numFmtId="170" fontId="3" fillId="34" borderId="0" xfId="48" applyNumberFormat="1" applyFont="1" applyFill="1" applyBorder="1" applyAlignment="1">
      <alignment vertical="center"/>
    </xf>
    <xf numFmtId="170" fontId="3" fillId="24" borderId="0" xfId="48" applyNumberFormat="1" applyFont="1" applyFill="1" applyBorder="1" applyAlignment="1">
      <alignment vertical="center"/>
    </xf>
    <xf numFmtId="0" fontId="3" fillId="28" borderId="21" xfId="47" applyFont="1" applyFill="1" applyBorder="1" applyAlignment="1">
      <alignment horizontal="center" vertical="center"/>
    </xf>
    <xf numFmtId="0" fontId="3" fillId="28" borderId="21" xfId="47" applyFont="1" applyFill="1" applyBorder="1" applyAlignment="1">
      <alignment vertical="center"/>
    </xf>
    <xf numFmtId="2" fontId="3" fillId="28" borderId="21" xfId="47" applyNumberFormat="1" applyFont="1" applyFill="1" applyBorder="1" applyAlignment="1">
      <alignment horizontal="center" vertical="center"/>
    </xf>
    <xf numFmtId="165" fontId="3" fillId="28" borderId="21" xfId="47" applyNumberFormat="1" applyFont="1" applyFill="1" applyBorder="1" applyAlignment="1">
      <alignment vertical="center"/>
    </xf>
    <xf numFmtId="10" fontId="3" fillId="28" borderId="22" xfId="48" applyNumberFormat="1" applyFont="1" applyFill="1" applyBorder="1" applyAlignment="1">
      <alignment vertical="center"/>
    </xf>
    <xf numFmtId="165" fontId="3" fillId="0" borderId="0" xfId="47" applyNumberFormat="1" applyFont="1" applyAlignment="1">
      <alignment horizontal="center" vertical="center"/>
    </xf>
    <xf numFmtId="0" fontId="50" fillId="0" borderId="0" xfId="47" applyFont="1" applyAlignment="1">
      <alignment vertical="center"/>
    </xf>
    <xf numFmtId="0" fontId="49" fillId="0" borderId="0" xfId="47" applyFont="1" applyAlignment="1">
      <alignment horizontal="center" vertical="center"/>
    </xf>
    <xf numFmtId="0" fontId="3" fillId="26" borderId="0" xfId="47" applyFont="1" applyFill="1" applyAlignment="1">
      <alignment vertical="center"/>
    </xf>
    <xf numFmtId="0" fontId="3" fillId="26" borderId="0" xfId="47" applyFont="1" applyFill="1" applyAlignment="1">
      <alignment horizontal="center" vertical="center"/>
    </xf>
    <xf numFmtId="0" fontId="3" fillId="26" borderId="25" xfId="47" applyFont="1" applyFill="1" applyBorder="1" applyAlignment="1">
      <alignment horizontal="center" vertical="center"/>
    </xf>
    <xf numFmtId="0" fontId="3" fillId="26" borderId="25" xfId="47" applyFont="1" applyFill="1" applyBorder="1" applyAlignment="1">
      <alignment vertical="center"/>
    </xf>
    <xf numFmtId="0" fontId="3" fillId="26" borderId="56" xfId="47" applyFont="1" applyFill="1" applyBorder="1" applyAlignment="1">
      <alignment horizontal="center" vertical="center"/>
    </xf>
    <xf numFmtId="165" fontId="3" fillId="26" borderId="25" xfId="47" applyNumberFormat="1" applyFont="1" applyFill="1" applyBorder="1" applyAlignment="1">
      <alignment horizontal="center" vertical="center"/>
    </xf>
    <xf numFmtId="0" fontId="3" fillId="26" borderId="27" xfId="47" applyFont="1" applyFill="1" applyBorder="1" applyAlignment="1">
      <alignment vertical="center"/>
    </xf>
    <xf numFmtId="2" fontId="3" fillId="26" borderId="0" xfId="47" applyNumberFormat="1" applyFont="1" applyFill="1" applyAlignment="1">
      <alignment horizontal="center" vertical="center"/>
    </xf>
    <xf numFmtId="0" fontId="3" fillId="26" borderId="29" xfId="47" applyFont="1" applyFill="1" applyBorder="1" applyAlignment="1">
      <alignment vertical="center"/>
    </xf>
    <xf numFmtId="0" fontId="49" fillId="26" borderId="26" xfId="47" applyFont="1" applyFill="1" applyBorder="1" applyAlignment="1">
      <alignment horizontal="center" vertical="center"/>
    </xf>
    <xf numFmtId="0" fontId="49" fillId="26" borderId="25" xfId="47" applyFont="1" applyFill="1" applyBorder="1" applyAlignment="1">
      <alignment horizontal="center" vertical="center"/>
    </xf>
    <xf numFmtId="0" fontId="49" fillId="26" borderId="25" xfId="47" applyFont="1" applyFill="1" applyBorder="1" applyAlignment="1">
      <alignment vertical="center"/>
    </xf>
    <xf numFmtId="0" fontId="49" fillId="26" borderId="56" xfId="47" applyFont="1" applyFill="1" applyBorder="1" applyAlignment="1">
      <alignment horizontal="center" vertical="center"/>
    </xf>
    <xf numFmtId="0" fontId="49" fillId="26" borderId="25" xfId="47" applyFont="1" applyFill="1" applyBorder="1" applyAlignment="1">
      <alignment horizontal="center" vertical="center" wrapText="1"/>
    </xf>
    <xf numFmtId="0" fontId="47" fillId="26" borderId="20" xfId="47" applyFont="1" applyFill="1" applyBorder="1" applyAlignment="1">
      <alignment horizontal="left" vertical="center"/>
    </xf>
    <xf numFmtId="0" fontId="48" fillId="26" borderId="21" xfId="47" applyFont="1" applyFill="1" applyBorder="1" applyAlignment="1">
      <alignment horizontal="left" vertical="center"/>
    </xf>
    <xf numFmtId="0" fontId="48" fillId="26" borderId="22" xfId="47" applyFont="1" applyFill="1" applyBorder="1" applyAlignment="1">
      <alignment horizontal="left" vertical="center"/>
    </xf>
    <xf numFmtId="0" fontId="34" fillId="26" borderId="21" xfId="47" applyFont="1" applyFill="1" applyBorder="1" applyAlignment="1">
      <alignment horizontal="left" vertical="center"/>
    </xf>
    <xf numFmtId="0" fontId="6" fillId="26" borderId="26" xfId="47" applyFont="1" applyFill="1" applyBorder="1" applyAlignment="1">
      <alignment horizontal="left" vertical="center"/>
    </xf>
    <xf numFmtId="0" fontId="6" fillId="26" borderId="28" xfId="47" applyFont="1" applyFill="1" applyBorder="1" applyAlignment="1">
      <alignment horizontal="left" vertical="center"/>
    </xf>
    <xf numFmtId="0" fontId="51" fillId="28" borderId="20" xfId="47" applyFont="1" applyFill="1" applyBorder="1" applyAlignment="1">
      <alignment horizontal="left" vertical="center"/>
    </xf>
    <xf numFmtId="169" fontId="29" fillId="28" borderId="21" xfId="47" applyNumberFormat="1" applyFont="1" applyFill="1" applyBorder="1" applyAlignment="1">
      <alignment vertical="center"/>
    </xf>
    <xf numFmtId="0" fontId="49" fillId="35" borderId="56" xfId="53" applyFont="1" applyFill="1" applyBorder="1" applyAlignment="1">
      <alignment horizontal="right" vertical="center" wrapText="1"/>
    </xf>
    <xf numFmtId="2" fontId="4" fillId="32" borderId="32" xfId="0" applyNumberFormat="1" applyFont="1" applyFill="1" applyBorder="1" applyAlignment="1">
      <alignment horizontal="center"/>
    </xf>
    <xf numFmtId="2" fontId="4" fillId="31" borderId="32" xfId="0" applyNumberFormat="1" applyFont="1" applyFill="1" applyBorder="1" applyAlignment="1">
      <alignment horizontal="center"/>
    </xf>
    <xf numFmtId="2" fontId="4" fillId="32" borderId="10" xfId="0" applyNumberFormat="1" applyFont="1" applyFill="1" applyBorder="1" applyAlignment="1">
      <alignment horizontal="center"/>
    </xf>
    <xf numFmtId="2" fontId="4" fillId="31" borderId="10" xfId="0" applyNumberFormat="1" applyFont="1" applyFill="1" applyBorder="1" applyAlignment="1">
      <alignment horizontal="center"/>
    </xf>
    <xf numFmtId="0" fontId="4" fillId="0" borderId="11" xfId="0" quotePrefix="1" applyFont="1" applyBorder="1" applyAlignment="1">
      <alignment horizontal="center"/>
    </xf>
    <xf numFmtId="2" fontId="4" fillId="0" borderId="11" xfId="0" quotePrefix="1" applyNumberFormat="1" applyFont="1" applyBorder="1" applyAlignment="1">
      <alignment horizontal="center"/>
    </xf>
    <xf numFmtId="2" fontId="4" fillId="0" borderId="10" xfId="0" quotePrefix="1" applyNumberFormat="1" applyFont="1" applyBorder="1" applyAlignment="1">
      <alignment horizontal="center"/>
    </xf>
    <xf numFmtId="0" fontId="4" fillId="0" borderId="36" xfId="0" applyFont="1" applyBorder="1"/>
    <xf numFmtId="0" fontId="37" fillId="0" borderId="18" xfId="0" applyFont="1" applyBorder="1" applyAlignment="1"/>
    <xf numFmtId="2" fontId="4" fillId="0" borderId="42" xfId="0" quotePrefix="1" applyNumberFormat="1" applyFont="1" applyBorder="1" applyAlignment="1">
      <alignment horizontal="center" vertical="center" wrapText="1"/>
    </xf>
    <xf numFmtId="2" fontId="4" fillId="0" borderId="10" xfId="0" quotePrefix="1" applyNumberFormat="1" applyFont="1" applyBorder="1" applyAlignment="1">
      <alignment horizontal="center" vertical="center" wrapText="1"/>
    </xf>
    <xf numFmtId="2" fontId="4" fillId="0" borderId="13" xfId="0" quotePrefix="1" applyNumberFormat="1" applyFont="1" applyBorder="1" applyAlignment="1">
      <alignment horizontal="center" vertical="center" wrapText="1"/>
    </xf>
    <xf numFmtId="0" fontId="4" fillId="27" borderId="36" xfId="0" applyFont="1" applyFill="1" applyBorder="1" applyAlignment="1">
      <alignment vertical="center" wrapText="1"/>
    </xf>
    <xf numFmtId="0" fontId="4" fillId="27" borderId="40" xfId="0" applyFont="1" applyFill="1" applyBorder="1" applyAlignment="1">
      <alignment vertical="center" wrapText="1"/>
    </xf>
    <xf numFmtId="164" fontId="4" fillId="0" borderId="57" xfId="0" applyNumberFormat="1" applyFont="1" applyBorder="1" applyAlignment="1">
      <alignment horizontal="center" vertical="center"/>
    </xf>
    <xf numFmtId="0" fontId="6" fillId="29" borderId="51" xfId="0" applyFont="1" applyFill="1" applyBorder="1" applyAlignment="1">
      <alignment horizontal="left" vertical="center"/>
    </xf>
    <xf numFmtId="164" fontId="4" fillId="33" borderId="43" xfId="0" applyNumberFormat="1" applyFont="1" applyFill="1" applyBorder="1" applyAlignment="1">
      <alignment horizontal="center" vertical="center"/>
    </xf>
    <xf numFmtId="164" fontId="4" fillId="30" borderId="58" xfId="0" applyNumberFormat="1" applyFont="1" applyFill="1" applyBorder="1" applyAlignment="1">
      <alignment horizontal="center" vertical="center"/>
    </xf>
    <xf numFmtId="164" fontId="4" fillId="30" borderId="43" xfId="0" applyNumberFormat="1" applyFont="1" applyFill="1" applyBorder="1" applyAlignment="1">
      <alignment horizontal="center" vertical="center"/>
    </xf>
    <xf numFmtId="164" fontId="6" fillId="29" borderId="19" xfId="0" applyNumberFormat="1" applyFont="1" applyFill="1" applyBorder="1" applyAlignment="1">
      <alignment horizontal="center" vertical="center"/>
    </xf>
    <xf numFmtId="164" fontId="6" fillId="29" borderId="16" xfId="0" applyNumberFormat="1" applyFont="1" applyFill="1" applyBorder="1" applyAlignment="1">
      <alignment horizontal="left" vertical="center" indent="1"/>
    </xf>
    <xf numFmtId="2" fontId="51" fillId="29" borderId="19" xfId="0" applyNumberFormat="1" applyFont="1" applyFill="1" applyBorder="1" applyAlignment="1">
      <alignment horizontal="center" vertical="center"/>
    </xf>
    <xf numFmtId="164" fontId="51" fillId="29" borderId="19" xfId="0" applyNumberFormat="1" applyFont="1" applyFill="1" applyBorder="1" applyAlignment="1">
      <alignment horizontal="center" vertical="center"/>
    </xf>
    <xf numFmtId="1" fontId="51" fillId="29" borderId="17" xfId="0" applyNumberFormat="1" applyFont="1" applyFill="1" applyBorder="1" applyAlignment="1">
      <alignment horizontal="center" vertical="center"/>
    </xf>
    <xf numFmtId="2" fontId="29" fillId="0" borderId="40" xfId="0" applyNumberFormat="1" applyFont="1" applyBorder="1" applyAlignment="1">
      <alignment horizontal="center" vertical="center"/>
    </xf>
    <xf numFmtId="164" fontId="43" fillId="0" borderId="36" xfId="46" applyNumberFormat="1" applyBorder="1" applyAlignment="1">
      <alignment horizontal="center" vertical="center"/>
    </xf>
    <xf numFmtId="1" fontId="29" fillId="0" borderId="0" xfId="0" applyNumberFormat="1" applyFont="1" applyBorder="1" applyAlignment="1">
      <alignment horizontal="center" vertical="center"/>
    </xf>
    <xf numFmtId="164" fontId="43" fillId="0" borderId="0" xfId="46" applyNumberFormat="1" applyBorder="1" applyAlignment="1">
      <alignment horizontal="center" vertical="center"/>
    </xf>
    <xf numFmtId="165" fontId="29" fillId="0" borderId="40" xfId="0" applyNumberFormat="1" applyFont="1" applyBorder="1" applyAlignment="1">
      <alignment horizontal="center" vertical="center"/>
    </xf>
    <xf numFmtId="165" fontId="29" fillId="0" borderId="0" xfId="0" applyNumberFormat="1" applyFont="1" applyBorder="1" applyAlignment="1">
      <alignment horizontal="center" vertical="center"/>
    </xf>
    <xf numFmtId="164" fontId="29" fillId="0" borderId="0" xfId="0" applyNumberFormat="1" applyFont="1" applyBorder="1" applyAlignment="1">
      <alignment horizontal="center" vertical="center"/>
    </xf>
    <xf numFmtId="0" fontId="6" fillId="30" borderId="46" xfId="0" applyFont="1" applyFill="1" applyBorder="1" applyAlignment="1">
      <alignment horizontal="center" vertical="center"/>
    </xf>
    <xf numFmtId="165" fontId="6" fillId="29" borderId="19" xfId="0" applyNumberFormat="1" applyFont="1" applyFill="1" applyBorder="1" applyAlignment="1">
      <alignment horizontal="center" vertical="center"/>
    </xf>
    <xf numFmtId="2" fontId="6" fillId="29" borderId="17" xfId="0" applyNumberFormat="1" applyFont="1" applyFill="1" applyBorder="1" applyAlignment="1">
      <alignment horizontal="center" vertical="center"/>
    </xf>
    <xf numFmtId="2" fontId="6" fillId="29" borderId="19" xfId="0" applyNumberFormat="1" applyFont="1" applyFill="1" applyBorder="1" applyAlignment="1">
      <alignment horizontal="center" vertical="center"/>
    </xf>
    <xf numFmtId="0" fontId="43" fillId="0" borderId="10" xfId="46" applyFill="1" applyBorder="1" applyAlignment="1">
      <alignment vertical="center"/>
    </xf>
    <xf numFmtId="0" fontId="38" fillId="30" borderId="10" xfId="44" applyFont="1" applyFill="1" applyBorder="1" applyAlignment="1">
      <alignment horizontal="center" vertical="center"/>
    </xf>
    <xf numFmtId="0" fontId="38" fillId="30" borderId="40" xfId="44" applyFont="1" applyFill="1" applyBorder="1" applyAlignment="1">
      <alignment horizontal="center" vertical="center"/>
    </xf>
    <xf numFmtId="0" fontId="38" fillId="30" borderId="36" xfId="44" applyFont="1" applyFill="1" applyBorder="1" applyAlignment="1">
      <alignment horizontal="center" vertical="center"/>
    </xf>
    <xf numFmtId="165" fontId="6" fillId="29" borderId="16" xfId="0" applyNumberFormat="1" applyFont="1" applyFill="1" applyBorder="1" applyAlignment="1">
      <alignment horizontal="left" vertical="center"/>
    </xf>
    <xf numFmtId="1" fontId="6" fillId="29" borderId="19" xfId="0" applyNumberFormat="1" applyFont="1" applyFill="1" applyBorder="1" applyAlignment="1">
      <alignment vertical="center"/>
    </xf>
    <xf numFmtId="1" fontId="6" fillId="29" borderId="17" xfId="0" applyNumberFormat="1" applyFont="1" applyFill="1" applyBorder="1" applyAlignment="1">
      <alignment vertical="center"/>
    </xf>
    <xf numFmtId="0" fontId="54" fillId="0" borderId="36" xfId="46" applyFont="1" applyFill="1" applyBorder="1" applyAlignment="1">
      <alignment vertical="center"/>
    </xf>
    <xf numFmtId="165" fontId="6" fillId="29" borderId="19" xfId="44" applyNumberFormat="1" applyFont="1" applyFill="1" applyBorder="1" applyAlignment="1">
      <alignment horizontal="center" vertical="center"/>
    </xf>
    <xf numFmtId="10" fontId="6" fillId="29" borderId="19" xfId="43" applyNumberFormat="1" applyFont="1" applyFill="1" applyBorder="1" applyAlignment="1">
      <alignment horizontal="center" vertical="center"/>
    </xf>
    <xf numFmtId="165" fontId="6" fillId="29" borderId="17" xfId="44" applyNumberFormat="1" applyFont="1" applyFill="1" applyBorder="1" applyAlignment="1">
      <alignment horizontal="center" vertical="center"/>
    </xf>
    <xf numFmtId="164" fontId="43" fillId="0" borderId="14" xfId="46" applyNumberFormat="1" applyBorder="1" applyAlignment="1">
      <alignment horizontal="center" vertical="center"/>
    </xf>
    <xf numFmtId="164" fontId="4" fillId="0" borderId="59" xfId="0" applyNumberFormat="1" applyFont="1" applyBorder="1" applyAlignment="1">
      <alignment horizontal="center" vertical="center"/>
    </xf>
    <xf numFmtId="2" fontId="29" fillId="0" borderId="45" xfId="0" applyNumberFormat="1" applyFont="1" applyBorder="1" applyAlignment="1">
      <alignment horizontal="center" vertical="center"/>
    </xf>
    <xf numFmtId="164" fontId="29" fillId="0" borderId="15" xfId="0" applyNumberFormat="1" applyFont="1" applyBorder="1" applyAlignment="1">
      <alignment horizontal="center" vertical="center"/>
    </xf>
    <xf numFmtId="164" fontId="43" fillId="0" borderId="45" xfId="46" applyNumberFormat="1" applyBorder="1" applyAlignment="1">
      <alignment horizontal="center" vertical="center"/>
    </xf>
    <xf numFmtId="1" fontId="29" fillId="0" borderId="15" xfId="0" applyNumberFormat="1" applyFont="1" applyBorder="1" applyAlignment="1">
      <alignment horizontal="center" vertical="center"/>
    </xf>
    <xf numFmtId="0" fontId="43" fillId="0" borderId="12" xfId="46" applyFill="1" applyBorder="1" applyAlignment="1">
      <alignment vertical="center"/>
    </xf>
    <xf numFmtId="165" fontId="6" fillId="29" borderId="18" xfId="44" applyNumberFormat="1" applyFont="1" applyFill="1" applyBorder="1" applyAlignment="1">
      <alignment horizontal="center" vertical="center"/>
    </xf>
    <xf numFmtId="10" fontId="6" fillId="29" borderId="18" xfId="43" applyNumberFormat="1" applyFont="1" applyFill="1" applyBorder="1" applyAlignment="1">
      <alignment horizontal="center" vertical="center"/>
    </xf>
    <xf numFmtId="0" fontId="54" fillId="0" borderId="16" xfId="46" applyFont="1" applyFill="1" applyBorder="1" applyAlignment="1">
      <alignment vertical="center"/>
    </xf>
    <xf numFmtId="165" fontId="6" fillId="29" borderId="52" xfId="44" applyNumberFormat="1" applyFont="1" applyFill="1" applyBorder="1" applyAlignment="1">
      <alignment horizontal="center" vertical="center"/>
    </xf>
    <xf numFmtId="165" fontId="4" fillId="0" borderId="31" xfId="0" applyNumberFormat="1" applyFont="1" applyBorder="1" applyAlignment="1">
      <alignment horizontal="center"/>
    </xf>
    <xf numFmtId="165" fontId="4" fillId="32" borderId="32" xfId="0" applyNumberFormat="1" applyFont="1" applyFill="1" applyBorder="1" applyAlignment="1">
      <alignment horizontal="center"/>
    </xf>
    <xf numFmtId="165" fontId="4" fillId="0" borderId="32" xfId="0" applyNumberFormat="1" applyFont="1" applyBorder="1" applyAlignment="1">
      <alignment horizontal="center"/>
    </xf>
    <xf numFmtId="165" fontId="4" fillId="31" borderId="32" xfId="0" applyNumberFormat="1" applyFont="1" applyFill="1" applyBorder="1" applyAlignment="1">
      <alignment horizontal="center"/>
    </xf>
    <xf numFmtId="165" fontId="4" fillId="0" borderId="36" xfId="0" applyNumberFormat="1" applyFont="1" applyBorder="1"/>
    <xf numFmtId="165" fontId="4" fillId="0" borderId="0" xfId="0" applyNumberFormat="1" applyFont="1" applyBorder="1"/>
    <xf numFmtId="165" fontId="36" fillId="0" borderId="0" xfId="0" applyNumberFormat="1" applyFont="1" applyBorder="1" applyAlignment="1">
      <alignment horizontal="center"/>
    </xf>
    <xf numFmtId="165" fontId="4" fillId="0" borderId="11" xfId="0" applyNumberFormat="1" applyFont="1" applyBorder="1" applyAlignment="1">
      <alignment horizontal="center"/>
    </xf>
    <xf numFmtId="165" fontId="4" fillId="32" borderId="10" xfId="0" applyNumberFormat="1" applyFont="1" applyFill="1" applyBorder="1" applyAlignment="1">
      <alignment horizontal="center"/>
    </xf>
    <xf numFmtId="165" fontId="4" fillId="31" borderId="10" xfId="0" applyNumberFormat="1" applyFont="1" applyFill="1" applyBorder="1" applyAlignment="1">
      <alignment horizontal="center"/>
    </xf>
    <xf numFmtId="165" fontId="4" fillId="0" borderId="24" xfId="0" applyNumberFormat="1" applyFont="1" applyBorder="1" applyAlignment="1">
      <alignment horizontal="center"/>
    </xf>
    <xf numFmtId="1" fontId="4" fillId="0" borderId="32" xfId="0" applyNumberFormat="1" applyFont="1" applyBorder="1" applyAlignment="1">
      <alignment horizontal="center"/>
    </xf>
    <xf numFmtId="1" fontId="4" fillId="31" borderId="32" xfId="0" applyNumberFormat="1" applyFont="1" applyFill="1" applyBorder="1" applyAlignment="1">
      <alignment horizontal="center"/>
    </xf>
    <xf numFmtId="1" fontId="4" fillId="32" borderId="32" xfId="0" applyNumberFormat="1" applyFont="1" applyFill="1" applyBorder="1" applyAlignment="1">
      <alignment horizontal="center"/>
    </xf>
    <xf numFmtId="1" fontId="4" fillId="0" borderId="36" xfId="0" applyNumberFormat="1" applyFont="1" applyBorder="1"/>
    <xf numFmtId="1" fontId="4" fillId="0" borderId="0" xfId="0" applyNumberFormat="1" applyFont="1" applyBorder="1"/>
    <xf numFmtId="1" fontId="36" fillId="0" borderId="0" xfId="0" applyNumberFormat="1" applyFont="1" applyBorder="1" applyAlignment="1">
      <alignment horizontal="center"/>
    </xf>
    <xf numFmtId="1" fontId="4" fillId="0" borderId="10" xfId="0" applyNumberFormat="1" applyFont="1" applyBorder="1" applyAlignment="1">
      <alignment horizontal="center"/>
    </xf>
    <xf numFmtId="1" fontId="4" fillId="32" borderId="10" xfId="0" applyNumberFormat="1" applyFont="1" applyFill="1" applyBorder="1" applyAlignment="1">
      <alignment horizontal="center"/>
    </xf>
    <xf numFmtId="1" fontId="4" fillId="31" borderId="10" xfId="0" applyNumberFormat="1" applyFont="1" applyFill="1" applyBorder="1" applyAlignment="1">
      <alignment horizontal="center"/>
    </xf>
    <xf numFmtId="1" fontId="36" fillId="0" borderId="0" xfId="0" applyNumberFormat="1" applyFont="1" applyBorder="1" applyAlignment="1"/>
    <xf numFmtId="1" fontId="4" fillId="0" borderId="24" xfId="0" applyNumberFormat="1" applyFont="1" applyBorder="1" applyAlignment="1">
      <alignment horizontal="center"/>
    </xf>
    <xf numFmtId="164" fontId="4" fillId="0" borderId="32" xfId="0" applyNumberFormat="1" applyFont="1" applyBorder="1" applyAlignment="1">
      <alignment horizontal="center"/>
    </xf>
    <xf numFmtId="164" fontId="4" fillId="31" borderId="32" xfId="0" applyNumberFormat="1" applyFont="1" applyFill="1" applyBorder="1" applyAlignment="1">
      <alignment horizontal="center"/>
    </xf>
    <xf numFmtId="164" fontId="4" fillId="0" borderId="36" xfId="0" applyNumberFormat="1" applyFont="1" applyBorder="1"/>
    <xf numFmtId="164" fontId="4" fillId="0" borderId="0" xfId="0" applyNumberFormat="1" applyFont="1" applyBorder="1"/>
    <xf numFmtId="164" fontId="36" fillId="0" borderId="0" xfId="0" applyNumberFormat="1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1" borderId="10" xfId="0" applyNumberFormat="1" applyFont="1" applyFill="1" applyBorder="1" applyAlignment="1">
      <alignment horizontal="center"/>
    </xf>
    <xf numFmtId="164" fontId="4" fillId="32" borderId="10" xfId="0" applyNumberFormat="1" applyFont="1" applyFill="1" applyBorder="1" applyAlignment="1">
      <alignment horizontal="center"/>
    </xf>
    <xf numFmtId="164" fontId="36" fillId="0" borderId="0" xfId="0" applyNumberFormat="1" applyFont="1" applyBorder="1" applyAlignment="1"/>
    <xf numFmtId="164" fontId="4" fillId="0" borderId="24" xfId="0" applyNumberFormat="1" applyFont="1" applyBorder="1" applyAlignment="1">
      <alignment horizontal="center"/>
    </xf>
    <xf numFmtId="164" fontId="4" fillId="32" borderId="32" xfId="0" applyNumberFormat="1" applyFont="1" applyFill="1" applyBorder="1" applyAlignment="1">
      <alignment horizontal="center"/>
    </xf>
    <xf numFmtId="165" fontId="0" fillId="0" borderId="10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5" fontId="0" fillId="0" borderId="47" xfId="0" applyNumberFormat="1" applyBorder="1" applyAlignment="1">
      <alignment horizontal="center" vertical="center"/>
    </xf>
    <xf numFmtId="165" fontId="0" fillId="0" borderId="40" xfId="0" applyNumberFormat="1" applyBorder="1" applyAlignment="1">
      <alignment horizontal="center" vertical="center"/>
    </xf>
    <xf numFmtId="165" fontId="6" fillId="29" borderId="17" xfId="0" applyNumberFormat="1" applyFont="1" applyFill="1" applyBorder="1" applyAlignment="1">
      <alignment horizontal="center" vertical="center"/>
    </xf>
    <xf numFmtId="0" fontId="6" fillId="29" borderId="16" xfId="46" applyFont="1" applyFill="1" applyBorder="1" applyAlignment="1">
      <alignment horizontal="left" vertical="center"/>
    </xf>
    <xf numFmtId="2" fontId="0" fillId="0" borderId="10" xfId="0" applyNumberFormat="1" applyBorder="1" applyAlignment="1">
      <alignment horizontal="center" vertical="center"/>
    </xf>
    <xf numFmtId="2" fontId="0" fillId="0" borderId="47" xfId="0" applyNumberFormat="1" applyBorder="1" applyAlignment="1">
      <alignment horizontal="center" vertical="center"/>
    </xf>
    <xf numFmtId="2" fontId="0" fillId="0" borderId="40" xfId="0" applyNumberFormat="1" applyBorder="1" applyAlignment="1">
      <alignment horizontal="center" vertical="center"/>
    </xf>
    <xf numFmtId="2" fontId="38" fillId="0" borderId="36" xfId="0" applyNumberFormat="1" applyFont="1" applyBorder="1" applyAlignment="1">
      <alignment horizontal="center" vertical="center"/>
    </xf>
    <xf numFmtId="2" fontId="38" fillId="0" borderId="10" xfId="44" applyNumberFormat="1" applyFont="1" applyBorder="1" applyAlignment="1">
      <alignment horizontal="center" vertical="center"/>
    </xf>
    <xf numFmtId="1" fontId="0" fillId="0" borderId="47" xfId="0" applyNumberFormat="1" applyBorder="1" applyAlignment="1">
      <alignment horizontal="center" vertical="center"/>
    </xf>
    <xf numFmtId="1" fontId="0" fillId="0" borderId="40" xfId="0" applyNumberFormat="1" applyBorder="1" applyAlignment="1">
      <alignment horizontal="center" vertical="center"/>
    </xf>
    <xf numFmtId="1" fontId="38" fillId="0" borderId="36" xfId="0" applyNumberFormat="1" applyFont="1" applyBorder="1" applyAlignment="1">
      <alignment horizontal="center" vertical="center"/>
    </xf>
    <xf numFmtId="1" fontId="38" fillId="0" borderId="10" xfId="44" applyNumberFormat="1" applyFon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47" xfId="0" applyNumberFormat="1" applyBorder="1" applyAlignment="1">
      <alignment horizontal="center" vertical="center"/>
    </xf>
    <xf numFmtId="164" fontId="0" fillId="0" borderId="40" xfId="0" applyNumberFormat="1" applyBorder="1" applyAlignment="1">
      <alignment horizontal="center" vertical="center"/>
    </xf>
    <xf numFmtId="164" fontId="38" fillId="0" borderId="36" xfId="0" applyNumberFormat="1" applyFont="1" applyBorder="1" applyAlignment="1">
      <alignment horizontal="center" vertical="center"/>
    </xf>
    <xf numFmtId="164" fontId="38" fillId="0" borderId="10" xfId="44" applyNumberFormat="1" applyFont="1" applyBorder="1" applyAlignment="1">
      <alignment horizontal="center" vertical="center"/>
    </xf>
    <xf numFmtId="165" fontId="6" fillId="29" borderId="41" xfId="0" applyNumberFormat="1" applyFont="1" applyFill="1" applyBorder="1" applyAlignment="1">
      <alignment horizontal="center" vertical="center"/>
    </xf>
    <xf numFmtId="1" fontId="38" fillId="0" borderId="16" xfId="0" applyNumberFormat="1" applyFont="1" applyBorder="1" applyAlignment="1">
      <alignment horizontal="center" vertical="center"/>
    </xf>
    <xf numFmtId="1" fontId="38" fillId="0" borderId="12" xfId="44" applyNumberFormat="1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0" borderId="44" xfId="0" applyNumberForma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0" fontId="6" fillId="29" borderId="51" xfId="46" applyFont="1" applyFill="1" applyBorder="1" applyAlignment="1">
      <alignment horizontal="left" vertical="center"/>
    </xf>
    <xf numFmtId="165" fontId="6" fillId="29" borderId="52" xfId="0" applyNumberFormat="1" applyFont="1" applyFill="1" applyBorder="1" applyAlignment="1">
      <alignment horizontal="center" vertical="center"/>
    </xf>
    <xf numFmtId="0" fontId="8" fillId="0" borderId="0" xfId="0" applyFont="1"/>
    <xf numFmtId="0" fontId="5" fillId="0" borderId="0" xfId="0" applyFont="1"/>
    <xf numFmtId="0" fontId="33" fillId="30" borderId="16" xfId="0" applyFont="1" applyFill="1" applyBorder="1" applyAlignment="1">
      <alignment horizontal="center" vertical="center" wrapText="1"/>
    </xf>
    <xf numFmtId="0" fontId="33" fillId="30" borderId="17" xfId="0" applyFont="1" applyFill="1" applyBorder="1" applyAlignment="1">
      <alignment horizontal="center" vertical="center" wrapText="1"/>
    </xf>
    <xf numFmtId="0" fontId="6" fillId="30" borderId="50" xfId="0" applyFont="1" applyFill="1" applyBorder="1" applyAlignment="1">
      <alignment horizontal="center" vertical="center"/>
    </xf>
    <xf numFmtId="0" fontId="6" fillId="30" borderId="10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wrapText="1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/>
    <xf numFmtId="0" fontId="38" fillId="30" borderId="37" xfId="44" applyFont="1" applyFill="1" applyBorder="1" applyAlignment="1">
      <alignment horizontal="center" vertical="center"/>
    </xf>
    <xf numFmtId="0" fontId="38" fillId="30" borderId="36" xfId="0" applyFont="1" applyFill="1" applyBorder="1" applyAlignment="1">
      <alignment horizontal="center" vertical="center"/>
    </xf>
    <xf numFmtId="0" fontId="38" fillId="30" borderId="37" xfId="44" applyFont="1" applyFill="1" applyBorder="1" applyAlignment="1">
      <alignment horizontal="center" vertical="center" wrapText="1"/>
    </xf>
    <xf numFmtId="0" fontId="39" fillId="30" borderId="36" xfId="0" applyFont="1" applyFill="1" applyBorder="1" applyAlignment="1">
      <alignment horizontal="center" vertical="center" wrapText="1"/>
    </xf>
    <xf numFmtId="9" fontId="38" fillId="30" borderId="16" xfId="44" applyNumberFormat="1" applyFont="1" applyFill="1" applyBorder="1" applyAlignment="1">
      <alignment horizontal="center" vertical="center"/>
    </xf>
    <xf numFmtId="0" fontId="38" fillId="30" borderId="19" xfId="0" applyFont="1" applyFill="1" applyBorder="1" applyAlignment="1">
      <alignment horizontal="center" vertical="center"/>
    </xf>
    <xf numFmtId="0" fontId="38" fillId="30" borderId="17" xfId="0" applyFont="1" applyFill="1" applyBorder="1" applyAlignment="1">
      <alignment horizontal="center" vertical="center"/>
    </xf>
    <xf numFmtId="0" fontId="38" fillId="30" borderId="17" xfId="44" applyFont="1" applyFill="1" applyBorder="1" applyAlignment="1">
      <alignment horizontal="center" vertical="center"/>
    </xf>
    <xf numFmtId="0" fontId="38" fillId="30" borderId="12" xfId="44" applyFont="1" applyFill="1" applyBorder="1" applyAlignment="1">
      <alignment vertical="center"/>
    </xf>
    <xf numFmtId="0" fontId="38" fillId="30" borderId="16" xfId="44" applyFont="1" applyFill="1" applyBorder="1" applyAlignment="1">
      <alignment vertical="center"/>
    </xf>
    <xf numFmtId="9" fontId="38" fillId="30" borderId="12" xfId="44" applyNumberFormat="1" applyFont="1" applyFill="1" applyBorder="1" applyAlignment="1">
      <alignment horizontal="center" vertical="center"/>
    </xf>
  </cellXfs>
  <cellStyles count="6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Hyperlink 2" xfId="54" xr:uid="{0BA0D485-4FF4-4A90-8ADC-A641491978F9}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 xr:uid="{00000000-0005-0000-0000-000026000000}"/>
    <cellStyle name="Normal 2 2" xfId="50" xr:uid="{39C55EB9-F845-4216-868B-E6AC86488EE8}"/>
    <cellStyle name="Normal 2 2 2" xfId="59" xr:uid="{BBB41443-72B3-47F8-8EE9-952A73386BF1}"/>
    <cellStyle name="Normal 2 2 3" xfId="52" xr:uid="{CCA755AC-CB94-4F5F-AFCC-43A0395B935D}"/>
    <cellStyle name="Normal 2 3" xfId="47" xr:uid="{49C33076-1209-474E-B482-62FE347900FD}"/>
    <cellStyle name="Normal 2 3 2" xfId="60" xr:uid="{80D8D087-D1E2-46DE-AA63-C216A72D4B16}"/>
    <cellStyle name="Normal 2 3 3" xfId="53" xr:uid="{13E7B9E6-22D4-4A5C-A35F-4743EB85D9EB}"/>
    <cellStyle name="Normal 2 4" xfId="58" xr:uid="{760A564D-D118-4CB2-8CE7-83245476EAC4}"/>
    <cellStyle name="Normal 2 5" xfId="51" xr:uid="{22B0904B-07F4-4015-B00F-5B268FC7775E}"/>
    <cellStyle name="Normal 3" xfId="45" xr:uid="{00000000-0005-0000-0000-000027000000}"/>
    <cellStyle name="Normal 3 2" xfId="61" xr:uid="{318B1EE0-FE51-494B-A9D2-5FA89922481A}"/>
    <cellStyle name="Normal 3 3" xfId="55" xr:uid="{763B54B0-0A9D-471E-AF3C-22B982D930D8}"/>
    <cellStyle name="Normal 4" xfId="49" xr:uid="{A1A07759-2198-42BE-98A0-DFAC83972CC1}"/>
    <cellStyle name="Normal 4 2" xfId="56" xr:uid="{A5DAE28F-39F8-4309-86AE-1E43B2FDA7AD}"/>
    <cellStyle name="Normal_Summary Tables" xfId="44" xr:uid="{00000000-0005-0000-0000-000028000000}"/>
    <cellStyle name="Note" xfId="37" builtinId="10" customBuiltin="1"/>
    <cellStyle name="Output" xfId="38" builtinId="21" customBuiltin="1"/>
    <cellStyle name="Percent" xfId="43" builtinId="5"/>
    <cellStyle name="Percent 2" xfId="48" xr:uid="{5A83A482-559E-47F4-A866-AE8566181AC3}"/>
    <cellStyle name="Percent 2 2" xfId="57" xr:uid="{0193C4C1-3393-4A34-818B-C132B24F5D4E}"/>
    <cellStyle name="Title" xfId="39" builtinId="15" customBuiltin="1"/>
    <cellStyle name="Total" xfId="40" builtinId="25" customBuiltin="1"/>
    <cellStyle name="Warning Text" xfId="41" builtinId="11" customBuiltin="1"/>
  </cellStyles>
  <dxfs count="207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numFmt numFmtId="171" formatCode="0.0%"/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99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181</xdr:row>
      <xdr:rowOff>0</xdr:rowOff>
    </xdr:from>
    <xdr:to>
      <xdr:col>7</xdr:col>
      <xdr:colOff>335437</xdr:colOff>
      <xdr:row>185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9FEB5D-7DE3-4FFA-B4D1-30C2C82D97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36261675"/>
          <a:ext cx="62123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1165</xdr:row>
      <xdr:rowOff>0</xdr:rowOff>
    </xdr:from>
    <xdr:to>
      <xdr:col>9</xdr:col>
      <xdr:colOff>323125</xdr:colOff>
      <xdr:row>1170</xdr:row>
      <xdr:rowOff>70888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BB5F27-6639-4330-9FC9-3A46134EA7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415" y="192428232"/>
          <a:ext cx="62123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1140</xdr:row>
      <xdr:rowOff>0</xdr:rowOff>
    </xdr:from>
    <xdr:to>
      <xdr:col>9</xdr:col>
      <xdr:colOff>350823</xdr:colOff>
      <xdr:row>1145</xdr:row>
      <xdr:rowOff>98969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4CEEF7-A366-4288-A208-4DCB19F700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159" y="182942802"/>
          <a:ext cx="6212362" cy="88399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128</xdr:row>
      <xdr:rowOff>0</xdr:rowOff>
    </xdr:from>
    <xdr:to>
      <xdr:col>9</xdr:col>
      <xdr:colOff>362891</xdr:colOff>
      <xdr:row>133</xdr:row>
      <xdr:rowOff>71571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AD79D0-DDD7-431B-BD15-946031976C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191" y="21190324"/>
          <a:ext cx="6212362" cy="88399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9</xdr:col>
      <xdr:colOff>323125</xdr:colOff>
      <xdr:row>42</xdr:row>
      <xdr:rowOff>70887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7F3908-4CBA-42D6-A921-76460E8A3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415" y="6109939"/>
          <a:ext cx="6212362" cy="88399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36</xdr:row>
      <xdr:rowOff>160084</xdr:rowOff>
    </xdr:from>
    <xdr:to>
      <xdr:col>9</xdr:col>
      <xdr:colOff>353287</xdr:colOff>
      <xdr:row>42</xdr:row>
      <xdr:rowOff>83576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83BE3D-E9D6-40F3-9B06-0D75C68F04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391" y="6051176"/>
          <a:ext cx="6212362" cy="88399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343</xdr:row>
      <xdr:rowOff>0</xdr:rowOff>
    </xdr:from>
    <xdr:to>
      <xdr:col>9</xdr:col>
      <xdr:colOff>402669</xdr:colOff>
      <xdr:row>348</xdr:row>
      <xdr:rowOff>76322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AFC5EF-3863-4F99-99A2-7961E3CFC7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57244693"/>
          <a:ext cx="6212362" cy="883997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15</xdr:row>
      <xdr:rowOff>0</xdr:rowOff>
    </xdr:from>
    <xdr:to>
      <xdr:col>9</xdr:col>
      <xdr:colOff>402669</xdr:colOff>
      <xdr:row>20</xdr:row>
      <xdr:rowOff>76322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648962-3875-4F46-B7DC-4D3B7052C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2556711"/>
          <a:ext cx="6212362" cy="883997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715</xdr:row>
      <xdr:rowOff>0</xdr:rowOff>
    </xdr:from>
    <xdr:to>
      <xdr:col>9</xdr:col>
      <xdr:colOff>402669</xdr:colOff>
      <xdr:row>720</xdr:row>
      <xdr:rowOff>76321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A3705C-6537-403B-949E-DA08D3495F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18338377"/>
          <a:ext cx="62123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54</xdr:row>
      <xdr:rowOff>0</xdr:rowOff>
    </xdr:from>
    <xdr:to>
      <xdr:col>10</xdr:col>
      <xdr:colOff>383062</xdr:colOff>
      <xdr:row>58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E70FAC-6FBB-4057-8FA7-E6693A9866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11010900"/>
          <a:ext cx="62123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181</xdr:row>
      <xdr:rowOff>0</xdr:rowOff>
    </xdr:from>
    <xdr:to>
      <xdr:col>13</xdr:col>
      <xdr:colOff>125887</xdr:colOff>
      <xdr:row>185</xdr:row>
      <xdr:rowOff>121997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98FF67-9A71-454B-91DB-5111D008E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4556700"/>
          <a:ext cx="62123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50</xdr:row>
      <xdr:rowOff>0</xdr:rowOff>
    </xdr:from>
    <xdr:to>
      <xdr:col>2</xdr:col>
      <xdr:colOff>5097937</xdr:colOff>
      <xdr:row>55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9BDB55-2AF0-437C-B6F5-68D0AC1175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9620250"/>
          <a:ext cx="62123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2</xdr:col>
      <xdr:colOff>5097937</xdr:colOff>
      <xdr:row>38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7C3E68-2734-4CEC-A4A4-7D8FC24430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496050"/>
          <a:ext cx="62123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8</xdr:col>
      <xdr:colOff>620626</xdr:colOff>
      <xdr:row>35</xdr:row>
      <xdr:rowOff>211644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EED900-1EAA-435E-B367-6BB8F3AF01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882" y="7765676"/>
          <a:ext cx="62123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69</xdr:row>
      <xdr:rowOff>0</xdr:rowOff>
    </xdr:from>
    <xdr:to>
      <xdr:col>9</xdr:col>
      <xdr:colOff>355774</xdr:colOff>
      <xdr:row>74</xdr:row>
      <xdr:rowOff>47342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FA7734-EB79-48B7-8C25-75F48178EB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554" y="11700304"/>
          <a:ext cx="62123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9</xdr:col>
      <xdr:colOff>364012</xdr:colOff>
      <xdr:row>38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21DCFE-84C0-4CE1-AC64-171E2EB9B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5400675"/>
          <a:ext cx="62123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1116</xdr:row>
      <xdr:rowOff>0</xdr:rowOff>
    </xdr:from>
    <xdr:to>
      <xdr:col>9</xdr:col>
      <xdr:colOff>520880</xdr:colOff>
      <xdr:row>1121</xdr:row>
      <xdr:rowOff>60849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134665-5164-432E-AAD0-571EA6411C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86595926"/>
          <a:ext cx="62123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8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9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0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H181"/>
  <sheetViews>
    <sheetView tabSelected="1" zoomScaleNormal="10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94" customWidth="1"/>
    <col min="2" max="2" width="35.5703125" style="4" customWidth="1"/>
    <col min="3" max="3" width="10.28515625" style="4" customWidth="1"/>
    <col min="4" max="7" width="10.5703125" style="4" customWidth="1"/>
    <col min="8" max="8" width="12" customWidth="1"/>
  </cols>
  <sheetData>
    <row r="1" spans="1:8" ht="23.25" customHeight="1">
      <c r="B1" s="90" t="s">
        <v>770</v>
      </c>
      <c r="C1" s="90"/>
      <c r="D1" s="90"/>
      <c r="E1" s="90"/>
      <c r="F1" s="90"/>
      <c r="G1" s="90"/>
      <c r="H1" s="74"/>
    </row>
    <row r="2" spans="1:8" ht="15.75" customHeight="1">
      <c r="A2" s="276"/>
      <c r="B2" s="274" t="s">
        <v>2</v>
      </c>
      <c r="C2" s="75" t="s">
        <v>67</v>
      </c>
      <c r="D2" s="272" t="s">
        <v>193</v>
      </c>
      <c r="E2" s="273"/>
      <c r="F2" s="272" t="s">
        <v>94</v>
      </c>
      <c r="G2" s="273"/>
      <c r="H2" s="82"/>
    </row>
    <row r="3" spans="1:8" ht="12.75">
      <c r="A3" s="276"/>
      <c r="B3" s="275"/>
      <c r="C3" s="73" t="s">
        <v>47</v>
      </c>
      <c r="D3" s="183" t="s">
        <v>68</v>
      </c>
      <c r="E3" s="39" t="s">
        <v>69</v>
      </c>
      <c r="F3" s="183" t="s">
        <v>68</v>
      </c>
      <c r="G3" s="39" t="s">
        <v>69</v>
      </c>
      <c r="H3" s="83"/>
    </row>
    <row r="4" spans="1:8" ht="15.75" customHeight="1">
      <c r="A4" s="95"/>
      <c r="B4" s="40" t="s">
        <v>213</v>
      </c>
      <c r="C4" s="186"/>
      <c r="D4" s="186"/>
      <c r="E4" s="186"/>
      <c r="F4" s="186"/>
      <c r="G4" s="185"/>
      <c r="H4" s="84"/>
    </row>
    <row r="5" spans="1:8" ht="15.75" customHeight="1">
      <c r="A5" s="95"/>
      <c r="B5" s="187" t="s">
        <v>432</v>
      </c>
      <c r="C5" s="242">
        <v>0.81768298679801987</v>
      </c>
      <c r="D5" s="244">
        <v>0.81082469347579478</v>
      </c>
      <c r="E5" s="245">
        <v>0.82454128012024497</v>
      </c>
      <c r="F5" s="244">
        <v>0.81201445819500773</v>
      </c>
      <c r="G5" s="245">
        <v>0.82335151540103202</v>
      </c>
      <c r="H5" s="84"/>
    </row>
    <row r="6" spans="1:8" ht="15.75" customHeight="1">
      <c r="A6" s="95"/>
      <c r="B6" s="247" t="s">
        <v>222</v>
      </c>
      <c r="C6" s="184"/>
      <c r="D6" s="184"/>
      <c r="E6" s="184"/>
      <c r="F6" s="184"/>
      <c r="G6" s="246"/>
      <c r="H6" s="84"/>
    </row>
    <row r="7" spans="1:8" ht="15.75" customHeight="1">
      <c r="A7" s="95"/>
      <c r="B7" s="187" t="s">
        <v>432</v>
      </c>
      <c r="C7" s="242">
        <v>0.7917803221704105</v>
      </c>
      <c r="D7" s="244">
        <v>0.7681174674337683</v>
      </c>
      <c r="E7" s="245">
        <v>0.8154431769070527</v>
      </c>
      <c r="F7" s="244">
        <v>0.78576746748892767</v>
      </c>
      <c r="G7" s="245">
        <v>0.79779317685189333</v>
      </c>
      <c r="H7" s="84"/>
    </row>
    <row r="8" spans="1:8" ht="15.75" customHeight="1">
      <c r="A8" s="95"/>
      <c r="B8" s="247" t="s">
        <v>191</v>
      </c>
      <c r="C8" s="184"/>
      <c r="D8" s="184"/>
      <c r="E8" s="184"/>
      <c r="F8" s="184"/>
      <c r="G8" s="246"/>
      <c r="H8" s="84"/>
    </row>
    <row r="9" spans="1:8" ht="15.75" customHeight="1">
      <c r="A9" s="95"/>
      <c r="B9" s="187" t="s">
        <v>433</v>
      </c>
      <c r="C9" s="248">
        <v>2.0888039740754123</v>
      </c>
      <c r="D9" s="249">
        <v>1.9934080580967453</v>
      </c>
      <c r="E9" s="250">
        <v>2.1841998900540793</v>
      </c>
      <c r="F9" s="249">
        <v>2.0186093590664109</v>
      </c>
      <c r="G9" s="250">
        <v>2.1589985890844137</v>
      </c>
      <c r="H9" s="84"/>
    </row>
    <row r="10" spans="1:8" ht="15.75" customHeight="1">
      <c r="A10" s="95"/>
      <c r="B10" s="187" t="s">
        <v>434</v>
      </c>
      <c r="C10" s="248">
        <v>5.2514122935509349</v>
      </c>
      <c r="D10" s="249">
        <v>5.1337062550948307</v>
      </c>
      <c r="E10" s="250">
        <v>5.369118332007039</v>
      </c>
      <c r="F10" s="249">
        <v>5.1900839930027196</v>
      </c>
      <c r="G10" s="250">
        <v>5.3127405940991501</v>
      </c>
      <c r="H10" s="84"/>
    </row>
    <row r="11" spans="1:8" ht="15.75" customHeight="1">
      <c r="A11" s="95"/>
      <c r="B11" s="187" t="s">
        <v>435</v>
      </c>
      <c r="C11" s="243">
        <v>331.18549921397022</v>
      </c>
      <c r="D11" s="253">
        <v>321.86713383413638</v>
      </c>
      <c r="E11" s="254">
        <v>340.50386459380405</v>
      </c>
      <c r="F11" s="253">
        <v>323.8276827678078</v>
      </c>
      <c r="G11" s="254">
        <v>338.54331566013263</v>
      </c>
      <c r="H11" s="84"/>
    </row>
    <row r="12" spans="1:8" ht="15.75" customHeight="1">
      <c r="A12" s="95"/>
      <c r="B12" s="187" t="s">
        <v>436</v>
      </c>
      <c r="C12" s="248">
        <v>1.6637970941113303</v>
      </c>
      <c r="D12" s="249">
        <v>1.5480046084933967</v>
      </c>
      <c r="E12" s="250">
        <v>1.7795895797292638</v>
      </c>
      <c r="F12" s="249">
        <v>1.6241797299303551</v>
      </c>
      <c r="G12" s="250">
        <v>1.7034144582923054</v>
      </c>
      <c r="H12" s="84"/>
    </row>
    <row r="13" spans="1:8" ht="15.75" customHeight="1">
      <c r="A13" s="95"/>
      <c r="B13" s="187" t="s">
        <v>437</v>
      </c>
      <c r="C13" s="248">
        <v>8.4480322606399998</v>
      </c>
      <c r="D13" s="249">
        <v>8.1249136905209465</v>
      </c>
      <c r="E13" s="250">
        <v>8.7711508307590531</v>
      </c>
      <c r="F13" s="249">
        <v>8.1996561127864727</v>
      </c>
      <c r="G13" s="250">
        <v>8.6964084084935269</v>
      </c>
      <c r="H13" s="84"/>
    </row>
    <row r="14" spans="1:8" ht="15.75" customHeight="1">
      <c r="A14" s="95"/>
      <c r="B14" s="187" t="s">
        <v>438</v>
      </c>
      <c r="C14" s="248">
        <v>2.4121300911924632</v>
      </c>
      <c r="D14" s="249">
        <v>2.3510826598426755</v>
      </c>
      <c r="E14" s="250">
        <v>2.473177522542251</v>
      </c>
      <c r="F14" s="249">
        <v>2.3765029925450132</v>
      </c>
      <c r="G14" s="250">
        <v>2.4477571898399133</v>
      </c>
      <c r="H14" s="84"/>
    </row>
    <row r="15" spans="1:8" ht="15.75" customHeight="1">
      <c r="A15" s="95"/>
      <c r="B15" s="187" t="s">
        <v>439</v>
      </c>
      <c r="C15" s="248">
        <v>0.20565750919995196</v>
      </c>
      <c r="D15" s="249">
        <v>0.1619600030433386</v>
      </c>
      <c r="E15" s="250">
        <v>0.24935501535656532</v>
      </c>
      <c r="F15" s="249">
        <v>0.19033748752206148</v>
      </c>
      <c r="G15" s="250">
        <v>0.22097753087784244</v>
      </c>
      <c r="H15" s="84"/>
    </row>
    <row r="16" spans="1:8" ht="15.75" customHeight="1">
      <c r="A16" s="95"/>
      <c r="B16" s="187" t="s">
        <v>440</v>
      </c>
      <c r="C16" s="243">
        <v>154.31817764595212</v>
      </c>
      <c r="D16" s="253">
        <v>145.10420188363673</v>
      </c>
      <c r="E16" s="254">
        <v>163.5321534082675</v>
      </c>
      <c r="F16" s="253">
        <v>148.50048633753829</v>
      </c>
      <c r="G16" s="254">
        <v>160.13586895436595</v>
      </c>
      <c r="H16" s="84"/>
    </row>
    <row r="17" spans="1:8" ht="15.75" customHeight="1">
      <c r="A17" s="95"/>
      <c r="B17" s="187" t="s">
        <v>441</v>
      </c>
      <c r="C17" s="243">
        <v>378.65829962647666</v>
      </c>
      <c r="D17" s="253">
        <v>368.65607885056511</v>
      </c>
      <c r="E17" s="254">
        <v>388.66052040238822</v>
      </c>
      <c r="F17" s="253">
        <v>372.23382967773028</v>
      </c>
      <c r="G17" s="254">
        <v>385.08276957522304</v>
      </c>
      <c r="H17" s="84"/>
    </row>
    <row r="18" spans="1:8" ht="15.75" customHeight="1">
      <c r="A18" s="95"/>
      <c r="B18" s="187" t="s">
        <v>442</v>
      </c>
      <c r="C18" s="257">
        <v>22.375865188149575</v>
      </c>
      <c r="D18" s="258">
        <v>20.841725128814943</v>
      </c>
      <c r="E18" s="259">
        <v>23.910005247484207</v>
      </c>
      <c r="F18" s="258">
        <v>21.149474859288652</v>
      </c>
      <c r="G18" s="259">
        <v>23.602255517010498</v>
      </c>
      <c r="H18" s="84"/>
    </row>
    <row r="19" spans="1:8" ht="15.75" customHeight="1">
      <c r="A19" s="95"/>
      <c r="B19" s="187" t="s">
        <v>443</v>
      </c>
      <c r="C19" s="248">
        <v>2.3939103689986352</v>
      </c>
      <c r="D19" s="249">
        <v>2.2928734642926409</v>
      </c>
      <c r="E19" s="250">
        <v>2.4949472737046294</v>
      </c>
      <c r="F19" s="249">
        <v>2.314232639765907</v>
      </c>
      <c r="G19" s="250">
        <v>2.4735880982313634</v>
      </c>
      <c r="H19" s="84"/>
    </row>
    <row r="20" spans="1:8" ht="15.75" customHeight="1">
      <c r="A20" s="95"/>
      <c r="B20" s="187" t="s">
        <v>444</v>
      </c>
      <c r="C20" s="248">
        <v>1.3463508194633917</v>
      </c>
      <c r="D20" s="249">
        <v>1.3235255178258165</v>
      </c>
      <c r="E20" s="250">
        <v>1.369176121100967</v>
      </c>
      <c r="F20" s="249">
        <v>1.3311740416804227</v>
      </c>
      <c r="G20" s="250">
        <v>1.3615275972463607</v>
      </c>
      <c r="H20" s="84"/>
    </row>
    <row r="21" spans="1:8" ht="15.75" customHeight="1">
      <c r="A21" s="95"/>
      <c r="B21" s="187" t="s">
        <v>445</v>
      </c>
      <c r="C21" s="248">
        <v>4.0343894980859902</v>
      </c>
      <c r="D21" s="249">
        <v>3.7604167161739896</v>
      </c>
      <c r="E21" s="250">
        <v>4.3083622799979908</v>
      </c>
      <c r="F21" s="249">
        <v>3.8960939738024556</v>
      </c>
      <c r="G21" s="250">
        <v>4.1726850223695253</v>
      </c>
      <c r="H21" s="84"/>
    </row>
    <row r="22" spans="1:8" ht="15.75" customHeight="1">
      <c r="A22" s="95"/>
      <c r="B22" s="187" t="s">
        <v>446</v>
      </c>
      <c r="C22" s="248">
        <v>1.9658677605937074</v>
      </c>
      <c r="D22" s="249">
        <v>1.8387734134269715</v>
      </c>
      <c r="E22" s="250">
        <v>2.0929621077604432</v>
      </c>
      <c r="F22" s="249">
        <v>1.8866590139779513</v>
      </c>
      <c r="G22" s="250">
        <v>2.0450765072094637</v>
      </c>
      <c r="H22" s="84"/>
    </row>
    <row r="23" spans="1:8" ht="15.75" customHeight="1">
      <c r="A23" s="95"/>
      <c r="B23" s="187" t="s">
        <v>447</v>
      </c>
      <c r="C23" s="248">
        <v>2.160778464348506</v>
      </c>
      <c r="D23" s="249">
        <v>1.8998731710580781</v>
      </c>
      <c r="E23" s="250">
        <v>2.4216837576389336</v>
      </c>
      <c r="F23" s="249">
        <v>2.1150639750101625</v>
      </c>
      <c r="G23" s="250">
        <v>2.2064929536868494</v>
      </c>
      <c r="H23" s="84"/>
    </row>
    <row r="24" spans="1:8" ht="15.75" customHeight="1">
      <c r="A24" s="95"/>
      <c r="B24" s="187" t="s">
        <v>448</v>
      </c>
      <c r="C24" s="248">
        <v>16.767659938871358</v>
      </c>
      <c r="D24" s="249">
        <v>16.306144127938744</v>
      </c>
      <c r="E24" s="250">
        <v>17.229175749803971</v>
      </c>
      <c r="F24" s="249">
        <v>16.558369069054866</v>
      </c>
      <c r="G24" s="250">
        <v>16.97695080868785</v>
      </c>
      <c r="H24" s="84"/>
    </row>
    <row r="25" spans="1:8" ht="15.75" customHeight="1">
      <c r="A25" s="95"/>
      <c r="B25" s="187" t="s">
        <v>449</v>
      </c>
      <c r="C25" s="257">
        <v>18.061883814189883</v>
      </c>
      <c r="D25" s="258">
        <v>17.333854944683743</v>
      </c>
      <c r="E25" s="259">
        <v>18.789912683696024</v>
      </c>
      <c r="F25" s="258">
        <v>17.516221782343042</v>
      </c>
      <c r="G25" s="259">
        <v>18.607545846036725</v>
      </c>
      <c r="H25" s="84"/>
    </row>
    <row r="26" spans="1:8" ht="15.75" customHeight="1">
      <c r="A26" s="95"/>
      <c r="B26" s="187" t="s">
        <v>450</v>
      </c>
      <c r="C26" s="248">
        <v>5.8495181533516725</v>
      </c>
      <c r="D26" s="249">
        <v>5.4933166365044608</v>
      </c>
      <c r="E26" s="250">
        <v>6.2057196701988842</v>
      </c>
      <c r="F26" s="249">
        <v>5.632061045332458</v>
      </c>
      <c r="G26" s="250">
        <v>6.0669752613708869</v>
      </c>
      <c r="H26" s="84"/>
    </row>
    <row r="27" spans="1:8" ht="15.75" customHeight="1">
      <c r="A27" s="95"/>
      <c r="B27" s="187" t="s">
        <v>451</v>
      </c>
      <c r="C27" s="248">
        <v>0.25214285714285717</v>
      </c>
      <c r="D27" s="249">
        <v>0.20922409869052552</v>
      </c>
      <c r="E27" s="250">
        <v>0.29506161559518879</v>
      </c>
      <c r="F27" s="249">
        <v>0.22310625250771332</v>
      </c>
      <c r="G27" s="250">
        <v>0.28117946177800102</v>
      </c>
      <c r="H27" s="84"/>
    </row>
    <row r="28" spans="1:8" ht="15.75" customHeight="1">
      <c r="A28" s="95"/>
      <c r="B28" s="187" t="s">
        <v>452</v>
      </c>
      <c r="C28" s="248">
        <v>4.8735426913790967</v>
      </c>
      <c r="D28" s="249">
        <v>4.6464107625046722</v>
      </c>
      <c r="E28" s="250">
        <v>5.1006746202535211</v>
      </c>
      <c r="F28" s="249">
        <v>4.7266866596776289</v>
      </c>
      <c r="G28" s="250">
        <v>5.0203987230805645</v>
      </c>
      <c r="H28" s="84"/>
    </row>
    <row r="29" spans="1:8" ht="15.75" customHeight="1">
      <c r="A29" s="95"/>
      <c r="B29" s="187" t="s">
        <v>453</v>
      </c>
      <c r="C29" s="248">
        <v>0.75007637715691333</v>
      </c>
      <c r="D29" s="249">
        <v>0.70330551352376547</v>
      </c>
      <c r="E29" s="250">
        <v>0.7968472407900612</v>
      </c>
      <c r="F29" s="249">
        <v>0.72541333951309839</v>
      </c>
      <c r="G29" s="250">
        <v>0.77473941480072828</v>
      </c>
      <c r="H29" s="85"/>
    </row>
    <row r="30" spans="1:8" ht="15.75" customHeight="1">
      <c r="A30" s="95"/>
      <c r="B30" s="187" t="s">
        <v>454</v>
      </c>
      <c r="C30" s="248">
        <v>0.31099460168265664</v>
      </c>
      <c r="D30" s="249">
        <v>0.29032842098046413</v>
      </c>
      <c r="E30" s="250">
        <v>0.33166078238484914</v>
      </c>
      <c r="F30" s="249">
        <v>0.29832481604368938</v>
      </c>
      <c r="G30" s="250">
        <v>0.32366438732162389</v>
      </c>
      <c r="H30" s="84"/>
    </row>
    <row r="31" spans="1:8" ht="15.75" customHeight="1">
      <c r="A31" s="95"/>
      <c r="B31" s="187" t="s">
        <v>455</v>
      </c>
      <c r="C31" s="248">
        <v>3.2832027945556361</v>
      </c>
      <c r="D31" s="249">
        <v>3.1982121156139147</v>
      </c>
      <c r="E31" s="250">
        <v>3.3681934734973575</v>
      </c>
      <c r="F31" s="249">
        <v>3.2083755268095842</v>
      </c>
      <c r="G31" s="250">
        <v>3.3580300623016881</v>
      </c>
      <c r="H31" s="84"/>
    </row>
    <row r="32" spans="1:8" ht="15.75" customHeight="1">
      <c r="A32" s="95"/>
      <c r="B32" s="187" t="s">
        <v>456</v>
      </c>
      <c r="C32" s="243">
        <v>143.79408745355911</v>
      </c>
      <c r="D32" s="253">
        <v>133.57273091983726</v>
      </c>
      <c r="E32" s="254">
        <v>154.01544398728097</v>
      </c>
      <c r="F32" s="253">
        <v>139.2822973022505</v>
      </c>
      <c r="G32" s="254">
        <v>148.30587760486773</v>
      </c>
      <c r="H32" s="84"/>
    </row>
    <row r="33" spans="1:8" ht="15.75" customHeight="1">
      <c r="A33" s="95"/>
      <c r="B33" s="187" t="s">
        <v>457</v>
      </c>
      <c r="C33" s="257">
        <v>16.227699106966206</v>
      </c>
      <c r="D33" s="258">
        <v>15.635742805401858</v>
      </c>
      <c r="E33" s="259">
        <v>16.819655408530554</v>
      </c>
      <c r="F33" s="258">
        <v>15.73770625242466</v>
      </c>
      <c r="G33" s="259">
        <v>16.717691961507754</v>
      </c>
      <c r="H33" s="84"/>
    </row>
    <row r="34" spans="1:8" ht="15.75" customHeight="1">
      <c r="A34" s="95"/>
      <c r="B34" s="187" t="s">
        <v>458</v>
      </c>
      <c r="C34" s="248">
        <v>0.2850898920866281</v>
      </c>
      <c r="D34" s="249">
        <v>0.25926929046544228</v>
      </c>
      <c r="E34" s="250">
        <v>0.31091049370781393</v>
      </c>
      <c r="F34" s="249">
        <v>0.27055310454374543</v>
      </c>
      <c r="G34" s="250">
        <v>0.29962667962951078</v>
      </c>
      <c r="H34" s="84"/>
    </row>
    <row r="35" spans="1:8" ht="15.75" customHeight="1">
      <c r="A35" s="95"/>
      <c r="B35" s="187" t="s">
        <v>459</v>
      </c>
      <c r="C35" s="242">
        <v>0.77259117759982299</v>
      </c>
      <c r="D35" s="244">
        <v>0.75265064392856174</v>
      </c>
      <c r="E35" s="245">
        <v>0.79253171127108424</v>
      </c>
      <c r="F35" s="244">
        <v>0.76088741564213203</v>
      </c>
      <c r="G35" s="245">
        <v>0.78429493955751395</v>
      </c>
      <c r="H35" s="84"/>
    </row>
    <row r="36" spans="1:8" ht="15.75" customHeight="1">
      <c r="A36" s="95"/>
      <c r="B36" s="187" t="s">
        <v>460</v>
      </c>
      <c r="C36" s="242">
        <v>0.32283377565354165</v>
      </c>
      <c r="D36" s="244">
        <v>0.31445631382093703</v>
      </c>
      <c r="E36" s="245">
        <v>0.33121123748614628</v>
      </c>
      <c r="F36" s="244">
        <v>0.31763714339063059</v>
      </c>
      <c r="G36" s="245">
        <v>0.32803040791645272</v>
      </c>
      <c r="H36" s="84"/>
    </row>
    <row r="37" spans="1:8" ht="15.75" customHeight="1">
      <c r="A37" s="95"/>
      <c r="B37" s="187" t="s">
        <v>461</v>
      </c>
      <c r="C37" s="243">
        <v>190.37849253133129</v>
      </c>
      <c r="D37" s="253">
        <v>184.91268892872478</v>
      </c>
      <c r="E37" s="254">
        <v>195.8442961339378</v>
      </c>
      <c r="F37" s="253">
        <v>186.84342345845491</v>
      </c>
      <c r="G37" s="254">
        <v>193.91356160420767</v>
      </c>
      <c r="H37" s="84"/>
    </row>
    <row r="38" spans="1:8" ht="15.75" customHeight="1">
      <c r="A38" s="95"/>
      <c r="B38" s="187" t="s">
        <v>462</v>
      </c>
      <c r="C38" s="248">
        <v>1.1451751941825796</v>
      </c>
      <c r="D38" s="249">
        <v>1.1194179046923094</v>
      </c>
      <c r="E38" s="250">
        <v>1.1709324836728499</v>
      </c>
      <c r="F38" s="249">
        <v>1.1248951616042837</v>
      </c>
      <c r="G38" s="250">
        <v>1.1654552267608755</v>
      </c>
      <c r="H38" s="84"/>
    </row>
    <row r="39" spans="1:8" ht="15.75" customHeight="1">
      <c r="A39" s="95"/>
      <c r="B39" s="187" t="s">
        <v>463</v>
      </c>
      <c r="C39" s="257">
        <v>12.135353805957889</v>
      </c>
      <c r="D39" s="258">
        <v>11.137639899167558</v>
      </c>
      <c r="E39" s="259">
        <v>13.13306771274822</v>
      </c>
      <c r="F39" s="258">
        <v>11.599263494006603</v>
      </c>
      <c r="G39" s="259">
        <v>12.671444117909175</v>
      </c>
      <c r="H39" s="84"/>
    </row>
    <row r="40" spans="1:8" ht="15.75" customHeight="1">
      <c r="A40" s="95"/>
      <c r="B40" s="187" t="s">
        <v>464</v>
      </c>
      <c r="C40" s="257">
        <v>42.737591847879166</v>
      </c>
      <c r="D40" s="258">
        <v>40.017474155273867</v>
      </c>
      <c r="E40" s="259">
        <v>45.457709540484466</v>
      </c>
      <c r="F40" s="258">
        <v>41.248741083354815</v>
      </c>
      <c r="G40" s="259">
        <v>44.226442612403517</v>
      </c>
      <c r="H40" s="84"/>
    </row>
    <row r="41" spans="1:8" ht="15.75" customHeight="1">
      <c r="A41" s="95"/>
      <c r="B41" s="187" t="s">
        <v>465</v>
      </c>
      <c r="C41" s="243">
        <v>54.484342131848308</v>
      </c>
      <c r="D41" s="253">
        <v>52.531240830009942</v>
      </c>
      <c r="E41" s="254">
        <v>56.437443433686674</v>
      </c>
      <c r="F41" s="253">
        <v>53.080627656460649</v>
      </c>
      <c r="G41" s="254">
        <v>55.888056607235967</v>
      </c>
      <c r="H41" s="84"/>
    </row>
    <row r="42" spans="1:8" ht="15.75" customHeight="1">
      <c r="A42" s="95"/>
      <c r="B42" s="187" t="s">
        <v>466</v>
      </c>
      <c r="C42" s="242">
        <v>0.10537761725004939</v>
      </c>
      <c r="D42" s="244">
        <v>0.10266182918538755</v>
      </c>
      <c r="E42" s="245">
        <v>0.10809340531471123</v>
      </c>
      <c r="F42" s="244">
        <v>0.10359547587215848</v>
      </c>
      <c r="G42" s="245">
        <v>0.1071597586279403</v>
      </c>
      <c r="H42" s="84"/>
    </row>
    <row r="43" spans="1:8" ht="15.75" customHeight="1">
      <c r="A43" s="95"/>
      <c r="B43" s="187" t="s">
        <v>467</v>
      </c>
      <c r="C43" s="257">
        <v>18.353459463060478</v>
      </c>
      <c r="D43" s="258">
        <v>16.705370884025925</v>
      </c>
      <c r="E43" s="259">
        <v>20.001548042095031</v>
      </c>
      <c r="F43" s="258">
        <v>17.663603016748215</v>
      </c>
      <c r="G43" s="259">
        <v>19.04331590937274</v>
      </c>
      <c r="H43" s="84"/>
    </row>
    <row r="44" spans="1:8" ht="15.75" customHeight="1">
      <c r="A44" s="95"/>
      <c r="B44" s="187" t="s">
        <v>468</v>
      </c>
      <c r="C44" s="257">
        <v>13.147322154423049</v>
      </c>
      <c r="D44" s="258">
        <v>12.22095472816555</v>
      </c>
      <c r="E44" s="259">
        <v>14.073689580680549</v>
      </c>
      <c r="F44" s="258">
        <v>12.69705049354163</v>
      </c>
      <c r="G44" s="259">
        <v>13.597593815304469</v>
      </c>
      <c r="H44" s="84"/>
    </row>
    <row r="45" spans="1:8" ht="15.75" customHeight="1">
      <c r="A45" s="95"/>
      <c r="B45" s="187" t="s">
        <v>469</v>
      </c>
      <c r="C45" s="243">
        <v>114.62274018032328</v>
      </c>
      <c r="D45" s="253">
        <v>110.02280254810623</v>
      </c>
      <c r="E45" s="254">
        <v>119.22267781254033</v>
      </c>
      <c r="F45" s="253">
        <v>111.24064460315604</v>
      </c>
      <c r="G45" s="254">
        <v>118.00483575749051</v>
      </c>
      <c r="H45" s="84"/>
    </row>
    <row r="46" spans="1:8" ht="15.75" customHeight="1">
      <c r="A46" s="95"/>
      <c r="B46" s="187" t="s">
        <v>470</v>
      </c>
      <c r="C46" s="248">
        <v>0.1068533919295553</v>
      </c>
      <c r="D46" s="249">
        <v>9.7156045051179127E-2</v>
      </c>
      <c r="E46" s="250">
        <v>0.11655073880793147</v>
      </c>
      <c r="F46" s="249">
        <v>0.10168653021350262</v>
      </c>
      <c r="G46" s="250">
        <v>0.11202025364560798</v>
      </c>
      <c r="H46" s="86"/>
    </row>
    <row r="47" spans="1:8" ht="15.75" customHeight="1">
      <c r="A47" s="95"/>
      <c r="B47" s="187" t="s">
        <v>471</v>
      </c>
      <c r="C47" s="248">
        <v>2.3859829079191606</v>
      </c>
      <c r="D47" s="249">
        <v>2.3112304357448377</v>
      </c>
      <c r="E47" s="250">
        <v>2.4607353800934835</v>
      </c>
      <c r="F47" s="249">
        <v>2.3432525718067683</v>
      </c>
      <c r="G47" s="250">
        <v>2.4287132440315529</v>
      </c>
      <c r="H47" s="86"/>
    </row>
    <row r="48" spans="1:8" ht="15.75" customHeight="1">
      <c r="A48" s="95"/>
      <c r="B48" s="187" t="s">
        <v>472</v>
      </c>
      <c r="C48" s="248">
        <v>5.5868097521890077</v>
      </c>
      <c r="D48" s="249">
        <v>5.3652125220675568</v>
      </c>
      <c r="E48" s="250">
        <v>5.8084069823104585</v>
      </c>
      <c r="F48" s="249">
        <v>5.4259246853937801</v>
      </c>
      <c r="G48" s="250">
        <v>5.7476948189842352</v>
      </c>
      <c r="H48" s="84"/>
    </row>
    <row r="49" spans="1:8" ht="15.75" customHeight="1">
      <c r="A49" s="95"/>
      <c r="B49" s="187" t="s">
        <v>473</v>
      </c>
      <c r="C49" s="248">
        <v>8.4513638127725894</v>
      </c>
      <c r="D49" s="249">
        <v>8.0863769928784048</v>
      </c>
      <c r="E49" s="250">
        <v>8.816350632666774</v>
      </c>
      <c r="F49" s="249">
        <v>8.1843272692031448</v>
      </c>
      <c r="G49" s="250">
        <v>8.718400356342034</v>
      </c>
      <c r="H49" s="84"/>
    </row>
    <row r="50" spans="1:8" ht="15.75" customHeight="1">
      <c r="A50" s="95"/>
      <c r="B50" s="187" t="s">
        <v>474</v>
      </c>
      <c r="C50" s="248">
        <v>3.0632962826778649</v>
      </c>
      <c r="D50" s="249">
        <v>2.3200049303901702</v>
      </c>
      <c r="E50" s="250">
        <v>3.8065876349655596</v>
      </c>
      <c r="F50" s="249">
        <v>2.6405539564795055</v>
      </c>
      <c r="G50" s="250">
        <v>3.4860386088762243</v>
      </c>
      <c r="H50" s="84"/>
    </row>
    <row r="51" spans="1:8" ht="15.75" customHeight="1">
      <c r="A51" s="95"/>
      <c r="B51" s="187" t="s">
        <v>475</v>
      </c>
      <c r="C51" s="248">
        <v>6.8179540221291379</v>
      </c>
      <c r="D51" s="249">
        <v>6.358921977529727</v>
      </c>
      <c r="E51" s="250">
        <v>7.2769860667285489</v>
      </c>
      <c r="F51" s="249">
        <v>6.5325697638365074</v>
      </c>
      <c r="G51" s="250">
        <v>7.1033382804217684</v>
      </c>
      <c r="H51" s="84"/>
    </row>
    <row r="52" spans="1:8" ht="15.75" customHeight="1">
      <c r="A52" s="95"/>
      <c r="B52" s="187" t="s">
        <v>476</v>
      </c>
      <c r="C52" s="248">
        <v>6.9650934382416452</v>
      </c>
      <c r="D52" s="249">
        <v>6.6200030730484238</v>
      </c>
      <c r="E52" s="250">
        <v>7.3101838034348665</v>
      </c>
      <c r="F52" s="249">
        <v>6.7424547866716935</v>
      </c>
      <c r="G52" s="250">
        <v>7.1877320898115968</v>
      </c>
      <c r="H52" s="84"/>
    </row>
    <row r="53" spans="1:8" ht="15.75" customHeight="1">
      <c r="A53" s="95"/>
      <c r="B53" s="187" t="s">
        <v>477</v>
      </c>
      <c r="C53" s="243">
        <v>222.05486150977222</v>
      </c>
      <c r="D53" s="253">
        <v>210.03905725100086</v>
      </c>
      <c r="E53" s="254">
        <v>234.07066576854359</v>
      </c>
      <c r="F53" s="253">
        <v>217.01543849663653</v>
      </c>
      <c r="G53" s="254">
        <v>227.09428452290791</v>
      </c>
      <c r="H53" s="84"/>
    </row>
    <row r="54" spans="1:8" ht="15.75" customHeight="1">
      <c r="A54" s="95"/>
      <c r="B54" s="187" t="s">
        <v>478</v>
      </c>
      <c r="C54" s="248">
        <v>0.81112342585416042</v>
      </c>
      <c r="D54" s="249">
        <v>0.7395169029730444</v>
      </c>
      <c r="E54" s="250">
        <v>0.88272994873527644</v>
      </c>
      <c r="F54" s="249">
        <v>0.77024820810342087</v>
      </c>
      <c r="G54" s="250">
        <v>0.85199864360489996</v>
      </c>
      <c r="H54" s="84"/>
    </row>
    <row r="55" spans="1:8" ht="15.75" customHeight="1">
      <c r="A55" s="95"/>
      <c r="B55" s="187" t="s">
        <v>479</v>
      </c>
      <c r="C55" s="248">
        <v>0.78556659643858617</v>
      </c>
      <c r="D55" s="249">
        <v>0.71798746789122903</v>
      </c>
      <c r="E55" s="250">
        <v>0.85314572498594332</v>
      </c>
      <c r="F55" s="249">
        <v>0.76145556746151155</v>
      </c>
      <c r="G55" s="250">
        <v>0.8096776254156608</v>
      </c>
      <c r="H55" s="84"/>
    </row>
    <row r="56" spans="1:8" ht="15.75" customHeight="1">
      <c r="A56" s="95"/>
      <c r="B56" s="187" t="s">
        <v>480</v>
      </c>
      <c r="C56" s="248">
        <v>1.0574239385797648</v>
      </c>
      <c r="D56" s="249">
        <v>0.97606432850119684</v>
      </c>
      <c r="E56" s="250">
        <v>1.1387835486583329</v>
      </c>
      <c r="F56" s="249">
        <v>1.009501602239598</v>
      </c>
      <c r="G56" s="250">
        <v>1.1053462749199316</v>
      </c>
      <c r="H56" s="84"/>
    </row>
    <row r="57" spans="1:8" ht="15.75" customHeight="1">
      <c r="A57" s="95"/>
      <c r="B57" s="187" t="s">
        <v>481</v>
      </c>
      <c r="C57" s="257">
        <v>12.232077999060385</v>
      </c>
      <c r="D57" s="258">
        <v>11.307036858711998</v>
      </c>
      <c r="E57" s="259">
        <v>13.157119139408772</v>
      </c>
      <c r="F57" s="258">
        <v>11.587497559605872</v>
      </c>
      <c r="G57" s="259">
        <v>12.876658438514898</v>
      </c>
      <c r="H57" s="84"/>
    </row>
    <row r="58" spans="1:8" ht="15.75" customHeight="1">
      <c r="A58" s="95"/>
      <c r="B58" s="187" t="s">
        <v>482</v>
      </c>
      <c r="C58" s="242">
        <v>0.31929154787200004</v>
      </c>
      <c r="D58" s="244">
        <v>0.30734835758539031</v>
      </c>
      <c r="E58" s="245">
        <v>0.33123473815860976</v>
      </c>
      <c r="F58" s="244">
        <v>0.31052168233425292</v>
      </c>
      <c r="G58" s="245">
        <v>0.32806141340974715</v>
      </c>
      <c r="H58" s="84"/>
    </row>
    <row r="59" spans="1:8" ht="15.75" customHeight="1">
      <c r="A59" s="95"/>
      <c r="B59" s="187" t="s">
        <v>483</v>
      </c>
      <c r="C59" s="248">
        <v>0.42036559284091524</v>
      </c>
      <c r="D59" s="249">
        <v>0.39606288587403798</v>
      </c>
      <c r="E59" s="250">
        <v>0.44466829980779249</v>
      </c>
      <c r="F59" s="249">
        <v>0.40232273247567413</v>
      </c>
      <c r="G59" s="250">
        <v>0.43840845320615635</v>
      </c>
      <c r="H59" s="84"/>
    </row>
    <row r="60" spans="1:8" ht="15.75" customHeight="1">
      <c r="A60" s="95"/>
      <c r="B60" s="187" t="s">
        <v>484</v>
      </c>
      <c r="C60" s="248">
        <v>0.27100104164288147</v>
      </c>
      <c r="D60" s="249">
        <v>0.24416191540843105</v>
      </c>
      <c r="E60" s="250">
        <v>0.29784016787733192</v>
      </c>
      <c r="F60" s="249">
        <v>0.26174894908860125</v>
      </c>
      <c r="G60" s="250">
        <v>0.28025313419716169</v>
      </c>
      <c r="H60" s="84"/>
    </row>
    <row r="61" spans="1:8" ht="15.75" customHeight="1">
      <c r="A61" s="95"/>
      <c r="B61" s="187" t="s">
        <v>485</v>
      </c>
      <c r="C61" s="257">
        <v>30.808703781962734</v>
      </c>
      <c r="D61" s="258">
        <v>29.416260454590397</v>
      </c>
      <c r="E61" s="259">
        <v>32.201147109335068</v>
      </c>
      <c r="F61" s="258">
        <v>29.996869957163451</v>
      </c>
      <c r="G61" s="259">
        <v>31.620537606762017</v>
      </c>
      <c r="H61" s="84"/>
    </row>
    <row r="62" spans="1:8" ht="15.75" customHeight="1">
      <c r="A62" s="95"/>
      <c r="B62" s="187" t="s">
        <v>486</v>
      </c>
      <c r="C62" s="243">
        <v>107.11134614396479</v>
      </c>
      <c r="D62" s="253">
        <v>103.95581660421186</v>
      </c>
      <c r="E62" s="254">
        <v>110.26687568371773</v>
      </c>
      <c r="F62" s="253">
        <v>105.09143488389829</v>
      </c>
      <c r="G62" s="254">
        <v>109.1312574040313</v>
      </c>
      <c r="H62" s="84"/>
    </row>
    <row r="63" spans="1:8" ht="15.75" customHeight="1">
      <c r="A63" s="95"/>
      <c r="B63" s="187" t="s">
        <v>487</v>
      </c>
      <c r="C63" s="243">
        <v>84.979000273351744</v>
      </c>
      <c r="D63" s="253">
        <v>81.09597947011288</v>
      </c>
      <c r="E63" s="254">
        <v>88.862021076590608</v>
      </c>
      <c r="F63" s="253">
        <v>82.39157873265286</v>
      </c>
      <c r="G63" s="254">
        <v>87.566421814050628</v>
      </c>
      <c r="H63" s="84"/>
    </row>
    <row r="64" spans="1:8" ht="15.75" customHeight="1">
      <c r="A64" s="95"/>
      <c r="B64" s="187" t="s">
        <v>488</v>
      </c>
      <c r="C64" s="257">
        <v>19.546062045145302</v>
      </c>
      <c r="D64" s="258">
        <v>18.784752490300143</v>
      </c>
      <c r="E64" s="259">
        <v>20.307371599990461</v>
      </c>
      <c r="F64" s="258">
        <v>19.071761584565841</v>
      </c>
      <c r="G64" s="259">
        <v>20.020362505724762</v>
      </c>
      <c r="H64" s="84"/>
    </row>
    <row r="65" spans="1:8" ht="15.75" customHeight="1">
      <c r="A65" s="95"/>
      <c r="B65" s="187" t="s">
        <v>489</v>
      </c>
      <c r="C65" s="248">
        <v>1.7116031869840322</v>
      </c>
      <c r="D65" s="249">
        <v>1.5921953351128513</v>
      </c>
      <c r="E65" s="250">
        <v>1.8310110388552132</v>
      </c>
      <c r="F65" s="249">
        <v>1.6480899102049531</v>
      </c>
      <c r="G65" s="250">
        <v>1.7751164637631114</v>
      </c>
      <c r="H65" s="84"/>
    </row>
    <row r="66" spans="1:8" ht="15.75" customHeight="1">
      <c r="A66" s="95"/>
      <c r="B66" s="187" t="s">
        <v>490</v>
      </c>
      <c r="C66" s="243">
        <v>68.317538187625146</v>
      </c>
      <c r="D66" s="253">
        <v>66.056112172064317</v>
      </c>
      <c r="E66" s="254">
        <v>70.578964203185976</v>
      </c>
      <c r="F66" s="253">
        <v>66.241384278429223</v>
      </c>
      <c r="G66" s="254">
        <v>70.39369209682107</v>
      </c>
      <c r="H66" s="84"/>
    </row>
    <row r="67" spans="1:8" ht="15.75" customHeight="1">
      <c r="A67" s="95"/>
      <c r="B67" s="187" t="s">
        <v>491</v>
      </c>
      <c r="C67" s="243">
        <v>182.16542058971066</v>
      </c>
      <c r="D67" s="253">
        <v>176.68757547984467</v>
      </c>
      <c r="E67" s="254">
        <v>187.64326569957666</v>
      </c>
      <c r="F67" s="253">
        <v>178.73755406504586</v>
      </c>
      <c r="G67" s="254">
        <v>185.59328711437547</v>
      </c>
      <c r="H67" s="84"/>
    </row>
    <row r="68" spans="1:8" ht="15.75" customHeight="1">
      <c r="A68" s="95"/>
      <c r="B68" s="247" t="s">
        <v>214</v>
      </c>
      <c r="C68" s="184"/>
      <c r="D68" s="184"/>
      <c r="E68" s="184"/>
      <c r="F68" s="184"/>
      <c r="G68" s="246"/>
      <c r="H68" s="84"/>
    </row>
    <row r="69" spans="1:8" ht="15.75" customHeight="1">
      <c r="A69" s="95"/>
      <c r="B69" s="187" t="s">
        <v>433</v>
      </c>
      <c r="C69" s="248">
        <v>1.9703597070177592</v>
      </c>
      <c r="D69" s="249">
        <v>1.8999510727789963</v>
      </c>
      <c r="E69" s="250">
        <v>2.0407683412565221</v>
      </c>
      <c r="F69" s="249">
        <v>1.9208784589396568</v>
      </c>
      <c r="G69" s="250">
        <v>2.0198409550958614</v>
      </c>
      <c r="H69" s="84"/>
    </row>
    <row r="70" spans="1:8" ht="15.75" customHeight="1">
      <c r="A70" s="95"/>
      <c r="B70" s="187" t="s">
        <v>434</v>
      </c>
      <c r="C70" s="248">
        <v>1.1030288550826521</v>
      </c>
      <c r="D70" s="249">
        <v>1.0644129844497154</v>
      </c>
      <c r="E70" s="250">
        <v>1.1416447257155888</v>
      </c>
      <c r="F70" s="249">
        <v>1.0807725872279257</v>
      </c>
      <c r="G70" s="250">
        <v>1.1252851229373786</v>
      </c>
      <c r="H70" s="84"/>
    </row>
    <row r="71" spans="1:8" ht="15.75" customHeight="1">
      <c r="A71" s="95"/>
      <c r="B71" s="187" t="s">
        <v>435</v>
      </c>
      <c r="C71" s="243">
        <v>320.88820932964734</v>
      </c>
      <c r="D71" s="253">
        <v>311.88456454108791</v>
      </c>
      <c r="E71" s="254">
        <v>329.89185411820677</v>
      </c>
      <c r="F71" s="253">
        <v>315.84912040787805</v>
      </c>
      <c r="G71" s="254">
        <v>325.92729825141663</v>
      </c>
      <c r="H71" s="84"/>
    </row>
    <row r="72" spans="1:8" ht="15.75" customHeight="1">
      <c r="A72" s="95"/>
      <c r="B72" s="187" t="s">
        <v>436</v>
      </c>
      <c r="C72" s="248">
        <v>0.69337494580400028</v>
      </c>
      <c r="D72" s="249">
        <v>0.65025687660488696</v>
      </c>
      <c r="E72" s="250">
        <v>0.73649301500311359</v>
      </c>
      <c r="F72" s="249">
        <v>0.67131401547346492</v>
      </c>
      <c r="G72" s="250">
        <v>0.71543587613453563</v>
      </c>
      <c r="H72" s="84"/>
    </row>
    <row r="73" spans="1:8" ht="15.75" customHeight="1">
      <c r="A73" s="95"/>
      <c r="B73" s="187" t="s">
        <v>437</v>
      </c>
      <c r="C73" s="248">
        <v>8.4431856383101476</v>
      </c>
      <c r="D73" s="249">
        <v>8.0471477100199706</v>
      </c>
      <c r="E73" s="250">
        <v>8.8392235666003245</v>
      </c>
      <c r="F73" s="249">
        <v>8.2197622445297149</v>
      </c>
      <c r="G73" s="250">
        <v>8.6666090320905802</v>
      </c>
      <c r="H73" s="84"/>
    </row>
    <row r="74" spans="1:8" ht="15.75" customHeight="1">
      <c r="A74" s="95"/>
      <c r="B74" s="187" t="s">
        <v>438</v>
      </c>
      <c r="C74" s="248">
        <v>2.1483379540501772</v>
      </c>
      <c r="D74" s="249">
        <v>2.0956717297719623</v>
      </c>
      <c r="E74" s="250">
        <v>2.2010041783283922</v>
      </c>
      <c r="F74" s="249">
        <v>2.0938269647679411</v>
      </c>
      <c r="G74" s="250">
        <v>2.2028489433324134</v>
      </c>
      <c r="H74" s="84"/>
    </row>
    <row r="75" spans="1:8" ht="15.75" customHeight="1">
      <c r="A75" s="95"/>
      <c r="B75" s="187" t="s">
        <v>439</v>
      </c>
      <c r="C75" s="248">
        <v>0.18476508607701575</v>
      </c>
      <c r="D75" s="249">
        <v>0.1492638217121573</v>
      </c>
      <c r="E75" s="250">
        <v>0.2202663504418742</v>
      </c>
      <c r="F75" s="249">
        <v>0.1694511701743229</v>
      </c>
      <c r="G75" s="250">
        <v>0.2000790019797086</v>
      </c>
      <c r="H75" s="84"/>
    </row>
    <row r="76" spans="1:8" ht="15.75" customHeight="1">
      <c r="A76" s="95"/>
      <c r="B76" s="187" t="s">
        <v>440</v>
      </c>
      <c r="C76" s="243">
        <v>132.7269734213765</v>
      </c>
      <c r="D76" s="253">
        <v>125.54487067464639</v>
      </c>
      <c r="E76" s="254">
        <v>139.90907616810662</v>
      </c>
      <c r="F76" s="253">
        <v>128.78162536810439</v>
      </c>
      <c r="G76" s="254">
        <v>136.67232147464861</v>
      </c>
      <c r="H76" s="84"/>
    </row>
    <row r="77" spans="1:8" ht="15.75" customHeight="1">
      <c r="A77" s="95"/>
      <c r="B77" s="187" t="s">
        <v>441</v>
      </c>
      <c r="C77" s="243">
        <v>378.08551884233253</v>
      </c>
      <c r="D77" s="253">
        <v>367.34781278961168</v>
      </c>
      <c r="E77" s="254">
        <v>388.82322489505339</v>
      </c>
      <c r="F77" s="253">
        <v>371.70074905552241</v>
      </c>
      <c r="G77" s="254">
        <v>384.47028862914266</v>
      </c>
      <c r="H77" s="84"/>
    </row>
    <row r="78" spans="1:8" ht="15.75" customHeight="1">
      <c r="A78" s="95"/>
      <c r="B78" s="187" t="s">
        <v>442</v>
      </c>
      <c r="C78" s="257">
        <v>18.677859131102057</v>
      </c>
      <c r="D78" s="258">
        <v>17.636030106851138</v>
      </c>
      <c r="E78" s="259">
        <v>19.719688155352976</v>
      </c>
      <c r="F78" s="258">
        <v>18.059570898746795</v>
      </c>
      <c r="G78" s="259">
        <v>19.296147363457319</v>
      </c>
      <c r="H78" s="84"/>
    </row>
    <row r="79" spans="1:8" ht="15.75" customHeight="1">
      <c r="A79" s="95"/>
      <c r="B79" s="187" t="s">
        <v>443</v>
      </c>
      <c r="C79" s="248">
        <v>0.78115919119056465</v>
      </c>
      <c r="D79" s="249">
        <v>0.72528938338154947</v>
      </c>
      <c r="E79" s="250">
        <v>0.83702899899957983</v>
      </c>
      <c r="F79" s="249">
        <v>0.75475293820924938</v>
      </c>
      <c r="G79" s="250">
        <v>0.80756544417187992</v>
      </c>
      <c r="H79" s="84"/>
    </row>
    <row r="80" spans="1:8" ht="15.75" customHeight="1">
      <c r="A80" s="95"/>
      <c r="B80" s="187" t="s">
        <v>444</v>
      </c>
      <c r="C80" s="248">
        <v>1.3503282398115244</v>
      </c>
      <c r="D80" s="249">
        <v>1.3172625410859071</v>
      </c>
      <c r="E80" s="250">
        <v>1.3833939385371417</v>
      </c>
      <c r="F80" s="249">
        <v>1.3301894493348845</v>
      </c>
      <c r="G80" s="250">
        <v>1.3704670302881643</v>
      </c>
      <c r="H80" s="84"/>
    </row>
    <row r="81" spans="1:8" ht="15.75" customHeight="1">
      <c r="A81" s="95"/>
      <c r="B81" s="187" t="s">
        <v>448</v>
      </c>
      <c r="C81" s="248">
        <v>16.073370572003647</v>
      </c>
      <c r="D81" s="249">
        <v>15.692937646796253</v>
      </c>
      <c r="E81" s="250">
        <v>16.453803497211041</v>
      </c>
      <c r="F81" s="249">
        <v>15.832894444078056</v>
      </c>
      <c r="G81" s="250">
        <v>16.313846699929236</v>
      </c>
      <c r="H81" s="84"/>
    </row>
    <row r="82" spans="1:8" ht="15.75" customHeight="1">
      <c r="A82" s="95"/>
      <c r="B82" s="187" t="s">
        <v>449</v>
      </c>
      <c r="C82" s="248">
        <v>9.0284790454188553</v>
      </c>
      <c r="D82" s="249">
        <v>8.430680139887869</v>
      </c>
      <c r="E82" s="250">
        <v>9.6262779509498415</v>
      </c>
      <c r="F82" s="249">
        <v>8.7923154609232927</v>
      </c>
      <c r="G82" s="250">
        <v>9.2646426299144178</v>
      </c>
      <c r="H82" s="84"/>
    </row>
    <row r="83" spans="1:8" ht="15.75" customHeight="1">
      <c r="A83" s="95"/>
      <c r="B83" s="187" t="s">
        <v>451</v>
      </c>
      <c r="C83" s="248">
        <v>0.19866380960585478</v>
      </c>
      <c r="D83" s="249">
        <v>0.1594030832411219</v>
      </c>
      <c r="E83" s="250">
        <v>0.23792453597058766</v>
      </c>
      <c r="F83" s="249">
        <v>0.17718041290169537</v>
      </c>
      <c r="G83" s="250">
        <v>0.22014720631001419</v>
      </c>
      <c r="H83" s="84"/>
    </row>
    <row r="84" spans="1:8" ht="15.75" customHeight="1">
      <c r="A84" s="95"/>
      <c r="B84" s="187" t="s">
        <v>452</v>
      </c>
      <c r="C84" s="248">
        <v>1.7349639102377232</v>
      </c>
      <c r="D84" s="249">
        <v>1.6403551748821656</v>
      </c>
      <c r="E84" s="250">
        <v>1.8295726455932808</v>
      </c>
      <c r="F84" s="249">
        <v>1.6750207269186632</v>
      </c>
      <c r="G84" s="250">
        <v>1.7949070935567832</v>
      </c>
      <c r="H84" s="84"/>
    </row>
    <row r="85" spans="1:8" ht="15.75" customHeight="1">
      <c r="A85" s="95"/>
      <c r="B85" s="187" t="s">
        <v>454</v>
      </c>
      <c r="C85" s="248">
        <v>0.28106280234404768</v>
      </c>
      <c r="D85" s="249">
        <v>0.25726235649004642</v>
      </c>
      <c r="E85" s="250">
        <v>0.30486324819804894</v>
      </c>
      <c r="F85" s="249">
        <v>0.27011244002623597</v>
      </c>
      <c r="G85" s="250">
        <v>0.29201316466185939</v>
      </c>
      <c r="H85" s="84"/>
    </row>
    <row r="86" spans="1:8" ht="15.75" customHeight="1">
      <c r="A86" s="95"/>
      <c r="B86" s="187" t="s">
        <v>455</v>
      </c>
      <c r="C86" s="242">
        <v>0.53633151836859128</v>
      </c>
      <c r="D86" s="244">
        <v>0.51746705476153765</v>
      </c>
      <c r="E86" s="245">
        <v>0.5551959819756449</v>
      </c>
      <c r="F86" s="244">
        <v>0.5267111513901741</v>
      </c>
      <c r="G86" s="245">
        <v>0.54595188534700845</v>
      </c>
      <c r="H86" s="84"/>
    </row>
    <row r="87" spans="1:8" ht="15.75" customHeight="1">
      <c r="A87" s="95"/>
      <c r="B87" s="187" t="s">
        <v>456</v>
      </c>
      <c r="C87" s="243">
        <v>131.03596538005812</v>
      </c>
      <c r="D87" s="253">
        <v>121.31000146245904</v>
      </c>
      <c r="E87" s="254">
        <v>140.76192929765719</v>
      </c>
      <c r="F87" s="253">
        <v>127.60206852952346</v>
      </c>
      <c r="G87" s="254">
        <v>134.46986223059275</v>
      </c>
      <c r="H87" s="84"/>
    </row>
    <row r="88" spans="1:8" ht="15.75" customHeight="1">
      <c r="A88" s="95"/>
      <c r="B88" s="187" t="s">
        <v>457</v>
      </c>
      <c r="C88" s="257">
        <v>11.162768116917311</v>
      </c>
      <c r="D88" s="258">
        <v>10.705145536037671</v>
      </c>
      <c r="E88" s="259">
        <v>11.620390697796951</v>
      </c>
      <c r="F88" s="258">
        <v>10.824402240063716</v>
      </c>
      <c r="G88" s="259">
        <v>11.501133993770907</v>
      </c>
      <c r="H88" s="84"/>
    </row>
    <row r="89" spans="1:8" ht="15.75" customHeight="1">
      <c r="A89" s="95"/>
      <c r="B89" s="187" t="s">
        <v>458</v>
      </c>
      <c r="C89" s="248">
        <v>0.18571931975040754</v>
      </c>
      <c r="D89" s="249">
        <v>0.16893471307922406</v>
      </c>
      <c r="E89" s="250">
        <v>0.20250392642159101</v>
      </c>
      <c r="F89" s="249" t="s">
        <v>95</v>
      </c>
      <c r="G89" s="250" t="s">
        <v>95</v>
      </c>
      <c r="H89" s="84"/>
    </row>
    <row r="90" spans="1:8" ht="15.75" customHeight="1">
      <c r="A90" s="95"/>
      <c r="B90" s="187" t="s">
        <v>459</v>
      </c>
      <c r="C90" s="242">
        <v>0.70263992172975975</v>
      </c>
      <c r="D90" s="244">
        <v>0.68153326763235755</v>
      </c>
      <c r="E90" s="245">
        <v>0.72374657582716195</v>
      </c>
      <c r="F90" s="244">
        <v>0.69046541285631291</v>
      </c>
      <c r="G90" s="245">
        <v>0.7148144306032066</v>
      </c>
      <c r="H90" s="84"/>
    </row>
    <row r="91" spans="1:8" ht="15.75" customHeight="1">
      <c r="A91" s="95"/>
      <c r="B91" s="187" t="s">
        <v>460</v>
      </c>
      <c r="C91" s="242">
        <v>0.30289901522337848</v>
      </c>
      <c r="D91" s="244">
        <v>0.29351229408162272</v>
      </c>
      <c r="E91" s="245">
        <v>0.31228573636513424</v>
      </c>
      <c r="F91" s="244">
        <v>0.29871359530855274</v>
      </c>
      <c r="G91" s="245">
        <v>0.30708443513820421</v>
      </c>
      <c r="H91" s="84"/>
    </row>
    <row r="92" spans="1:8" ht="15.75" customHeight="1">
      <c r="A92" s="95"/>
      <c r="B92" s="187" t="s">
        <v>461</v>
      </c>
      <c r="C92" s="243">
        <v>185.7454640605356</v>
      </c>
      <c r="D92" s="253">
        <v>179.12900845301021</v>
      </c>
      <c r="E92" s="254">
        <v>192.36191966806098</v>
      </c>
      <c r="F92" s="253">
        <v>182.00365118050703</v>
      </c>
      <c r="G92" s="254">
        <v>189.48727694056416</v>
      </c>
      <c r="H92" s="84"/>
    </row>
    <row r="93" spans="1:8" ht="15.75" customHeight="1">
      <c r="A93" s="95"/>
      <c r="B93" s="187" t="s">
        <v>462</v>
      </c>
      <c r="C93" s="242">
        <v>8.9953658327165037E-2</v>
      </c>
      <c r="D93" s="244">
        <v>8.5442943451684628E-2</v>
      </c>
      <c r="E93" s="245">
        <v>9.4464373202645446E-2</v>
      </c>
      <c r="F93" s="244">
        <v>8.80231004086761E-2</v>
      </c>
      <c r="G93" s="245">
        <v>9.1884216245653974E-2</v>
      </c>
      <c r="H93" s="84"/>
    </row>
    <row r="94" spans="1:8" ht="15.75" customHeight="1">
      <c r="A94" s="95"/>
      <c r="B94" s="187" t="s">
        <v>463</v>
      </c>
      <c r="C94" s="248">
        <v>1.1193710141336435</v>
      </c>
      <c r="D94" s="249">
        <v>0.97302958667527328</v>
      </c>
      <c r="E94" s="250">
        <v>1.2657124415920136</v>
      </c>
      <c r="F94" s="249">
        <v>1.0653960435466774</v>
      </c>
      <c r="G94" s="250">
        <v>1.1733459847206096</v>
      </c>
      <c r="H94" s="84"/>
    </row>
    <row r="95" spans="1:8" ht="15.75" customHeight="1">
      <c r="A95" s="95"/>
      <c r="B95" s="187" t="s">
        <v>465</v>
      </c>
      <c r="C95" s="243">
        <v>52.01460278394827</v>
      </c>
      <c r="D95" s="253">
        <v>50.231589772787842</v>
      </c>
      <c r="E95" s="254">
        <v>53.797615795108698</v>
      </c>
      <c r="F95" s="253">
        <v>50.99685320085603</v>
      </c>
      <c r="G95" s="254">
        <v>53.032352367040509</v>
      </c>
      <c r="H95" s="84"/>
    </row>
    <row r="96" spans="1:8" ht="15.75" customHeight="1">
      <c r="A96" s="95"/>
      <c r="B96" s="187" t="s">
        <v>466</v>
      </c>
      <c r="C96" s="242">
        <v>9.7925460971664963E-2</v>
      </c>
      <c r="D96" s="244">
        <v>9.4638016389293991E-2</v>
      </c>
      <c r="E96" s="245">
        <v>0.10121290555403593</v>
      </c>
      <c r="F96" s="244">
        <v>9.622050350883124E-2</v>
      </c>
      <c r="G96" s="245">
        <v>9.9630418434498685E-2</v>
      </c>
      <c r="H96" s="84"/>
    </row>
    <row r="97" spans="1:8" ht="15.75" customHeight="1">
      <c r="A97" s="95"/>
      <c r="B97" s="187" t="s">
        <v>467</v>
      </c>
      <c r="C97" s="257">
        <v>14.395388429055881</v>
      </c>
      <c r="D97" s="258">
        <v>13.144575645308192</v>
      </c>
      <c r="E97" s="259">
        <v>15.64620121280357</v>
      </c>
      <c r="F97" s="258">
        <v>13.841055530392204</v>
      </c>
      <c r="G97" s="259">
        <v>14.949721327719558</v>
      </c>
      <c r="H97" s="84"/>
    </row>
    <row r="98" spans="1:8" ht="15.75" customHeight="1">
      <c r="A98" s="95"/>
      <c r="B98" s="187" t="s">
        <v>469</v>
      </c>
      <c r="C98" s="257">
        <v>30.321767067321829</v>
      </c>
      <c r="D98" s="258">
        <v>28.865898762358917</v>
      </c>
      <c r="E98" s="259">
        <v>31.777635372284742</v>
      </c>
      <c r="F98" s="258">
        <v>29.361326669984191</v>
      </c>
      <c r="G98" s="259">
        <v>31.282207464659468</v>
      </c>
      <c r="H98" s="84"/>
    </row>
    <row r="99" spans="1:8" ht="15.75" customHeight="1">
      <c r="A99" s="95"/>
      <c r="B99" s="187" t="s">
        <v>470</v>
      </c>
      <c r="C99" s="248">
        <v>0.10631210428645627</v>
      </c>
      <c r="D99" s="249">
        <v>9.847636327937194E-2</v>
      </c>
      <c r="E99" s="250">
        <v>0.11414784529354059</v>
      </c>
      <c r="F99" s="249">
        <v>0.10219196419615161</v>
      </c>
      <c r="G99" s="250">
        <v>0.11043224437676093</v>
      </c>
      <c r="H99" s="84"/>
    </row>
    <row r="100" spans="1:8" ht="15.75" customHeight="1">
      <c r="A100" s="95"/>
      <c r="B100" s="187" t="s">
        <v>471</v>
      </c>
      <c r="C100" s="248">
        <v>2.4220259899658658</v>
      </c>
      <c r="D100" s="249">
        <v>2.3594992604729965</v>
      </c>
      <c r="E100" s="250">
        <v>2.4845527194587351</v>
      </c>
      <c r="F100" s="249">
        <v>2.3782996417117701</v>
      </c>
      <c r="G100" s="250">
        <v>2.4657523382199615</v>
      </c>
      <c r="H100" s="84"/>
    </row>
    <row r="101" spans="1:8" ht="15.75" customHeight="1">
      <c r="A101" s="95"/>
      <c r="B101" s="187" t="s">
        <v>472</v>
      </c>
      <c r="C101" s="248">
        <v>3.5725227955682377</v>
      </c>
      <c r="D101" s="249">
        <v>3.2137579167770607</v>
      </c>
      <c r="E101" s="250">
        <v>3.9312876743594147</v>
      </c>
      <c r="F101" s="249">
        <v>3.4508635204096634</v>
      </c>
      <c r="G101" s="250">
        <v>3.694182070726812</v>
      </c>
      <c r="H101" s="84"/>
    </row>
    <row r="102" spans="1:8" ht="15.75" customHeight="1">
      <c r="A102" s="95"/>
      <c r="B102" s="187" t="s">
        <v>473</v>
      </c>
      <c r="C102" s="248">
        <v>5.8173798295464607</v>
      </c>
      <c r="D102" s="249">
        <v>5.5086003462023099</v>
      </c>
      <c r="E102" s="250">
        <v>6.1261593128906116</v>
      </c>
      <c r="F102" s="249">
        <v>5.6375403086540317</v>
      </c>
      <c r="G102" s="250">
        <v>5.9972193504388898</v>
      </c>
      <c r="H102" s="84"/>
    </row>
    <row r="103" spans="1:8" ht="15.75" customHeight="1">
      <c r="A103" s="95"/>
      <c r="B103" s="187" t="s">
        <v>474</v>
      </c>
      <c r="C103" s="248">
        <v>2.9309678691878744</v>
      </c>
      <c r="D103" s="249">
        <v>2.6699469940439879</v>
      </c>
      <c r="E103" s="250">
        <v>3.1919887443317609</v>
      </c>
      <c r="F103" s="249">
        <v>2.7111876496352525</v>
      </c>
      <c r="G103" s="250">
        <v>3.1507480887404964</v>
      </c>
      <c r="H103" s="84"/>
    </row>
    <row r="104" spans="1:8" ht="15.75" customHeight="1">
      <c r="A104" s="95"/>
      <c r="B104" s="187" t="s">
        <v>476</v>
      </c>
      <c r="C104" s="248">
        <v>5.0336344318784514</v>
      </c>
      <c r="D104" s="249">
        <v>4.8092287382328278</v>
      </c>
      <c r="E104" s="250">
        <v>5.258040125524075</v>
      </c>
      <c r="F104" s="249">
        <v>4.8567239117277543</v>
      </c>
      <c r="G104" s="250">
        <v>5.2105449520291485</v>
      </c>
      <c r="H104" s="84"/>
    </row>
    <row r="105" spans="1:8" ht="15.75" customHeight="1">
      <c r="A105" s="95"/>
      <c r="B105" s="187" t="s">
        <v>477</v>
      </c>
      <c r="C105" s="243">
        <v>67.991175585327895</v>
      </c>
      <c r="D105" s="253">
        <v>61.702478649672777</v>
      </c>
      <c r="E105" s="254">
        <v>74.27987252098302</v>
      </c>
      <c r="F105" s="253">
        <v>66.074131147377912</v>
      </c>
      <c r="G105" s="254">
        <v>69.908220023277877</v>
      </c>
      <c r="H105" s="84"/>
    </row>
    <row r="106" spans="1:8" ht="15.75" customHeight="1">
      <c r="A106" s="95"/>
      <c r="B106" s="187" t="s">
        <v>478</v>
      </c>
      <c r="C106" s="242" t="s">
        <v>223</v>
      </c>
      <c r="D106" s="244" t="s">
        <v>95</v>
      </c>
      <c r="E106" s="245" t="s">
        <v>95</v>
      </c>
      <c r="F106" s="244" t="s">
        <v>95</v>
      </c>
      <c r="G106" s="245" t="s">
        <v>95</v>
      </c>
      <c r="H106" s="84"/>
    </row>
    <row r="107" spans="1:8" ht="15.75" customHeight="1">
      <c r="A107" s="95"/>
      <c r="B107" s="187" t="s">
        <v>479</v>
      </c>
      <c r="C107" s="248">
        <v>0.57505551396904864</v>
      </c>
      <c r="D107" s="249">
        <v>0.52532705761459741</v>
      </c>
      <c r="E107" s="250">
        <v>0.62478397032349986</v>
      </c>
      <c r="F107" s="249">
        <v>0.55355709180994794</v>
      </c>
      <c r="G107" s="250">
        <v>0.59655393612814933</v>
      </c>
      <c r="H107" s="84"/>
    </row>
    <row r="108" spans="1:8" ht="15.75" customHeight="1">
      <c r="A108" s="95"/>
      <c r="B108" s="187" t="s">
        <v>480</v>
      </c>
      <c r="C108" s="248">
        <v>1.0050575111460003</v>
      </c>
      <c r="D108" s="249">
        <v>0.90378524054024501</v>
      </c>
      <c r="E108" s="250">
        <v>1.1063297817517557</v>
      </c>
      <c r="F108" s="249">
        <v>0.95800619715533863</v>
      </c>
      <c r="G108" s="250">
        <v>1.0521088251366619</v>
      </c>
      <c r="H108" s="84"/>
    </row>
    <row r="109" spans="1:8" ht="15.75" customHeight="1">
      <c r="A109" s="95"/>
      <c r="B109" s="187" t="s">
        <v>481</v>
      </c>
      <c r="C109" s="248">
        <v>8.9918521125074182</v>
      </c>
      <c r="D109" s="249">
        <v>8.3409966353399536</v>
      </c>
      <c r="E109" s="250">
        <v>9.6427075896748828</v>
      </c>
      <c r="F109" s="249">
        <v>8.6974689392220661</v>
      </c>
      <c r="G109" s="250">
        <v>9.2862352857927704</v>
      </c>
      <c r="H109" s="84"/>
    </row>
    <row r="110" spans="1:8" ht="15.75" customHeight="1">
      <c r="A110" s="95"/>
      <c r="B110" s="187" t="s">
        <v>482</v>
      </c>
      <c r="C110" s="242">
        <v>0.11841709956918924</v>
      </c>
      <c r="D110" s="244">
        <v>0.10977242733210438</v>
      </c>
      <c r="E110" s="245">
        <v>0.12706177180627409</v>
      </c>
      <c r="F110" s="244">
        <v>0.1159456275368454</v>
      </c>
      <c r="G110" s="245">
        <v>0.12088857160153307</v>
      </c>
      <c r="H110" s="84"/>
    </row>
    <row r="111" spans="1:8" ht="15.75" customHeight="1">
      <c r="A111" s="95"/>
      <c r="B111" s="187" t="s">
        <v>483</v>
      </c>
      <c r="C111" s="248">
        <v>0.13404859062208987</v>
      </c>
      <c r="D111" s="249">
        <v>0.12141496301230641</v>
      </c>
      <c r="E111" s="250">
        <v>0.14668221823187333</v>
      </c>
      <c r="F111" s="249" t="s">
        <v>95</v>
      </c>
      <c r="G111" s="250" t="s">
        <v>95</v>
      </c>
      <c r="H111" s="84"/>
    </row>
    <row r="112" spans="1:8" ht="15.75" customHeight="1">
      <c r="A112" s="95"/>
      <c r="B112" s="187" t="s">
        <v>485</v>
      </c>
      <c r="C112" s="257">
        <v>27.272809617882281</v>
      </c>
      <c r="D112" s="258">
        <v>25.927419530596438</v>
      </c>
      <c r="E112" s="259">
        <v>28.618199705168124</v>
      </c>
      <c r="F112" s="258">
        <v>26.533701433142685</v>
      </c>
      <c r="G112" s="259">
        <v>28.011917802621877</v>
      </c>
      <c r="H112" s="84"/>
    </row>
    <row r="113" spans="1:8" ht="15.75" customHeight="1">
      <c r="A113" s="95"/>
      <c r="B113" s="187" t="s">
        <v>486</v>
      </c>
      <c r="C113" s="243">
        <v>96.931503918323244</v>
      </c>
      <c r="D113" s="253">
        <v>93.511553552509099</v>
      </c>
      <c r="E113" s="254">
        <v>100.35145428413739</v>
      </c>
      <c r="F113" s="253">
        <v>95.285913736312381</v>
      </c>
      <c r="G113" s="254">
        <v>98.577094100334108</v>
      </c>
      <c r="H113" s="84"/>
    </row>
    <row r="114" spans="1:8" ht="15.75" customHeight="1">
      <c r="A114" s="95"/>
      <c r="B114" s="187" t="s">
        <v>487</v>
      </c>
      <c r="C114" s="243">
        <v>66.835065573954836</v>
      </c>
      <c r="D114" s="253">
        <v>63.009034920134219</v>
      </c>
      <c r="E114" s="254">
        <v>70.66109622777546</v>
      </c>
      <c r="F114" s="253">
        <v>64.819704340624583</v>
      </c>
      <c r="G114" s="254">
        <v>68.850426807285089</v>
      </c>
      <c r="H114" s="84"/>
    </row>
    <row r="115" spans="1:8" ht="15.75" customHeight="1">
      <c r="A115" s="95"/>
      <c r="B115" s="187" t="s">
        <v>488</v>
      </c>
      <c r="C115" s="257">
        <v>13.89259760798341</v>
      </c>
      <c r="D115" s="258">
        <v>13.332386962078136</v>
      </c>
      <c r="E115" s="259">
        <v>14.452808253888684</v>
      </c>
      <c r="F115" s="258">
        <v>13.523642108754441</v>
      </c>
      <c r="G115" s="259">
        <v>14.261553107212379</v>
      </c>
      <c r="H115" s="84"/>
    </row>
    <row r="116" spans="1:8" ht="15.75" customHeight="1">
      <c r="A116" s="95"/>
      <c r="B116" s="187" t="s">
        <v>489</v>
      </c>
      <c r="C116" s="248">
        <v>1.1839084665699746</v>
      </c>
      <c r="D116" s="249">
        <v>1.0908341892406197</v>
      </c>
      <c r="E116" s="250">
        <v>1.2769827438993295</v>
      </c>
      <c r="F116" s="249" t="s">
        <v>95</v>
      </c>
      <c r="G116" s="250" t="s">
        <v>95</v>
      </c>
      <c r="H116" s="84"/>
    </row>
    <row r="117" spans="1:8" ht="15.75" customHeight="1">
      <c r="A117" s="95"/>
      <c r="B117" s="187" t="s">
        <v>490</v>
      </c>
      <c r="C117" s="257">
        <v>47.6812033954306</v>
      </c>
      <c r="D117" s="258">
        <v>45.526920033872102</v>
      </c>
      <c r="E117" s="259">
        <v>49.835486756989098</v>
      </c>
      <c r="F117" s="258">
        <v>46.502710079158575</v>
      </c>
      <c r="G117" s="259">
        <v>48.859696711702625</v>
      </c>
      <c r="H117" s="84"/>
    </row>
    <row r="118" spans="1:8" ht="15.75" customHeight="1">
      <c r="A118" s="95"/>
      <c r="B118" s="187" t="s">
        <v>491</v>
      </c>
      <c r="C118" s="243">
        <v>66.476735811328922</v>
      </c>
      <c r="D118" s="253">
        <v>63.870731268236895</v>
      </c>
      <c r="E118" s="254">
        <v>69.082740354420949</v>
      </c>
      <c r="F118" s="253">
        <v>65.042928702836392</v>
      </c>
      <c r="G118" s="254">
        <v>67.910542919821452</v>
      </c>
      <c r="H118" s="84"/>
    </row>
    <row r="119" spans="1:8" ht="15.75" customHeight="1">
      <c r="A119" s="95"/>
      <c r="B119" s="247" t="s">
        <v>215</v>
      </c>
      <c r="C119" s="184"/>
      <c r="D119" s="184"/>
      <c r="E119" s="184"/>
      <c r="F119" s="184"/>
      <c r="G119" s="246"/>
      <c r="H119" s="84"/>
    </row>
    <row r="120" spans="1:8" ht="15.75" customHeight="1">
      <c r="A120" s="95"/>
      <c r="B120" s="187" t="s">
        <v>434</v>
      </c>
      <c r="C120" s="248">
        <v>5.3752684179172272</v>
      </c>
      <c r="D120" s="249">
        <v>5.2458084044178124</v>
      </c>
      <c r="E120" s="250">
        <v>5.504728431416642</v>
      </c>
      <c r="F120" s="249">
        <v>5.2803917514796099</v>
      </c>
      <c r="G120" s="250">
        <v>5.4701450843548445</v>
      </c>
      <c r="H120" s="84"/>
    </row>
    <row r="121" spans="1:8" ht="15.75" customHeight="1">
      <c r="A121" s="95"/>
      <c r="B121" s="187" t="s">
        <v>435</v>
      </c>
      <c r="C121" s="243">
        <v>328.51749973993043</v>
      </c>
      <c r="D121" s="253">
        <v>299.23332307737053</v>
      </c>
      <c r="E121" s="254">
        <v>357.80167640249033</v>
      </c>
      <c r="F121" s="253">
        <v>318.65315397841096</v>
      </c>
      <c r="G121" s="254">
        <v>338.3818455014499</v>
      </c>
      <c r="H121" s="84"/>
    </row>
    <row r="122" spans="1:8" ht="15.75" customHeight="1">
      <c r="A122" s="95"/>
      <c r="B122" s="187" t="s">
        <v>492</v>
      </c>
      <c r="C122" s="248">
        <v>1.5538032341795289</v>
      </c>
      <c r="D122" s="249">
        <v>1.4115308610140824</v>
      </c>
      <c r="E122" s="250">
        <v>1.6960756073449754</v>
      </c>
      <c r="F122" s="249">
        <v>1.5183400499195396</v>
      </c>
      <c r="G122" s="250">
        <v>1.5892664184395184</v>
      </c>
      <c r="H122" s="84"/>
    </row>
    <row r="123" spans="1:8" ht="15.75" customHeight="1">
      <c r="A123" s="95"/>
      <c r="B123" s="187" t="s">
        <v>436</v>
      </c>
      <c r="C123" s="248">
        <v>2.1632802339954891</v>
      </c>
      <c r="D123" s="249">
        <v>1.7826824874806302</v>
      </c>
      <c r="E123" s="250">
        <v>2.5438779805103477</v>
      </c>
      <c r="F123" s="249" t="s">
        <v>95</v>
      </c>
      <c r="G123" s="250" t="s">
        <v>95</v>
      </c>
      <c r="H123" s="84"/>
    </row>
    <row r="124" spans="1:8" ht="15.75" customHeight="1">
      <c r="A124" s="95"/>
      <c r="B124" s="187" t="s">
        <v>437</v>
      </c>
      <c r="C124" s="248">
        <v>8.6650708533463252</v>
      </c>
      <c r="D124" s="249">
        <v>7.8675580961445908</v>
      </c>
      <c r="E124" s="250">
        <v>9.4625836105480587</v>
      </c>
      <c r="F124" s="249">
        <v>8.0714579513609355</v>
      </c>
      <c r="G124" s="250">
        <v>9.2586837553317149</v>
      </c>
      <c r="H124" s="84"/>
    </row>
    <row r="125" spans="1:8" ht="15.75" customHeight="1">
      <c r="A125" s="95"/>
      <c r="B125" s="187" t="s">
        <v>438</v>
      </c>
      <c r="C125" s="248">
        <v>2.4483583982498529</v>
      </c>
      <c r="D125" s="249">
        <v>2.3522570258968414</v>
      </c>
      <c r="E125" s="250">
        <v>2.5444597706028644</v>
      </c>
      <c r="F125" s="249">
        <v>2.4043876633883463</v>
      </c>
      <c r="G125" s="250">
        <v>2.4923291331113595</v>
      </c>
      <c r="H125" s="84"/>
    </row>
    <row r="126" spans="1:8" ht="15.75" customHeight="1">
      <c r="A126" s="95"/>
      <c r="B126" s="187" t="s">
        <v>440</v>
      </c>
      <c r="C126" s="243">
        <v>175.36319980851434</v>
      </c>
      <c r="D126" s="253">
        <v>161.40275933135814</v>
      </c>
      <c r="E126" s="254">
        <v>189.32364028567054</v>
      </c>
      <c r="F126" s="253">
        <v>168.86442871077392</v>
      </c>
      <c r="G126" s="254">
        <v>181.86197090625475</v>
      </c>
      <c r="H126" s="84"/>
    </row>
    <row r="127" spans="1:8" ht="15.75" customHeight="1">
      <c r="A127" s="95"/>
      <c r="B127" s="187" t="s">
        <v>441</v>
      </c>
      <c r="C127" s="243">
        <v>385.30673466097062</v>
      </c>
      <c r="D127" s="253">
        <v>369.957139050889</v>
      </c>
      <c r="E127" s="254">
        <v>400.65633027105224</v>
      </c>
      <c r="F127" s="253">
        <v>377.68891358431932</v>
      </c>
      <c r="G127" s="254">
        <v>392.92455573762192</v>
      </c>
      <c r="H127" s="84"/>
    </row>
    <row r="128" spans="1:8" ht="15.75" customHeight="1">
      <c r="A128" s="95"/>
      <c r="B128" s="187" t="s">
        <v>443</v>
      </c>
      <c r="C128" s="248">
        <v>2.3697564074577837</v>
      </c>
      <c r="D128" s="249">
        <v>2.1701910110895253</v>
      </c>
      <c r="E128" s="250">
        <v>2.5693218038260421</v>
      </c>
      <c r="F128" s="249">
        <v>2.2170880207476413</v>
      </c>
      <c r="G128" s="250">
        <v>2.5224247941679261</v>
      </c>
      <c r="H128" s="84"/>
    </row>
    <row r="129" spans="1:8" ht="15.75" customHeight="1">
      <c r="A129" s="95"/>
      <c r="B129" s="187" t="s">
        <v>444</v>
      </c>
      <c r="C129" s="248">
        <v>1.3541348356728198</v>
      </c>
      <c r="D129" s="249">
        <v>1.3232933492468812</v>
      </c>
      <c r="E129" s="250">
        <v>1.3849763220987583</v>
      </c>
      <c r="F129" s="249">
        <v>1.3290535821238025</v>
      </c>
      <c r="G129" s="250">
        <v>1.379216089221837</v>
      </c>
      <c r="H129" s="84"/>
    </row>
    <row r="130" spans="1:8" ht="15.75" customHeight="1">
      <c r="A130" s="95"/>
      <c r="B130" s="187" t="s">
        <v>445</v>
      </c>
      <c r="C130" s="248">
        <v>4.3120629892803475</v>
      </c>
      <c r="D130" s="249">
        <v>3.8358440759588373</v>
      </c>
      <c r="E130" s="250">
        <v>4.7882819026018577</v>
      </c>
      <c r="F130" s="249">
        <v>4.1258657140958235</v>
      </c>
      <c r="G130" s="250">
        <v>4.4982602644648715</v>
      </c>
      <c r="H130" s="84"/>
    </row>
    <row r="131" spans="1:8" ht="15.75" customHeight="1">
      <c r="A131" s="95"/>
      <c r="B131" s="187" t="s">
        <v>446</v>
      </c>
      <c r="C131" s="248">
        <v>2.1131388071945101</v>
      </c>
      <c r="D131" s="249">
        <v>1.9375069944353323</v>
      </c>
      <c r="E131" s="250">
        <v>2.2887706199536879</v>
      </c>
      <c r="F131" s="249">
        <v>1.9520847040351537</v>
      </c>
      <c r="G131" s="250">
        <v>2.2741929103538663</v>
      </c>
      <c r="H131" s="84"/>
    </row>
    <row r="132" spans="1:8" ht="15.75" customHeight="1">
      <c r="A132" s="95"/>
      <c r="B132" s="187" t="s">
        <v>448</v>
      </c>
      <c r="C132" s="248">
        <v>17.18248074400308</v>
      </c>
      <c r="D132" s="249">
        <v>16.805544336484708</v>
      </c>
      <c r="E132" s="250">
        <v>17.559417151521451</v>
      </c>
      <c r="F132" s="249">
        <v>16.896567237102015</v>
      </c>
      <c r="G132" s="250">
        <v>17.468394250904144</v>
      </c>
      <c r="H132" s="84"/>
    </row>
    <row r="133" spans="1:8" ht="15.75" customHeight="1">
      <c r="A133" s="95"/>
      <c r="B133" s="187" t="s">
        <v>449</v>
      </c>
      <c r="C133" s="257">
        <v>18.512624258255787</v>
      </c>
      <c r="D133" s="258">
        <v>17.35522735914336</v>
      </c>
      <c r="E133" s="259">
        <v>19.670021157368215</v>
      </c>
      <c r="F133" s="258">
        <v>17.537704493480845</v>
      </c>
      <c r="G133" s="259">
        <v>19.487544023030729</v>
      </c>
      <c r="H133" s="84"/>
    </row>
    <row r="134" spans="1:8" ht="15.75" customHeight="1">
      <c r="A134" s="95"/>
      <c r="B134" s="187" t="s">
        <v>450</v>
      </c>
      <c r="C134" s="248">
        <v>5.7580591857766406</v>
      </c>
      <c r="D134" s="249">
        <v>5.1246055949775675</v>
      </c>
      <c r="E134" s="250">
        <v>6.3915127765757136</v>
      </c>
      <c r="F134" s="249">
        <v>5.454578635498561</v>
      </c>
      <c r="G134" s="250">
        <v>6.0615397360547201</v>
      </c>
      <c r="H134" s="84"/>
    </row>
    <row r="135" spans="1:8" ht="15.75" customHeight="1">
      <c r="A135" s="95"/>
      <c r="B135" s="187" t="s">
        <v>453</v>
      </c>
      <c r="C135" s="248">
        <v>0.8197233809379294</v>
      </c>
      <c r="D135" s="249">
        <v>0.76417320856193083</v>
      </c>
      <c r="E135" s="250">
        <v>0.87527355331392798</v>
      </c>
      <c r="F135" s="249">
        <v>0.72867100472524349</v>
      </c>
      <c r="G135" s="250">
        <v>0.91077575715061532</v>
      </c>
      <c r="H135" s="84"/>
    </row>
    <row r="136" spans="1:8" ht="15.75" customHeight="1">
      <c r="A136" s="95"/>
      <c r="B136" s="187" t="s">
        <v>454</v>
      </c>
      <c r="C136" s="248">
        <v>0.32445721445424086</v>
      </c>
      <c r="D136" s="249">
        <v>0.2307291293392752</v>
      </c>
      <c r="E136" s="250">
        <v>0.41818529956920653</v>
      </c>
      <c r="F136" s="249" t="s">
        <v>95</v>
      </c>
      <c r="G136" s="250" t="s">
        <v>95</v>
      </c>
      <c r="H136" s="84"/>
    </row>
    <row r="137" spans="1:8" ht="15.75" customHeight="1">
      <c r="A137" s="95"/>
      <c r="B137" s="187" t="s">
        <v>455</v>
      </c>
      <c r="C137" s="248">
        <v>3.3857847906068668</v>
      </c>
      <c r="D137" s="249">
        <v>3.2815414062264847</v>
      </c>
      <c r="E137" s="250">
        <v>3.4900281749872488</v>
      </c>
      <c r="F137" s="249">
        <v>3.3039198124043416</v>
      </c>
      <c r="G137" s="250">
        <v>3.4676497688093919</v>
      </c>
      <c r="H137" s="84"/>
    </row>
    <row r="138" spans="1:8" ht="15.75" customHeight="1">
      <c r="A138" s="95"/>
      <c r="B138" s="187" t="s">
        <v>456</v>
      </c>
      <c r="C138" s="243">
        <v>175.80037929336044</v>
      </c>
      <c r="D138" s="253">
        <v>166.69336613903883</v>
      </c>
      <c r="E138" s="254">
        <v>184.90739244768204</v>
      </c>
      <c r="F138" s="253">
        <v>171.27251590878984</v>
      </c>
      <c r="G138" s="254">
        <v>180.32824267793103</v>
      </c>
      <c r="H138" s="84"/>
    </row>
    <row r="139" spans="1:8" ht="15.75" customHeight="1">
      <c r="A139" s="95"/>
      <c r="B139" s="187" t="s">
        <v>457</v>
      </c>
      <c r="C139" s="257">
        <v>16.631704024271574</v>
      </c>
      <c r="D139" s="258">
        <v>13.993961127674822</v>
      </c>
      <c r="E139" s="259">
        <v>19.269446920868326</v>
      </c>
      <c r="F139" s="258">
        <v>15.535795007524168</v>
      </c>
      <c r="G139" s="259">
        <v>17.72761304101898</v>
      </c>
      <c r="H139" s="84"/>
    </row>
    <row r="140" spans="1:8" ht="15.75" customHeight="1">
      <c r="A140" s="95"/>
      <c r="B140" s="187" t="s">
        <v>458</v>
      </c>
      <c r="C140" s="248">
        <v>0.32025982537659869</v>
      </c>
      <c r="D140" s="249">
        <v>0.27515401884898072</v>
      </c>
      <c r="E140" s="250">
        <v>0.36536563190421667</v>
      </c>
      <c r="F140" s="249">
        <v>0.29805787232676773</v>
      </c>
      <c r="G140" s="250">
        <v>0.34246177842642966</v>
      </c>
      <c r="H140" s="84"/>
    </row>
    <row r="141" spans="1:8" ht="15.75" customHeight="1">
      <c r="A141" s="95"/>
      <c r="B141" s="187" t="s">
        <v>459</v>
      </c>
      <c r="C141" s="242">
        <v>0.80092788845677432</v>
      </c>
      <c r="D141" s="244">
        <v>0.77894929763348142</v>
      </c>
      <c r="E141" s="245">
        <v>0.82290647928006722</v>
      </c>
      <c r="F141" s="244">
        <v>0.78611964377070298</v>
      </c>
      <c r="G141" s="245">
        <v>0.81573613314284565</v>
      </c>
      <c r="H141" s="84"/>
    </row>
    <row r="142" spans="1:8" ht="15.75" customHeight="1">
      <c r="A142" s="95"/>
      <c r="B142" s="187" t="s">
        <v>460</v>
      </c>
      <c r="C142" s="242">
        <v>0.33558414743773962</v>
      </c>
      <c r="D142" s="244">
        <v>0.32390545191372627</v>
      </c>
      <c r="E142" s="245">
        <v>0.34726284296175297</v>
      </c>
      <c r="F142" s="244">
        <v>0.3279904726579313</v>
      </c>
      <c r="G142" s="245">
        <v>0.34317782221754795</v>
      </c>
      <c r="H142" s="84"/>
    </row>
    <row r="143" spans="1:8" ht="15.75" customHeight="1">
      <c r="A143" s="95"/>
      <c r="B143" s="187" t="s">
        <v>461</v>
      </c>
      <c r="C143" s="243">
        <v>194.84186523617612</v>
      </c>
      <c r="D143" s="253">
        <v>180.38926304580377</v>
      </c>
      <c r="E143" s="254">
        <v>209.29446742654847</v>
      </c>
      <c r="F143" s="253">
        <v>190.11794855025047</v>
      </c>
      <c r="G143" s="254">
        <v>199.56578192210176</v>
      </c>
      <c r="H143" s="84"/>
    </row>
    <row r="144" spans="1:8" ht="15.75" customHeight="1">
      <c r="A144" s="95"/>
      <c r="B144" s="187" t="s">
        <v>463</v>
      </c>
      <c r="C144" s="257">
        <v>14.871593367507579</v>
      </c>
      <c r="D144" s="258">
        <v>13.20438030097781</v>
      </c>
      <c r="E144" s="259">
        <v>16.538806434037348</v>
      </c>
      <c r="F144" s="258">
        <v>14.43091379162442</v>
      </c>
      <c r="G144" s="259">
        <v>15.312272943390738</v>
      </c>
      <c r="H144" s="84"/>
    </row>
    <row r="145" spans="1:8" ht="15.75" customHeight="1">
      <c r="A145" s="95"/>
      <c r="B145" s="187" t="s">
        <v>464</v>
      </c>
      <c r="C145" s="257">
        <v>43.28458443418522</v>
      </c>
      <c r="D145" s="258">
        <v>39.697429701393531</v>
      </c>
      <c r="E145" s="259">
        <v>46.871739166976909</v>
      </c>
      <c r="F145" s="258">
        <v>42.016537039532849</v>
      </c>
      <c r="G145" s="259">
        <v>44.55263182883759</v>
      </c>
      <c r="H145" s="84"/>
    </row>
    <row r="146" spans="1:8" ht="15.75" customHeight="1">
      <c r="A146" s="95"/>
      <c r="B146" s="187" t="s">
        <v>465</v>
      </c>
      <c r="C146" s="243">
        <v>58.214757557378235</v>
      </c>
      <c r="D146" s="253">
        <v>51.919563847682667</v>
      </c>
      <c r="E146" s="254">
        <v>64.509951267073802</v>
      </c>
      <c r="F146" s="253">
        <v>54.472292049244359</v>
      </c>
      <c r="G146" s="254">
        <v>61.95722306551211</v>
      </c>
      <c r="H146" s="84"/>
    </row>
    <row r="147" spans="1:8" ht="15.75" customHeight="1">
      <c r="A147" s="95"/>
      <c r="B147" s="187" t="s">
        <v>466</v>
      </c>
      <c r="C147" s="242">
        <v>0.10913005935787105</v>
      </c>
      <c r="D147" s="244">
        <v>9.7930883984504336E-2</v>
      </c>
      <c r="E147" s="245">
        <v>0.12032923473123777</v>
      </c>
      <c r="F147" s="244" t="s">
        <v>95</v>
      </c>
      <c r="G147" s="245" t="s">
        <v>95</v>
      </c>
      <c r="H147" s="84"/>
    </row>
    <row r="148" spans="1:8" ht="15.75" customHeight="1">
      <c r="A148" s="95"/>
      <c r="B148" s="187" t="s">
        <v>468</v>
      </c>
      <c r="C148" s="257">
        <v>13.649277627990944</v>
      </c>
      <c r="D148" s="258">
        <v>12.865781501580596</v>
      </c>
      <c r="E148" s="259">
        <v>14.432773754401293</v>
      </c>
      <c r="F148" s="258">
        <v>13.302802372287768</v>
      </c>
      <c r="G148" s="259">
        <v>13.99575288369412</v>
      </c>
      <c r="H148" s="84"/>
    </row>
    <row r="149" spans="1:8" ht="15.75" customHeight="1">
      <c r="A149" s="95"/>
      <c r="B149" s="187" t="s">
        <v>469</v>
      </c>
      <c r="C149" s="243">
        <v>116.11996623117287</v>
      </c>
      <c r="D149" s="253">
        <v>110.15981581970027</v>
      </c>
      <c r="E149" s="254">
        <v>122.08011664264546</v>
      </c>
      <c r="F149" s="253">
        <v>112.73164308050443</v>
      </c>
      <c r="G149" s="254">
        <v>119.50828938184131</v>
      </c>
      <c r="H149" s="84"/>
    </row>
    <row r="150" spans="1:8" ht="15.75" customHeight="1">
      <c r="A150" s="95"/>
      <c r="B150" s="187" t="s">
        <v>471</v>
      </c>
      <c r="C150" s="248">
        <v>2.7845017136380252</v>
      </c>
      <c r="D150" s="249">
        <v>2.7102636765195642</v>
      </c>
      <c r="E150" s="250">
        <v>2.8587397507564862</v>
      </c>
      <c r="F150" s="249">
        <v>2.7312935515040202</v>
      </c>
      <c r="G150" s="250">
        <v>2.8377098757720303</v>
      </c>
      <c r="H150" s="84"/>
    </row>
    <row r="151" spans="1:8" ht="15.75" customHeight="1">
      <c r="A151" s="95"/>
      <c r="B151" s="187" t="s">
        <v>472</v>
      </c>
      <c r="C151" s="248">
        <v>5.974372215745781</v>
      </c>
      <c r="D151" s="249">
        <v>5.0214478156886271</v>
      </c>
      <c r="E151" s="250">
        <v>6.927296615802935</v>
      </c>
      <c r="F151" s="249">
        <v>5.5448052394738108</v>
      </c>
      <c r="G151" s="250">
        <v>6.4039391920177513</v>
      </c>
      <c r="H151" s="84"/>
    </row>
    <row r="152" spans="1:8" ht="15.75" customHeight="1">
      <c r="A152" s="95"/>
      <c r="B152" s="187" t="s">
        <v>493</v>
      </c>
      <c r="C152" s="248">
        <v>21.220048069995013</v>
      </c>
      <c r="D152" s="249">
        <v>20.522874789301447</v>
      </c>
      <c r="E152" s="250">
        <v>21.917221350688578</v>
      </c>
      <c r="F152" s="249">
        <v>20.783384634121134</v>
      </c>
      <c r="G152" s="250">
        <v>21.656711505868891</v>
      </c>
      <c r="H152" s="84"/>
    </row>
    <row r="153" spans="1:8" ht="15.75" customHeight="1">
      <c r="A153" s="95"/>
      <c r="B153" s="187" t="s">
        <v>475</v>
      </c>
      <c r="C153" s="248">
        <v>6.6426712547453146</v>
      </c>
      <c r="D153" s="249">
        <v>6.108832156672201</v>
      </c>
      <c r="E153" s="250">
        <v>7.1765103528184282</v>
      </c>
      <c r="F153" s="249">
        <v>6.3285015368738078</v>
      </c>
      <c r="G153" s="250">
        <v>6.9568409726168214</v>
      </c>
      <c r="H153" s="84"/>
    </row>
    <row r="154" spans="1:8" ht="15.75" customHeight="1">
      <c r="A154" s="95"/>
      <c r="B154" s="187" t="s">
        <v>477</v>
      </c>
      <c r="C154" s="243">
        <v>250.31205299389646</v>
      </c>
      <c r="D154" s="253">
        <v>238.64562620668266</v>
      </c>
      <c r="E154" s="254">
        <v>261.97847978111025</v>
      </c>
      <c r="F154" s="253">
        <v>244.49343867372414</v>
      </c>
      <c r="G154" s="254">
        <v>256.13066731406877</v>
      </c>
      <c r="H154" s="84"/>
    </row>
    <row r="155" spans="1:8" ht="15.75" customHeight="1">
      <c r="A155" s="95"/>
      <c r="B155" s="187" t="s">
        <v>478</v>
      </c>
      <c r="C155" s="248">
        <v>1.0824465269962418</v>
      </c>
      <c r="D155" s="249">
        <v>0.94336446071327007</v>
      </c>
      <c r="E155" s="250">
        <v>1.2215285932792135</v>
      </c>
      <c r="F155" s="249" t="s">
        <v>95</v>
      </c>
      <c r="G155" s="250" t="s">
        <v>95</v>
      </c>
      <c r="H155" s="84"/>
    </row>
    <row r="156" spans="1:8" ht="15.75" customHeight="1">
      <c r="A156" s="95"/>
      <c r="B156" s="187" t="s">
        <v>479</v>
      </c>
      <c r="C156" s="248">
        <v>0.79376556396840869</v>
      </c>
      <c r="D156" s="249">
        <v>0.75258285137607284</v>
      </c>
      <c r="E156" s="250">
        <v>0.83494827656074455</v>
      </c>
      <c r="F156" s="249">
        <v>0.69965206390714996</v>
      </c>
      <c r="G156" s="250">
        <v>0.88787906402966743</v>
      </c>
      <c r="H156" s="84"/>
    </row>
    <row r="157" spans="1:8" ht="15.75" customHeight="1">
      <c r="A157" s="95"/>
      <c r="B157" s="187" t="s">
        <v>481</v>
      </c>
      <c r="C157" s="257">
        <v>13.387640945303952</v>
      </c>
      <c r="D157" s="258">
        <v>12.808617209853654</v>
      </c>
      <c r="E157" s="259">
        <v>13.966664680754249</v>
      </c>
      <c r="F157" s="258">
        <v>12.922052514911783</v>
      </c>
      <c r="G157" s="259">
        <v>13.85322937569612</v>
      </c>
      <c r="H157" s="84"/>
    </row>
    <row r="158" spans="1:8" ht="15.75" customHeight="1">
      <c r="A158" s="95"/>
      <c r="B158" s="187" t="s">
        <v>482</v>
      </c>
      <c r="C158" s="242">
        <v>0.37466686081523087</v>
      </c>
      <c r="D158" s="244">
        <v>0.36304143989939075</v>
      </c>
      <c r="E158" s="245">
        <v>0.386292281731071</v>
      </c>
      <c r="F158" s="244">
        <v>0.36652334021578026</v>
      </c>
      <c r="G158" s="245">
        <v>0.38281038141468149</v>
      </c>
      <c r="H158" s="84"/>
    </row>
    <row r="159" spans="1:8" ht="15.75" customHeight="1">
      <c r="A159" s="95"/>
      <c r="B159" s="187" t="s">
        <v>483</v>
      </c>
      <c r="C159" s="248" t="s">
        <v>224</v>
      </c>
      <c r="D159" s="249" t="s">
        <v>95</v>
      </c>
      <c r="E159" s="250" t="s">
        <v>95</v>
      </c>
      <c r="F159" s="249" t="s">
        <v>95</v>
      </c>
      <c r="G159" s="250" t="s">
        <v>95</v>
      </c>
      <c r="H159" s="84"/>
    </row>
    <row r="160" spans="1:8" ht="15.75" customHeight="1">
      <c r="A160" s="95"/>
      <c r="B160" s="187" t="s">
        <v>484</v>
      </c>
      <c r="C160" s="248">
        <v>0.30351670741801418</v>
      </c>
      <c r="D160" s="249">
        <v>0.27421676387092797</v>
      </c>
      <c r="E160" s="250">
        <v>0.33281665096510038</v>
      </c>
      <c r="F160" s="249">
        <v>0.27640084454148323</v>
      </c>
      <c r="G160" s="250">
        <v>0.33063257029454513</v>
      </c>
      <c r="H160" s="84"/>
    </row>
    <row r="161" spans="1:8" ht="15.75" customHeight="1">
      <c r="A161" s="95"/>
      <c r="B161" s="187" t="s">
        <v>485</v>
      </c>
      <c r="C161" s="257">
        <v>30.97967049623233</v>
      </c>
      <c r="D161" s="258">
        <v>29.22211225065756</v>
      </c>
      <c r="E161" s="259">
        <v>32.737228741807101</v>
      </c>
      <c r="F161" s="258">
        <v>29.954295643214195</v>
      </c>
      <c r="G161" s="259">
        <v>32.005045349250466</v>
      </c>
      <c r="H161" s="84"/>
    </row>
    <row r="162" spans="1:8" ht="15.75" customHeight="1">
      <c r="A162" s="95"/>
      <c r="B162" s="187" t="s">
        <v>486</v>
      </c>
      <c r="C162" s="243">
        <v>113.3954448129936</v>
      </c>
      <c r="D162" s="253">
        <v>103.21353288777581</v>
      </c>
      <c r="E162" s="254">
        <v>123.57735673821139</v>
      </c>
      <c r="F162" s="253">
        <v>110.43144196798794</v>
      </c>
      <c r="G162" s="254">
        <v>116.35944765799927</v>
      </c>
      <c r="H162" s="84"/>
    </row>
    <row r="163" spans="1:8" ht="15.75" customHeight="1">
      <c r="A163" s="95"/>
      <c r="B163" s="187" t="s">
        <v>487</v>
      </c>
      <c r="C163" s="243">
        <v>82.793262614552845</v>
      </c>
      <c r="D163" s="253">
        <v>76.306386047054161</v>
      </c>
      <c r="E163" s="254">
        <v>89.280139182051528</v>
      </c>
      <c r="F163" s="253">
        <v>80.059953657169444</v>
      </c>
      <c r="G163" s="254">
        <v>85.526571571936245</v>
      </c>
      <c r="H163" s="84"/>
    </row>
    <row r="164" spans="1:8" ht="15.75" customHeight="1">
      <c r="A164" s="95"/>
      <c r="B164" s="187" t="s">
        <v>488</v>
      </c>
      <c r="C164" s="257">
        <v>22.447115992748415</v>
      </c>
      <c r="D164" s="258">
        <v>21.351768762195057</v>
      </c>
      <c r="E164" s="259">
        <v>23.542463223301773</v>
      </c>
      <c r="F164" s="258">
        <v>21.748741618767045</v>
      </c>
      <c r="G164" s="259">
        <v>23.145490366729785</v>
      </c>
      <c r="H164" s="84"/>
    </row>
    <row r="165" spans="1:8" ht="15.75" customHeight="1">
      <c r="A165" s="95"/>
      <c r="B165" s="187" t="s">
        <v>489</v>
      </c>
      <c r="C165" s="248">
        <v>1.9750568432367279</v>
      </c>
      <c r="D165" s="249">
        <v>1.8035936869035529</v>
      </c>
      <c r="E165" s="250">
        <v>2.1465199995699029</v>
      </c>
      <c r="F165" s="249" t="s">
        <v>95</v>
      </c>
      <c r="G165" s="250" t="s">
        <v>95</v>
      </c>
      <c r="H165" s="84"/>
    </row>
    <row r="166" spans="1:8" ht="15.75" customHeight="1">
      <c r="A166" s="95"/>
      <c r="B166" s="187" t="s">
        <v>490</v>
      </c>
      <c r="C166" s="243">
        <v>71.493621666524689</v>
      </c>
      <c r="D166" s="253">
        <v>62.560974779594659</v>
      </c>
      <c r="E166" s="254">
        <v>80.426268553454719</v>
      </c>
      <c r="F166" s="253">
        <v>67.708256897449388</v>
      </c>
      <c r="G166" s="254">
        <v>75.27898643559999</v>
      </c>
      <c r="H166" s="84"/>
    </row>
    <row r="167" spans="1:8" ht="15.75" customHeight="1">
      <c r="A167" s="95"/>
      <c r="B167" s="247" t="s">
        <v>225</v>
      </c>
      <c r="C167" s="184"/>
      <c r="D167" s="184"/>
      <c r="E167" s="184"/>
      <c r="F167" s="184"/>
      <c r="G167" s="246"/>
      <c r="H167" s="84"/>
    </row>
    <row r="168" spans="1:8" ht="15.75" customHeight="1">
      <c r="A168" s="95"/>
      <c r="B168" s="187" t="s">
        <v>433</v>
      </c>
      <c r="C168" s="248">
        <v>2.18946</v>
      </c>
      <c r="D168" s="249">
        <v>1.936965816620138</v>
      </c>
      <c r="E168" s="250">
        <v>2.4419541833798619</v>
      </c>
      <c r="F168" s="249">
        <v>2.0135938149679</v>
      </c>
      <c r="G168" s="250">
        <v>2.3653261850320999</v>
      </c>
      <c r="H168" s="84"/>
    </row>
    <row r="169" spans="1:8" ht="15.75" customHeight="1">
      <c r="A169" s="95"/>
      <c r="B169" s="187" t="s">
        <v>435</v>
      </c>
      <c r="C169" s="243">
        <v>323.67472490837804</v>
      </c>
      <c r="D169" s="253">
        <v>310.91892336092798</v>
      </c>
      <c r="E169" s="254">
        <v>336.4305264558281</v>
      </c>
      <c r="F169" s="253">
        <v>315.63748132270661</v>
      </c>
      <c r="G169" s="254">
        <v>331.71196849404947</v>
      </c>
      <c r="H169" s="84"/>
    </row>
    <row r="170" spans="1:8" ht="15.75" customHeight="1">
      <c r="A170" s="95"/>
      <c r="B170" s="187" t="s">
        <v>441</v>
      </c>
      <c r="C170" s="243">
        <v>370.42593670525633</v>
      </c>
      <c r="D170" s="253">
        <v>353.18875231848381</v>
      </c>
      <c r="E170" s="254">
        <v>387.66312109202886</v>
      </c>
      <c r="F170" s="253">
        <v>364.77654264156683</v>
      </c>
      <c r="G170" s="254">
        <v>376.07533076894583</v>
      </c>
      <c r="H170" s="84"/>
    </row>
    <row r="171" spans="1:8" ht="15.75" customHeight="1">
      <c r="A171" s="95"/>
      <c r="B171" s="187" t="s">
        <v>444</v>
      </c>
      <c r="C171" s="248">
        <v>1.3313793824650948</v>
      </c>
      <c r="D171" s="249">
        <v>1.2896010107994773</v>
      </c>
      <c r="E171" s="250">
        <v>1.3731577541307123</v>
      </c>
      <c r="F171" s="249">
        <v>1.310997736620011</v>
      </c>
      <c r="G171" s="250">
        <v>1.3517610283101786</v>
      </c>
      <c r="H171" s="84"/>
    </row>
    <row r="172" spans="1:8" ht="15.75" customHeight="1">
      <c r="A172" s="95"/>
      <c r="B172" s="187" t="s">
        <v>448</v>
      </c>
      <c r="C172" s="248">
        <v>16.654599924856786</v>
      </c>
      <c r="D172" s="249">
        <v>15.971488114537687</v>
      </c>
      <c r="E172" s="250">
        <v>17.337711735175883</v>
      </c>
      <c r="F172" s="249">
        <v>16.352909815062763</v>
      </c>
      <c r="G172" s="250">
        <v>16.956290034650809</v>
      </c>
      <c r="H172" s="84"/>
    </row>
    <row r="173" spans="1:8" ht="15.75" customHeight="1">
      <c r="A173" s="95"/>
      <c r="B173" s="187" t="s">
        <v>461</v>
      </c>
      <c r="C173" s="243">
        <v>185.50490693551833</v>
      </c>
      <c r="D173" s="253">
        <v>178.63211365769556</v>
      </c>
      <c r="E173" s="254">
        <v>192.37770021334111</v>
      </c>
      <c r="F173" s="253">
        <v>182.20191431851157</v>
      </c>
      <c r="G173" s="254">
        <v>188.8078995525251</v>
      </c>
      <c r="H173" s="84"/>
    </row>
    <row r="174" spans="1:8" ht="15.75" customHeight="1">
      <c r="A174" s="95"/>
      <c r="B174" s="187" t="s">
        <v>471</v>
      </c>
      <c r="C174" s="248">
        <v>2.4845453501154005</v>
      </c>
      <c r="D174" s="249">
        <v>2.3928728761672686</v>
      </c>
      <c r="E174" s="250">
        <v>2.5762178240635323</v>
      </c>
      <c r="F174" s="249">
        <v>2.4220219665155085</v>
      </c>
      <c r="G174" s="250">
        <v>2.5470687337152924</v>
      </c>
      <c r="H174" s="84"/>
    </row>
    <row r="175" spans="1:8" ht="15.75" customHeight="1">
      <c r="A175" s="95"/>
      <c r="B175" s="247" t="s">
        <v>189</v>
      </c>
      <c r="C175" s="184"/>
      <c r="D175" s="184"/>
      <c r="E175" s="184"/>
      <c r="F175" s="184"/>
      <c r="G175" s="246"/>
      <c r="H175" s="84"/>
    </row>
    <row r="176" spans="1:8" ht="15.75" customHeight="1">
      <c r="A176" s="95"/>
      <c r="B176" s="187" t="s">
        <v>471</v>
      </c>
      <c r="C176" s="248">
        <v>2.7510311793478261</v>
      </c>
      <c r="D176" s="249">
        <v>2.6840184058645575</v>
      </c>
      <c r="E176" s="250">
        <v>2.8180439528310948</v>
      </c>
      <c r="F176" s="249">
        <v>2.7164710099184699</v>
      </c>
      <c r="G176" s="250">
        <v>2.7855913487771824</v>
      </c>
      <c r="H176" s="84"/>
    </row>
    <row r="177" spans="1:8" ht="15.75" customHeight="1">
      <c r="A177" s="95"/>
      <c r="B177" s="268" t="s">
        <v>218</v>
      </c>
      <c r="C177" s="262"/>
      <c r="D177" s="262"/>
      <c r="E177" s="262"/>
      <c r="F177" s="262"/>
      <c r="G177" s="269"/>
      <c r="H177" s="84"/>
    </row>
    <row r="178" spans="1:8" ht="15.75" customHeight="1">
      <c r="A178" s="95"/>
      <c r="B178" s="204" t="s">
        <v>494</v>
      </c>
      <c r="C178" s="265">
        <v>2779.7172175477453</v>
      </c>
      <c r="D178" s="266">
        <v>2611.3118649916414</v>
      </c>
      <c r="E178" s="267">
        <v>2948.1225701038493</v>
      </c>
      <c r="F178" s="266">
        <v>2697.4311423329982</v>
      </c>
      <c r="G178" s="267">
        <v>2862.0032927624925</v>
      </c>
      <c r="H178" s="84"/>
    </row>
    <row r="179" spans="1:8" ht="15.75" customHeight="1">
      <c r="B179" s="270" t="s">
        <v>771</v>
      </c>
    </row>
    <row r="180" spans="1:8" ht="15.75" customHeight="1">
      <c r="A180" s="1"/>
      <c r="B180"/>
      <c r="C180"/>
      <c r="D180"/>
      <c r="E180"/>
      <c r="F180"/>
      <c r="G180"/>
    </row>
    <row r="181" spans="1:8" ht="15.75" customHeight="1">
      <c r="A181" s="1"/>
      <c r="B181"/>
      <c r="C181"/>
      <c r="D181"/>
      <c r="E181"/>
      <c r="F181"/>
      <c r="G181"/>
    </row>
  </sheetData>
  <dataConsolidate/>
  <mergeCells count="4">
    <mergeCell ref="F2:G2"/>
    <mergeCell ref="B2:B3"/>
    <mergeCell ref="A2:A3"/>
    <mergeCell ref="D2:E2"/>
  </mergeCells>
  <conditionalFormatting sqref="A5 A7 A9:A67 A69:A118 A120:A166 A168:A174 A176 A178 C5:G178 A4:G4 A6:G6 A8:G8 A68:G68 A119:G119 A167:G167 A175:G175 A177:G177">
    <cfRule type="expression" dxfId="206" priority="341">
      <formula>IF(CertVal_IsBlnkRow*CertVal_IsBlnkRowNext=1,TRUE,FALSE)</formula>
    </cfRule>
  </conditionalFormatting>
  <conditionalFormatting sqref="B5:B178">
    <cfRule type="expression" dxfId="205" priority="333">
      <formula>IF(CertVal_IsBlnkRow*CertVal_IsBlnkRowNext=1,TRUE,FALSE)</formula>
    </cfRule>
  </conditionalFormatting>
  <conditionalFormatting sqref="B7">
    <cfRule type="expression" dxfId="204" priority="331">
      <formula>IF(CertVal_IsBlnkRow*CertVal_IsBlnkRowNext=1,TRUE,FALSE)</formula>
    </cfRule>
  </conditionalFormatting>
  <conditionalFormatting sqref="B9">
    <cfRule type="expression" dxfId="203" priority="329">
      <formula>IF(CertVal_IsBlnkRow*CertVal_IsBlnkRowNext=1,TRUE,FALSE)</formula>
    </cfRule>
  </conditionalFormatting>
  <conditionalFormatting sqref="B10">
    <cfRule type="expression" dxfId="202" priority="327">
      <formula>IF(CertVal_IsBlnkRow*CertVal_IsBlnkRowNext=1,TRUE,FALSE)</formula>
    </cfRule>
  </conditionalFormatting>
  <conditionalFormatting sqref="B11">
    <cfRule type="expression" dxfId="201" priority="325">
      <formula>IF(CertVal_IsBlnkRow*CertVal_IsBlnkRowNext=1,TRUE,FALSE)</formula>
    </cfRule>
  </conditionalFormatting>
  <conditionalFormatting sqref="B12">
    <cfRule type="expression" dxfId="200" priority="323">
      <formula>IF(CertVal_IsBlnkRow*CertVal_IsBlnkRowNext=1,TRUE,FALSE)</formula>
    </cfRule>
  </conditionalFormatting>
  <conditionalFormatting sqref="B13">
    <cfRule type="expression" dxfId="199" priority="321">
      <formula>IF(CertVal_IsBlnkRow*CertVal_IsBlnkRowNext=1,TRUE,FALSE)</formula>
    </cfRule>
  </conditionalFormatting>
  <conditionalFormatting sqref="B14">
    <cfRule type="expression" dxfId="198" priority="319">
      <formula>IF(CertVal_IsBlnkRow*CertVal_IsBlnkRowNext=1,TRUE,FALSE)</formula>
    </cfRule>
  </conditionalFormatting>
  <conditionalFormatting sqref="B15">
    <cfRule type="expression" dxfId="197" priority="317">
      <formula>IF(CertVal_IsBlnkRow*CertVal_IsBlnkRowNext=1,TRUE,FALSE)</formula>
    </cfRule>
  </conditionalFormatting>
  <conditionalFormatting sqref="B16">
    <cfRule type="expression" dxfId="196" priority="315">
      <formula>IF(CertVal_IsBlnkRow*CertVal_IsBlnkRowNext=1,TRUE,FALSE)</formula>
    </cfRule>
  </conditionalFormatting>
  <conditionalFormatting sqref="B17">
    <cfRule type="expression" dxfId="195" priority="313">
      <formula>IF(CertVal_IsBlnkRow*CertVal_IsBlnkRowNext=1,TRUE,FALSE)</formula>
    </cfRule>
  </conditionalFormatting>
  <conditionalFormatting sqref="B18">
    <cfRule type="expression" dxfId="194" priority="311">
      <formula>IF(CertVal_IsBlnkRow*CertVal_IsBlnkRowNext=1,TRUE,FALSE)</formula>
    </cfRule>
  </conditionalFormatting>
  <conditionalFormatting sqref="B19">
    <cfRule type="expression" dxfId="193" priority="309">
      <formula>IF(CertVal_IsBlnkRow*CertVal_IsBlnkRowNext=1,TRUE,FALSE)</formula>
    </cfRule>
  </conditionalFormatting>
  <conditionalFormatting sqref="B20">
    <cfRule type="expression" dxfId="192" priority="307">
      <formula>IF(CertVal_IsBlnkRow*CertVal_IsBlnkRowNext=1,TRUE,FALSE)</formula>
    </cfRule>
  </conditionalFormatting>
  <conditionalFormatting sqref="B21">
    <cfRule type="expression" dxfId="191" priority="305">
      <formula>IF(CertVal_IsBlnkRow*CertVal_IsBlnkRowNext=1,TRUE,FALSE)</formula>
    </cfRule>
  </conditionalFormatting>
  <conditionalFormatting sqref="B22">
    <cfRule type="expression" dxfId="190" priority="303">
      <formula>IF(CertVal_IsBlnkRow*CertVal_IsBlnkRowNext=1,TRUE,FALSE)</formula>
    </cfRule>
  </conditionalFormatting>
  <conditionalFormatting sqref="B23">
    <cfRule type="expression" dxfId="189" priority="301">
      <formula>IF(CertVal_IsBlnkRow*CertVal_IsBlnkRowNext=1,TRUE,FALSE)</formula>
    </cfRule>
  </conditionalFormatting>
  <conditionalFormatting sqref="B24">
    <cfRule type="expression" dxfId="188" priority="299">
      <formula>IF(CertVal_IsBlnkRow*CertVal_IsBlnkRowNext=1,TRUE,FALSE)</formula>
    </cfRule>
  </conditionalFormatting>
  <conditionalFormatting sqref="B25">
    <cfRule type="expression" dxfId="187" priority="297">
      <formula>IF(CertVal_IsBlnkRow*CertVal_IsBlnkRowNext=1,TRUE,FALSE)</formula>
    </cfRule>
  </conditionalFormatting>
  <conditionalFormatting sqref="B26">
    <cfRule type="expression" dxfId="186" priority="295">
      <formula>IF(CertVal_IsBlnkRow*CertVal_IsBlnkRowNext=1,TRUE,FALSE)</formula>
    </cfRule>
  </conditionalFormatting>
  <conditionalFormatting sqref="B27">
    <cfRule type="expression" dxfId="185" priority="293">
      <formula>IF(CertVal_IsBlnkRow*CertVal_IsBlnkRowNext=1,TRUE,FALSE)</formula>
    </cfRule>
  </conditionalFormatting>
  <conditionalFormatting sqref="B28">
    <cfRule type="expression" dxfId="184" priority="291">
      <formula>IF(CertVal_IsBlnkRow*CertVal_IsBlnkRowNext=1,TRUE,FALSE)</formula>
    </cfRule>
  </conditionalFormatting>
  <conditionalFormatting sqref="B29">
    <cfRule type="expression" dxfId="183" priority="289">
      <formula>IF(CertVal_IsBlnkRow*CertVal_IsBlnkRowNext=1,TRUE,FALSE)</formula>
    </cfRule>
  </conditionalFormatting>
  <conditionalFormatting sqref="B30">
    <cfRule type="expression" dxfId="182" priority="287">
      <formula>IF(CertVal_IsBlnkRow*CertVal_IsBlnkRowNext=1,TRUE,FALSE)</formula>
    </cfRule>
  </conditionalFormatting>
  <conditionalFormatting sqref="B31">
    <cfRule type="expression" dxfId="181" priority="285">
      <formula>IF(CertVal_IsBlnkRow*CertVal_IsBlnkRowNext=1,TRUE,FALSE)</formula>
    </cfRule>
  </conditionalFormatting>
  <conditionalFormatting sqref="B32">
    <cfRule type="expression" dxfId="180" priority="283">
      <formula>IF(CertVal_IsBlnkRow*CertVal_IsBlnkRowNext=1,TRUE,FALSE)</formula>
    </cfRule>
  </conditionalFormatting>
  <conditionalFormatting sqref="B33">
    <cfRule type="expression" dxfId="179" priority="281">
      <formula>IF(CertVal_IsBlnkRow*CertVal_IsBlnkRowNext=1,TRUE,FALSE)</formula>
    </cfRule>
  </conditionalFormatting>
  <conditionalFormatting sqref="B34">
    <cfRule type="expression" dxfId="178" priority="279">
      <formula>IF(CertVal_IsBlnkRow*CertVal_IsBlnkRowNext=1,TRUE,FALSE)</formula>
    </cfRule>
  </conditionalFormatting>
  <conditionalFormatting sqref="B35">
    <cfRule type="expression" dxfId="177" priority="277">
      <formula>IF(CertVal_IsBlnkRow*CertVal_IsBlnkRowNext=1,TRUE,FALSE)</formula>
    </cfRule>
  </conditionalFormatting>
  <conditionalFormatting sqref="B36">
    <cfRule type="expression" dxfId="176" priority="275">
      <formula>IF(CertVal_IsBlnkRow*CertVal_IsBlnkRowNext=1,TRUE,FALSE)</formula>
    </cfRule>
  </conditionalFormatting>
  <conditionalFormatting sqref="B37">
    <cfRule type="expression" dxfId="175" priority="273">
      <formula>IF(CertVal_IsBlnkRow*CertVal_IsBlnkRowNext=1,TRUE,FALSE)</formula>
    </cfRule>
  </conditionalFormatting>
  <conditionalFormatting sqref="B38">
    <cfRule type="expression" dxfId="174" priority="271">
      <formula>IF(CertVal_IsBlnkRow*CertVal_IsBlnkRowNext=1,TRUE,FALSE)</formula>
    </cfRule>
  </conditionalFormatting>
  <conditionalFormatting sqref="B39">
    <cfRule type="expression" dxfId="173" priority="269">
      <formula>IF(CertVal_IsBlnkRow*CertVal_IsBlnkRowNext=1,TRUE,FALSE)</formula>
    </cfRule>
  </conditionalFormatting>
  <conditionalFormatting sqref="B40">
    <cfRule type="expression" dxfId="172" priority="267">
      <formula>IF(CertVal_IsBlnkRow*CertVal_IsBlnkRowNext=1,TRUE,FALSE)</formula>
    </cfRule>
  </conditionalFormatting>
  <conditionalFormatting sqref="B41">
    <cfRule type="expression" dxfId="171" priority="265">
      <formula>IF(CertVal_IsBlnkRow*CertVal_IsBlnkRowNext=1,TRUE,FALSE)</formula>
    </cfRule>
  </conditionalFormatting>
  <conditionalFormatting sqref="B42">
    <cfRule type="expression" dxfId="170" priority="263">
      <formula>IF(CertVal_IsBlnkRow*CertVal_IsBlnkRowNext=1,TRUE,FALSE)</formula>
    </cfRule>
  </conditionalFormatting>
  <conditionalFormatting sqref="B43">
    <cfRule type="expression" dxfId="169" priority="261">
      <formula>IF(CertVal_IsBlnkRow*CertVal_IsBlnkRowNext=1,TRUE,FALSE)</formula>
    </cfRule>
  </conditionalFormatting>
  <conditionalFormatting sqref="B44">
    <cfRule type="expression" dxfId="168" priority="259">
      <formula>IF(CertVal_IsBlnkRow*CertVal_IsBlnkRowNext=1,TRUE,FALSE)</formula>
    </cfRule>
  </conditionalFormatting>
  <conditionalFormatting sqref="B45">
    <cfRule type="expression" dxfId="167" priority="257">
      <formula>IF(CertVal_IsBlnkRow*CertVal_IsBlnkRowNext=1,TRUE,FALSE)</formula>
    </cfRule>
  </conditionalFormatting>
  <conditionalFormatting sqref="B46">
    <cfRule type="expression" dxfId="166" priority="255">
      <formula>IF(CertVal_IsBlnkRow*CertVal_IsBlnkRowNext=1,TRUE,FALSE)</formula>
    </cfRule>
  </conditionalFormatting>
  <conditionalFormatting sqref="B47">
    <cfRule type="expression" dxfId="165" priority="253">
      <formula>IF(CertVal_IsBlnkRow*CertVal_IsBlnkRowNext=1,TRUE,FALSE)</formula>
    </cfRule>
  </conditionalFormatting>
  <conditionalFormatting sqref="B48">
    <cfRule type="expression" dxfId="164" priority="251">
      <formula>IF(CertVal_IsBlnkRow*CertVal_IsBlnkRowNext=1,TRUE,FALSE)</formula>
    </cfRule>
  </conditionalFormatting>
  <conditionalFormatting sqref="B49">
    <cfRule type="expression" dxfId="163" priority="249">
      <formula>IF(CertVal_IsBlnkRow*CertVal_IsBlnkRowNext=1,TRUE,FALSE)</formula>
    </cfRule>
  </conditionalFormatting>
  <conditionalFormatting sqref="B50">
    <cfRule type="expression" dxfId="162" priority="247">
      <formula>IF(CertVal_IsBlnkRow*CertVal_IsBlnkRowNext=1,TRUE,FALSE)</formula>
    </cfRule>
  </conditionalFormatting>
  <conditionalFormatting sqref="B51">
    <cfRule type="expression" dxfId="161" priority="245">
      <formula>IF(CertVal_IsBlnkRow*CertVal_IsBlnkRowNext=1,TRUE,FALSE)</formula>
    </cfRule>
  </conditionalFormatting>
  <conditionalFormatting sqref="B52">
    <cfRule type="expression" dxfId="160" priority="243">
      <formula>IF(CertVal_IsBlnkRow*CertVal_IsBlnkRowNext=1,TRUE,FALSE)</formula>
    </cfRule>
  </conditionalFormatting>
  <conditionalFormatting sqref="B53">
    <cfRule type="expression" dxfId="159" priority="241">
      <formula>IF(CertVal_IsBlnkRow*CertVal_IsBlnkRowNext=1,TRUE,FALSE)</formula>
    </cfRule>
  </conditionalFormatting>
  <conditionalFormatting sqref="B54">
    <cfRule type="expression" dxfId="158" priority="239">
      <formula>IF(CertVal_IsBlnkRow*CertVal_IsBlnkRowNext=1,TRUE,FALSE)</formula>
    </cfRule>
  </conditionalFormatting>
  <conditionalFormatting sqref="B55">
    <cfRule type="expression" dxfId="157" priority="237">
      <formula>IF(CertVal_IsBlnkRow*CertVal_IsBlnkRowNext=1,TRUE,FALSE)</formula>
    </cfRule>
  </conditionalFormatting>
  <conditionalFormatting sqref="B56">
    <cfRule type="expression" dxfId="156" priority="235">
      <formula>IF(CertVal_IsBlnkRow*CertVal_IsBlnkRowNext=1,TRUE,FALSE)</formula>
    </cfRule>
  </conditionalFormatting>
  <conditionalFormatting sqref="B57">
    <cfRule type="expression" dxfId="155" priority="233">
      <formula>IF(CertVal_IsBlnkRow*CertVal_IsBlnkRowNext=1,TRUE,FALSE)</formula>
    </cfRule>
  </conditionalFormatting>
  <conditionalFormatting sqref="B58">
    <cfRule type="expression" dxfId="154" priority="231">
      <formula>IF(CertVal_IsBlnkRow*CertVal_IsBlnkRowNext=1,TRUE,FALSE)</formula>
    </cfRule>
  </conditionalFormatting>
  <conditionalFormatting sqref="B59">
    <cfRule type="expression" dxfId="153" priority="229">
      <formula>IF(CertVal_IsBlnkRow*CertVal_IsBlnkRowNext=1,TRUE,FALSE)</formula>
    </cfRule>
  </conditionalFormatting>
  <conditionalFormatting sqref="B60">
    <cfRule type="expression" dxfId="152" priority="227">
      <formula>IF(CertVal_IsBlnkRow*CertVal_IsBlnkRowNext=1,TRUE,FALSE)</formula>
    </cfRule>
  </conditionalFormatting>
  <conditionalFormatting sqref="B61">
    <cfRule type="expression" dxfId="151" priority="225">
      <formula>IF(CertVal_IsBlnkRow*CertVal_IsBlnkRowNext=1,TRUE,FALSE)</formula>
    </cfRule>
  </conditionalFormatting>
  <conditionalFormatting sqref="B62">
    <cfRule type="expression" dxfId="150" priority="223">
      <formula>IF(CertVal_IsBlnkRow*CertVal_IsBlnkRowNext=1,TRUE,FALSE)</formula>
    </cfRule>
  </conditionalFormatting>
  <conditionalFormatting sqref="B63">
    <cfRule type="expression" dxfId="149" priority="221">
      <formula>IF(CertVal_IsBlnkRow*CertVal_IsBlnkRowNext=1,TRUE,FALSE)</formula>
    </cfRule>
  </conditionalFormatting>
  <conditionalFormatting sqref="B64">
    <cfRule type="expression" dxfId="148" priority="219">
      <formula>IF(CertVal_IsBlnkRow*CertVal_IsBlnkRowNext=1,TRUE,FALSE)</formula>
    </cfRule>
  </conditionalFormatting>
  <conditionalFormatting sqref="B65">
    <cfRule type="expression" dxfId="147" priority="217">
      <formula>IF(CertVal_IsBlnkRow*CertVal_IsBlnkRowNext=1,TRUE,FALSE)</formula>
    </cfRule>
  </conditionalFormatting>
  <conditionalFormatting sqref="B66">
    <cfRule type="expression" dxfId="146" priority="215">
      <formula>IF(CertVal_IsBlnkRow*CertVal_IsBlnkRowNext=1,TRUE,FALSE)</formula>
    </cfRule>
  </conditionalFormatting>
  <conditionalFormatting sqref="B67">
    <cfRule type="expression" dxfId="145" priority="213">
      <formula>IF(CertVal_IsBlnkRow*CertVal_IsBlnkRowNext=1,TRUE,FALSE)</formula>
    </cfRule>
  </conditionalFormatting>
  <conditionalFormatting sqref="B69">
    <cfRule type="expression" dxfId="144" priority="211">
      <formula>IF(CertVal_IsBlnkRow*CertVal_IsBlnkRowNext=1,TRUE,FALSE)</formula>
    </cfRule>
  </conditionalFormatting>
  <conditionalFormatting sqref="B70">
    <cfRule type="expression" dxfId="143" priority="209">
      <formula>IF(CertVal_IsBlnkRow*CertVal_IsBlnkRowNext=1,TRUE,FALSE)</formula>
    </cfRule>
  </conditionalFormatting>
  <conditionalFormatting sqref="B71">
    <cfRule type="expression" dxfId="142" priority="207">
      <formula>IF(CertVal_IsBlnkRow*CertVal_IsBlnkRowNext=1,TRUE,FALSE)</formula>
    </cfRule>
  </conditionalFormatting>
  <conditionalFormatting sqref="B72">
    <cfRule type="expression" dxfId="141" priority="205">
      <formula>IF(CertVal_IsBlnkRow*CertVal_IsBlnkRowNext=1,TRUE,FALSE)</formula>
    </cfRule>
  </conditionalFormatting>
  <conditionalFormatting sqref="B73">
    <cfRule type="expression" dxfId="140" priority="203">
      <formula>IF(CertVal_IsBlnkRow*CertVal_IsBlnkRowNext=1,TRUE,FALSE)</formula>
    </cfRule>
  </conditionalFormatting>
  <conditionalFormatting sqref="B74">
    <cfRule type="expression" dxfId="139" priority="201">
      <formula>IF(CertVal_IsBlnkRow*CertVal_IsBlnkRowNext=1,TRUE,FALSE)</formula>
    </cfRule>
  </conditionalFormatting>
  <conditionalFormatting sqref="B75">
    <cfRule type="expression" dxfId="138" priority="199">
      <formula>IF(CertVal_IsBlnkRow*CertVal_IsBlnkRowNext=1,TRUE,FALSE)</formula>
    </cfRule>
  </conditionalFormatting>
  <conditionalFormatting sqref="B76">
    <cfRule type="expression" dxfId="137" priority="197">
      <formula>IF(CertVal_IsBlnkRow*CertVal_IsBlnkRowNext=1,TRUE,FALSE)</formula>
    </cfRule>
  </conditionalFormatting>
  <conditionalFormatting sqref="B77">
    <cfRule type="expression" dxfId="136" priority="195">
      <formula>IF(CertVal_IsBlnkRow*CertVal_IsBlnkRowNext=1,TRUE,FALSE)</formula>
    </cfRule>
  </conditionalFormatting>
  <conditionalFormatting sqref="B78">
    <cfRule type="expression" dxfId="135" priority="193">
      <formula>IF(CertVal_IsBlnkRow*CertVal_IsBlnkRowNext=1,TRUE,FALSE)</formula>
    </cfRule>
  </conditionalFormatting>
  <conditionalFormatting sqref="B79">
    <cfRule type="expression" dxfId="134" priority="191">
      <formula>IF(CertVal_IsBlnkRow*CertVal_IsBlnkRowNext=1,TRUE,FALSE)</formula>
    </cfRule>
  </conditionalFormatting>
  <conditionalFormatting sqref="B80">
    <cfRule type="expression" dxfId="133" priority="189">
      <formula>IF(CertVal_IsBlnkRow*CertVal_IsBlnkRowNext=1,TRUE,FALSE)</formula>
    </cfRule>
  </conditionalFormatting>
  <conditionalFormatting sqref="B81">
    <cfRule type="expression" dxfId="132" priority="187">
      <formula>IF(CertVal_IsBlnkRow*CertVal_IsBlnkRowNext=1,TRUE,FALSE)</formula>
    </cfRule>
  </conditionalFormatting>
  <conditionalFormatting sqref="B82">
    <cfRule type="expression" dxfId="131" priority="185">
      <formula>IF(CertVal_IsBlnkRow*CertVal_IsBlnkRowNext=1,TRUE,FALSE)</formula>
    </cfRule>
  </conditionalFormatting>
  <conditionalFormatting sqref="B83">
    <cfRule type="expression" dxfId="130" priority="183">
      <formula>IF(CertVal_IsBlnkRow*CertVal_IsBlnkRowNext=1,TRUE,FALSE)</formula>
    </cfRule>
  </conditionalFormatting>
  <conditionalFormatting sqref="B84">
    <cfRule type="expression" dxfId="129" priority="181">
      <formula>IF(CertVal_IsBlnkRow*CertVal_IsBlnkRowNext=1,TRUE,FALSE)</formula>
    </cfRule>
  </conditionalFormatting>
  <conditionalFormatting sqref="B85">
    <cfRule type="expression" dxfId="128" priority="179">
      <formula>IF(CertVal_IsBlnkRow*CertVal_IsBlnkRowNext=1,TRUE,FALSE)</formula>
    </cfRule>
  </conditionalFormatting>
  <conditionalFormatting sqref="B86">
    <cfRule type="expression" dxfId="127" priority="177">
      <formula>IF(CertVal_IsBlnkRow*CertVal_IsBlnkRowNext=1,TRUE,FALSE)</formula>
    </cfRule>
  </conditionalFormatting>
  <conditionalFormatting sqref="B87">
    <cfRule type="expression" dxfId="126" priority="175">
      <formula>IF(CertVal_IsBlnkRow*CertVal_IsBlnkRowNext=1,TRUE,FALSE)</formula>
    </cfRule>
  </conditionalFormatting>
  <conditionalFormatting sqref="B88">
    <cfRule type="expression" dxfId="125" priority="173">
      <formula>IF(CertVal_IsBlnkRow*CertVal_IsBlnkRowNext=1,TRUE,FALSE)</formula>
    </cfRule>
  </conditionalFormatting>
  <conditionalFormatting sqref="B89">
    <cfRule type="expression" dxfId="124" priority="171">
      <formula>IF(CertVal_IsBlnkRow*CertVal_IsBlnkRowNext=1,TRUE,FALSE)</formula>
    </cfRule>
  </conditionalFormatting>
  <conditionalFormatting sqref="B90">
    <cfRule type="expression" dxfId="123" priority="169">
      <formula>IF(CertVal_IsBlnkRow*CertVal_IsBlnkRowNext=1,TRUE,FALSE)</formula>
    </cfRule>
  </conditionalFormatting>
  <conditionalFormatting sqref="B91">
    <cfRule type="expression" dxfId="122" priority="167">
      <formula>IF(CertVal_IsBlnkRow*CertVal_IsBlnkRowNext=1,TRUE,FALSE)</formula>
    </cfRule>
  </conditionalFormatting>
  <conditionalFormatting sqref="B92">
    <cfRule type="expression" dxfId="121" priority="165">
      <formula>IF(CertVal_IsBlnkRow*CertVal_IsBlnkRowNext=1,TRUE,FALSE)</formula>
    </cfRule>
  </conditionalFormatting>
  <conditionalFormatting sqref="B93">
    <cfRule type="expression" dxfId="120" priority="163">
      <formula>IF(CertVal_IsBlnkRow*CertVal_IsBlnkRowNext=1,TRUE,FALSE)</formula>
    </cfRule>
  </conditionalFormatting>
  <conditionalFormatting sqref="B94">
    <cfRule type="expression" dxfId="119" priority="161">
      <formula>IF(CertVal_IsBlnkRow*CertVal_IsBlnkRowNext=1,TRUE,FALSE)</formula>
    </cfRule>
  </conditionalFormatting>
  <conditionalFormatting sqref="B95">
    <cfRule type="expression" dxfId="118" priority="159">
      <formula>IF(CertVal_IsBlnkRow*CertVal_IsBlnkRowNext=1,TRUE,FALSE)</formula>
    </cfRule>
  </conditionalFormatting>
  <conditionalFormatting sqref="B96">
    <cfRule type="expression" dxfId="117" priority="157">
      <formula>IF(CertVal_IsBlnkRow*CertVal_IsBlnkRowNext=1,TRUE,FALSE)</formula>
    </cfRule>
  </conditionalFormatting>
  <conditionalFormatting sqref="B97">
    <cfRule type="expression" dxfId="116" priority="155">
      <formula>IF(CertVal_IsBlnkRow*CertVal_IsBlnkRowNext=1,TRUE,FALSE)</formula>
    </cfRule>
  </conditionalFormatting>
  <conditionalFormatting sqref="B98">
    <cfRule type="expression" dxfId="115" priority="153">
      <formula>IF(CertVal_IsBlnkRow*CertVal_IsBlnkRowNext=1,TRUE,FALSE)</formula>
    </cfRule>
  </conditionalFormatting>
  <conditionalFormatting sqref="B99">
    <cfRule type="expression" dxfId="114" priority="151">
      <formula>IF(CertVal_IsBlnkRow*CertVal_IsBlnkRowNext=1,TRUE,FALSE)</formula>
    </cfRule>
  </conditionalFormatting>
  <conditionalFormatting sqref="B100">
    <cfRule type="expression" dxfId="113" priority="149">
      <formula>IF(CertVal_IsBlnkRow*CertVal_IsBlnkRowNext=1,TRUE,FALSE)</formula>
    </cfRule>
  </conditionalFormatting>
  <conditionalFormatting sqref="B101">
    <cfRule type="expression" dxfId="112" priority="147">
      <formula>IF(CertVal_IsBlnkRow*CertVal_IsBlnkRowNext=1,TRUE,FALSE)</formula>
    </cfRule>
  </conditionalFormatting>
  <conditionalFormatting sqref="B102">
    <cfRule type="expression" dxfId="111" priority="145">
      <formula>IF(CertVal_IsBlnkRow*CertVal_IsBlnkRowNext=1,TRUE,FALSE)</formula>
    </cfRule>
  </conditionalFormatting>
  <conditionalFormatting sqref="B103">
    <cfRule type="expression" dxfId="110" priority="143">
      <formula>IF(CertVal_IsBlnkRow*CertVal_IsBlnkRowNext=1,TRUE,FALSE)</formula>
    </cfRule>
  </conditionalFormatting>
  <conditionalFormatting sqref="B104">
    <cfRule type="expression" dxfId="109" priority="141">
      <formula>IF(CertVal_IsBlnkRow*CertVal_IsBlnkRowNext=1,TRUE,FALSE)</formula>
    </cfRule>
  </conditionalFormatting>
  <conditionalFormatting sqref="B105">
    <cfRule type="expression" dxfId="108" priority="139">
      <formula>IF(CertVal_IsBlnkRow*CertVal_IsBlnkRowNext=1,TRUE,FALSE)</formula>
    </cfRule>
  </conditionalFormatting>
  <conditionalFormatting sqref="B106">
    <cfRule type="expression" dxfId="107" priority="137">
      <formula>IF(CertVal_IsBlnkRow*CertVal_IsBlnkRowNext=1,TRUE,FALSE)</formula>
    </cfRule>
  </conditionalFormatting>
  <conditionalFormatting sqref="B107">
    <cfRule type="expression" dxfId="106" priority="135">
      <formula>IF(CertVal_IsBlnkRow*CertVal_IsBlnkRowNext=1,TRUE,FALSE)</formula>
    </cfRule>
  </conditionalFormatting>
  <conditionalFormatting sqref="B108">
    <cfRule type="expression" dxfId="105" priority="133">
      <formula>IF(CertVal_IsBlnkRow*CertVal_IsBlnkRowNext=1,TRUE,FALSE)</formula>
    </cfRule>
  </conditionalFormatting>
  <conditionalFormatting sqref="B109">
    <cfRule type="expression" dxfId="104" priority="131">
      <formula>IF(CertVal_IsBlnkRow*CertVal_IsBlnkRowNext=1,TRUE,FALSE)</formula>
    </cfRule>
  </conditionalFormatting>
  <conditionalFormatting sqref="B110">
    <cfRule type="expression" dxfId="103" priority="129">
      <formula>IF(CertVal_IsBlnkRow*CertVal_IsBlnkRowNext=1,TRUE,FALSE)</formula>
    </cfRule>
  </conditionalFormatting>
  <conditionalFormatting sqref="B111">
    <cfRule type="expression" dxfId="102" priority="127">
      <formula>IF(CertVal_IsBlnkRow*CertVal_IsBlnkRowNext=1,TRUE,FALSE)</formula>
    </cfRule>
  </conditionalFormatting>
  <conditionalFormatting sqref="B112">
    <cfRule type="expression" dxfId="101" priority="125">
      <formula>IF(CertVal_IsBlnkRow*CertVal_IsBlnkRowNext=1,TRUE,FALSE)</formula>
    </cfRule>
  </conditionalFormatting>
  <conditionalFormatting sqref="B113">
    <cfRule type="expression" dxfId="100" priority="123">
      <formula>IF(CertVal_IsBlnkRow*CertVal_IsBlnkRowNext=1,TRUE,FALSE)</formula>
    </cfRule>
  </conditionalFormatting>
  <conditionalFormatting sqref="B114">
    <cfRule type="expression" dxfId="99" priority="121">
      <formula>IF(CertVal_IsBlnkRow*CertVal_IsBlnkRowNext=1,TRUE,FALSE)</formula>
    </cfRule>
  </conditionalFormatting>
  <conditionalFormatting sqref="B115">
    <cfRule type="expression" dxfId="98" priority="119">
      <formula>IF(CertVal_IsBlnkRow*CertVal_IsBlnkRowNext=1,TRUE,FALSE)</formula>
    </cfRule>
  </conditionalFormatting>
  <conditionalFormatting sqref="B116">
    <cfRule type="expression" dxfId="97" priority="117">
      <formula>IF(CertVal_IsBlnkRow*CertVal_IsBlnkRowNext=1,TRUE,FALSE)</formula>
    </cfRule>
  </conditionalFormatting>
  <conditionalFormatting sqref="B117">
    <cfRule type="expression" dxfId="96" priority="115">
      <formula>IF(CertVal_IsBlnkRow*CertVal_IsBlnkRowNext=1,TRUE,FALSE)</formula>
    </cfRule>
  </conditionalFormatting>
  <conditionalFormatting sqref="B118">
    <cfRule type="expression" dxfId="95" priority="113">
      <formula>IF(CertVal_IsBlnkRow*CertVal_IsBlnkRowNext=1,TRUE,FALSE)</formula>
    </cfRule>
  </conditionalFormatting>
  <conditionalFormatting sqref="B120">
    <cfRule type="expression" dxfId="94" priority="111">
      <formula>IF(CertVal_IsBlnkRow*CertVal_IsBlnkRowNext=1,TRUE,FALSE)</formula>
    </cfRule>
  </conditionalFormatting>
  <conditionalFormatting sqref="B121">
    <cfRule type="expression" dxfId="93" priority="109">
      <formula>IF(CertVal_IsBlnkRow*CertVal_IsBlnkRowNext=1,TRUE,FALSE)</formula>
    </cfRule>
  </conditionalFormatting>
  <conditionalFormatting sqref="B122">
    <cfRule type="expression" dxfId="92" priority="107">
      <formula>IF(CertVal_IsBlnkRow*CertVal_IsBlnkRowNext=1,TRUE,FALSE)</formula>
    </cfRule>
  </conditionalFormatting>
  <conditionalFormatting sqref="B123">
    <cfRule type="expression" dxfId="91" priority="105">
      <formula>IF(CertVal_IsBlnkRow*CertVal_IsBlnkRowNext=1,TRUE,FALSE)</formula>
    </cfRule>
  </conditionalFormatting>
  <conditionalFormatting sqref="B124">
    <cfRule type="expression" dxfId="90" priority="103">
      <formula>IF(CertVal_IsBlnkRow*CertVal_IsBlnkRowNext=1,TRUE,FALSE)</formula>
    </cfRule>
  </conditionalFormatting>
  <conditionalFormatting sqref="B125">
    <cfRule type="expression" dxfId="89" priority="101">
      <formula>IF(CertVal_IsBlnkRow*CertVal_IsBlnkRowNext=1,TRUE,FALSE)</formula>
    </cfRule>
  </conditionalFormatting>
  <conditionalFormatting sqref="B126">
    <cfRule type="expression" dxfId="88" priority="99">
      <formula>IF(CertVal_IsBlnkRow*CertVal_IsBlnkRowNext=1,TRUE,FALSE)</formula>
    </cfRule>
  </conditionalFormatting>
  <conditionalFormatting sqref="B127">
    <cfRule type="expression" dxfId="87" priority="97">
      <formula>IF(CertVal_IsBlnkRow*CertVal_IsBlnkRowNext=1,TRUE,FALSE)</formula>
    </cfRule>
  </conditionalFormatting>
  <conditionalFormatting sqref="B128">
    <cfRule type="expression" dxfId="86" priority="95">
      <formula>IF(CertVal_IsBlnkRow*CertVal_IsBlnkRowNext=1,TRUE,FALSE)</formula>
    </cfRule>
  </conditionalFormatting>
  <conditionalFormatting sqref="B129">
    <cfRule type="expression" dxfId="85" priority="93">
      <formula>IF(CertVal_IsBlnkRow*CertVal_IsBlnkRowNext=1,TRUE,FALSE)</formula>
    </cfRule>
  </conditionalFormatting>
  <conditionalFormatting sqref="B130">
    <cfRule type="expression" dxfId="84" priority="91">
      <formula>IF(CertVal_IsBlnkRow*CertVal_IsBlnkRowNext=1,TRUE,FALSE)</formula>
    </cfRule>
  </conditionalFormatting>
  <conditionalFormatting sqref="B131">
    <cfRule type="expression" dxfId="83" priority="89">
      <formula>IF(CertVal_IsBlnkRow*CertVal_IsBlnkRowNext=1,TRUE,FALSE)</formula>
    </cfRule>
  </conditionalFormatting>
  <conditionalFormatting sqref="B132">
    <cfRule type="expression" dxfId="82" priority="87">
      <formula>IF(CertVal_IsBlnkRow*CertVal_IsBlnkRowNext=1,TRUE,FALSE)</formula>
    </cfRule>
  </conditionalFormatting>
  <conditionalFormatting sqref="B133">
    <cfRule type="expression" dxfId="81" priority="85">
      <formula>IF(CertVal_IsBlnkRow*CertVal_IsBlnkRowNext=1,TRUE,FALSE)</formula>
    </cfRule>
  </conditionalFormatting>
  <conditionalFormatting sqref="B134">
    <cfRule type="expression" dxfId="80" priority="83">
      <formula>IF(CertVal_IsBlnkRow*CertVal_IsBlnkRowNext=1,TRUE,FALSE)</formula>
    </cfRule>
  </conditionalFormatting>
  <conditionalFormatting sqref="B135">
    <cfRule type="expression" dxfId="79" priority="81">
      <formula>IF(CertVal_IsBlnkRow*CertVal_IsBlnkRowNext=1,TRUE,FALSE)</formula>
    </cfRule>
  </conditionalFormatting>
  <conditionalFormatting sqref="B136">
    <cfRule type="expression" dxfId="78" priority="79">
      <formula>IF(CertVal_IsBlnkRow*CertVal_IsBlnkRowNext=1,TRUE,FALSE)</formula>
    </cfRule>
  </conditionalFormatting>
  <conditionalFormatting sqref="B137">
    <cfRule type="expression" dxfId="77" priority="77">
      <formula>IF(CertVal_IsBlnkRow*CertVal_IsBlnkRowNext=1,TRUE,FALSE)</formula>
    </cfRule>
  </conditionalFormatting>
  <conditionalFormatting sqref="B138">
    <cfRule type="expression" dxfId="76" priority="75">
      <formula>IF(CertVal_IsBlnkRow*CertVal_IsBlnkRowNext=1,TRUE,FALSE)</formula>
    </cfRule>
  </conditionalFormatting>
  <conditionalFormatting sqref="B139">
    <cfRule type="expression" dxfId="75" priority="73">
      <formula>IF(CertVal_IsBlnkRow*CertVal_IsBlnkRowNext=1,TRUE,FALSE)</formula>
    </cfRule>
  </conditionalFormatting>
  <conditionalFormatting sqref="B140">
    <cfRule type="expression" dxfId="74" priority="71">
      <formula>IF(CertVal_IsBlnkRow*CertVal_IsBlnkRowNext=1,TRUE,FALSE)</formula>
    </cfRule>
  </conditionalFormatting>
  <conditionalFormatting sqref="B141">
    <cfRule type="expression" dxfId="73" priority="69">
      <formula>IF(CertVal_IsBlnkRow*CertVal_IsBlnkRowNext=1,TRUE,FALSE)</formula>
    </cfRule>
  </conditionalFormatting>
  <conditionalFormatting sqref="B142">
    <cfRule type="expression" dxfId="72" priority="67">
      <formula>IF(CertVal_IsBlnkRow*CertVal_IsBlnkRowNext=1,TRUE,FALSE)</formula>
    </cfRule>
  </conditionalFormatting>
  <conditionalFormatting sqref="B143">
    <cfRule type="expression" dxfId="71" priority="65">
      <formula>IF(CertVal_IsBlnkRow*CertVal_IsBlnkRowNext=1,TRUE,FALSE)</formula>
    </cfRule>
  </conditionalFormatting>
  <conditionalFormatting sqref="B144">
    <cfRule type="expression" dxfId="70" priority="63">
      <formula>IF(CertVal_IsBlnkRow*CertVal_IsBlnkRowNext=1,TRUE,FALSE)</formula>
    </cfRule>
  </conditionalFormatting>
  <conditionalFormatting sqref="B145">
    <cfRule type="expression" dxfId="69" priority="61">
      <formula>IF(CertVal_IsBlnkRow*CertVal_IsBlnkRowNext=1,TRUE,FALSE)</formula>
    </cfRule>
  </conditionalFormatting>
  <conditionalFormatting sqref="B146">
    <cfRule type="expression" dxfId="68" priority="59">
      <formula>IF(CertVal_IsBlnkRow*CertVal_IsBlnkRowNext=1,TRUE,FALSE)</formula>
    </cfRule>
  </conditionalFormatting>
  <conditionalFormatting sqref="B147">
    <cfRule type="expression" dxfId="67" priority="57">
      <formula>IF(CertVal_IsBlnkRow*CertVal_IsBlnkRowNext=1,TRUE,FALSE)</formula>
    </cfRule>
  </conditionalFormatting>
  <conditionalFormatting sqref="B148">
    <cfRule type="expression" dxfId="66" priority="55">
      <formula>IF(CertVal_IsBlnkRow*CertVal_IsBlnkRowNext=1,TRUE,FALSE)</formula>
    </cfRule>
  </conditionalFormatting>
  <conditionalFormatting sqref="B149">
    <cfRule type="expression" dxfId="65" priority="53">
      <formula>IF(CertVal_IsBlnkRow*CertVal_IsBlnkRowNext=1,TRUE,FALSE)</formula>
    </cfRule>
  </conditionalFormatting>
  <conditionalFormatting sqref="B150">
    <cfRule type="expression" dxfId="64" priority="51">
      <formula>IF(CertVal_IsBlnkRow*CertVal_IsBlnkRowNext=1,TRUE,FALSE)</formula>
    </cfRule>
  </conditionalFormatting>
  <conditionalFormatting sqref="B151">
    <cfRule type="expression" dxfId="63" priority="49">
      <formula>IF(CertVal_IsBlnkRow*CertVal_IsBlnkRowNext=1,TRUE,FALSE)</formula>
    </cfRule>
  </conditionalFormatting>
  <conditionalFormatting sqref="B152">
    <cfRule type="expression" dxfId="62" priority="47">
      <formula>IF(CertVal_IsBlnkRow*CertVal_IsBlnkRowNext=1,TRUE,FALSE)</formula>
    </cfRule>
  </conditionalFormatting>
  <conditionalFormatting sqref="B153">
    <cfRule type="expression" dxfId="61" priority="45">
      <formula>IF(CertVal_IsBlnkRow*CertVal_IsBlnkRowNext=1,TRUE,FALSE)</formula>
    </cfRule>
  </conditionalFormatting>
  <conditionalFormatting sqref="B154">
    <cfRule type="expression" dxfId="60" priority="43">
      <formula>IF(CertVal_IsBlnkRow*CertVal_IsBlnkRowNext=1,TRUE,FALSE)</formula>
    </cfRule>
  </conditionalFormatting>
  <conditionalFormatting sqref="B155">
    <cfRule type="expression" dxfId="59" priority="41">
      <formula>IF(CertVal_IsBlnkRow*CertVal_IsBlnkRowNext=1,TRUE,FALSE)</formula>
    </cfRule>
  </conditionalFormatting>
  <conditionalFormatting sqref="B156">
    <cfRule type="expression" dxfId="58" priority="39">
      <formula>IF(CertVal_IsBlnkRow*CertVal_IsBlnkRowNext=1,TRUE,FALSE)</formula>
    </cfRule>
  </conditionalFormatting>
  <conditionalFormatting sqref="B157">
    <cfRule type="expression" dxfId="57" priority="37">
      <formula>IF(CertVal_IsBlnkRow*CertVal_IsBlnkRowNext=1,TRUE,FALSE)</formula>
    </cfRule>
  </conditionalFormatting>
  <conditionalFormatting sqref="B158">
    <cfRule type="expression" dxfId="56" priority="35">
      <formula>IF(CertVal_IsBlnkRow*CertVal_IsBlnkRowNext=1,TRUE,FALSE)</formula>
    </cfRule>
  </conditionalFormatting>
  <conditionalFormatting sqref="B159">
    <cfRule type="expression" dxfId="55" priority="33">
      <formula>IF(CertVal_IsBlnkRow*CertVal_IsBlnkRowNext=1,TRUE,FALSE)</formula>
    </cfRule>
  </conditionalFormatting>
  <conditionalFormatting sqref="B160">
    <cfRule type="expression" dxfId="54" priority="31">
      <formula>IF(CertVal_IsBlnkRow*CertVal_IsBlnkRowNext=1,TRUE,FALSE)</formula>
    </cfRule>
  </conditionalFormatting>
  <conditionalFormatting sqref="B161">
    <cfRule type="expression" dxfId="53" priority="29">
      <formula>IF(CertVal_IsBlnkRow*CertVal_IsBlnkRowNext=1,TRUE,FALSE)</formula>
    </cfRule>
  </conditionalFormatting>
  <conditionalFormatting sqref="B162">
    <cfRule type="expression" dxfId="52" priority="27">
      <formula>IF(CertVal_IsBlnkRow*CertVal_IsBlnkRowNext=1,TRUE,FALSE)</formula>
    </cfRule>
  </conditionalFormatting>
  <conditionalFormatting sqref="B163">
    <cfRule type="expression" dxfId="51" priority="25">
      <formula>IF(CertVal_IsBlnkRow*CertVal_IsBlnkRowNext=1,TRUE,FALSE)</formula>
    </cfRule>
  </conditionalFormatting>
  <conditionalFormatting sqref="B164">
    <cfRule type="expression" dxfId="50" priority="23">
      <formula>IF(CertVal_IsBlnkRow*CertVal_IsBlnkRowNext=1,TRUE,FALSE)</formula>
    </cfRule>
  </conditionalFormatting>
  <conditionalFormatting sqref="B165">
    <cfRule type="expression" dxfId="49" priority="21">
      <formula>IF(CertVal_IsBlnkRow*CertVal_IsBlnkRowNext=1,TRUE,FALSE)</formula>
    </cfRule>
  </conditionalFormatting>
  <conditionalFormatting sqref="B166">
    <cfRule type="expression" dxfId="48" priority="19">
      <formula>IF(CertVal_IsBlnkRow*CertVal_IsBlnkRowNext=1,TRUE,FALSE)</formula>
    </cfRule>
  </conditionalFormatting>
  <conditionalFormatting sqref="B168">
    <cfRule type="expression" dxfId="47" priority="17">
      <formula>IF(CertVal_IsBlnkRow*CertVal_IsBlnkRowNext=1,TRUE,FALSE)</formula>
    </cfRule>
  </conditionalFormatting>
  <conditionalFormatting sqref="B169">
    <cfRule type="expression" dxfId="46" priority="15">
      <formula>IF(CertVal_IsBlnkRow*CertVal_IsBlnkRowNext=1,TRUE,FALSE)</formula>
    </cfRule>
  </conditionalFormatting>
  <conditionalFormatting sqref="B170">
    <cfRule type="expression" dxfId="45" priority="13">
      <formula>IF(CertVal_IsBlnkRow*CertVal_IsBlnkRowNext=1,TRUE,FALSE)</formula>
    </cfRule>
  </conditionalFormatting>
  <conditionalFormatting sqref="B171">
    <cfRule type="expression" dxfId="44" priority="11">
      <formula>IF(CertVal_IsBlnkRow*CertVal_IsBlnkRowNext=1,TRUE,FALSE)</formula>
    </cfRule>
  </conditionalFormatting>
  <conditionalFormatting sqref="B172">
    <cfRule type="expression" dxfId="43" priority="9">
      <formula>IF(CertVal_IsBlnkRow*CertVal_IsBlnkRowNext=1,TRUE,FALSE)</formula>
    </cfRule>
  </conditionalFormatting>
  <conditionalFormatting sqref="B173">
    <cfRule type="expression" dxfId="42" priority="7">
      <formula>IF(CertVal_IsBlnkRow*CertVal_IsBlnkRowNext=1,TRUE,FALSE)</formula>
    </cfRule>
  </conditionalFormatting>
  <conditionalFormatting sqref="B174">
    <cfRule type="expression" dxfId="41" priority="5">
      <formula>IF(CertVal_IsBlnkRow*CertVal_IsBlnkRowNext=1,TRUE,FALSE)</formula>
    </cfRule>
  </conditionalFormatting>
  <conditionalFormatting sqref="B176">
    <cfRule type="expression" dxfId="40" priority="3">
      <formula>IF(CertVal_IsBlnkRow*CertVal_IsBlnkRowNext=1,TRUE,FALSE)</formula>
    </cfRule>
  </conditionalFormatting>
  <conditionalFormatting sqref="B178">
    <cfRule type="expression" dxfId="39" priority="1">
      <formula>IF(CertVal_IsBlnkRow*CertVal_IsBlnkRowNext=1,TRUE,FALSE)</formula>
    </cfRule>
  </conditionalFormatting>
  <hyperlinks>
    <hyperlink ref="B5" location="'Fire Assay'!$A$1" display="'Fire Assay'!$A$1" xr:uid="{81EB04B4-7A9E-4105-BD3D-EBC70BCFACF6}"/>
    <hyperlink ref="B7" location="'AR Digest 10-50g'!$A$1" display="'AR Digest 10-50g'!$A$1" xr:uid="{4BFDCCC1-43AC-4B37-8677-FB1B4CC75BD7}"/>
    <hyperlink ref="B9" location="'4-Acid'!$A$1" display="'4-Acid'!$A$1" xr:uid="{E9165913-CDA7-4301-953A-82E189D01F93}"/>
    <hyperlink ref="B10" location="'4-Acid'!$A$18" display="'4-Acid'!$A$18" xr:uid="{45F085F0-49F9-49E0-AFB0-2E87B940FC88}"/>
    <hyperlink ref="B11" location="'4-Acid'!$A$58" display="'4-Acid'!$A$58" xr:uid="{4FB78FC8-7AA2-44EF-AB1A-8D8F1240CADE}"/>
    <hyperlink ref="B12" location="'4-Acid'!$A$94" display="'4-Acid'!$A$94" xr:uid="{2AC380A9-2C64-42F7-A77B-94415BCE27A3}"/>
    <hyperlink ref="B13" location="'4-Acid'!$A$113" display="'4-Acid'!$A$113" xr:uid="{E42CCC7F-E74C-4CC2-8CC6-73A73659D445}"/>
    <hyperlink ref="B14" location="'4-Acid'!$A$131" display="'4-Acid'!$A$131" xr:uid="{00C2934D-3469-4910-A927-C87AB4FC2CEC}"/>
    <hyperlink ref="B15" location="'4-Acid'!$A$149" display="'4-Acid'!$A$149" xr:uid="{34493193-5241-4615-8CD1-A9A079110107}"/>
    <hyperlink ref="B16" location="'4-Acid'!$A$168" display="'4-Acid'!$A$168" xr:uid="{829314E7-B2E3-4D1E-A802-6F7E978ECE94}"/>
    <hyperlink ref="B17" location="'4-Acid'!$A$186" display="'4-Acid'!$A$186" xr:uid="{A913100D-690A-4B24-9FFE-A4FF7979E969}"/>
    <hyperlink ref="B18" location="'4-Acid'!$A$204" display="'4-Acid'!$A$204" xr:uid="{A09E9F06-643C-484E-8303-6EE23983A98C}"/>
    <hyperlink ref="B19" location="'4-Acid'!$A$222" display="'4-Acid'!$A$222" xr:uid="{4BF68EC9-9340-4CAC-8B69-E6329A0F4834}"/>
    <hyperlink ref="B20" location="'4-Acid'!$A$241" display="'4-Acid'!$A$241" xr:uid="{314FB85C-E3BE-4720-8928-E8443EFECD8F}"/>
    <hyperlink ref="B21" location="'4-Acid'!$A$259" display="'4-Acid'!$A$259" xr:uid="{D6F9F410-168A-4814-A758-507D0928F03C}"/>
    <hyperlink ref="B22" location="'4-Acid'!$A$277" display="'4-Acid'!$A$277" xr:uid="{FE6C3B32-15A5-44E7-A047-77CEDEA0A5ED}"/>
    <hyperlink ref="B23" location="'4-Acid'!$A$295" display="'4-Acid'!$A$295" xr:uid="{11AC5DA0-1594-4231-B5FB-7DC541D78BCB}"/>
    <hyperlink ref="B24" location="'4-Acid'!$A$313" display="'4-Acid'!$A$313" xr:uid="{F6A7A5A3-77D4-4CAF-A54F-9909E3BF6F48}"/>
    <hyperlink ref="B25" location="'4-Acid'!$A$331" display="'4-Acid'!$A$331" xr:uid="{25A484B1-A61A-4AEC-80BA-A31D94376779}"/>
    <hyperlink ref="B26" location="'4-Acid'!$A$350" display="'4-Acid'!$A$350" xr:uid="{6579AD57-A45E-466F-A3A5-1E11A4244D32}"/>
    <hyperlink ref="B27" location="'4-Acid'!$A$368" display="'4-Acid'!$A$368" xr:uid="{CB57E829-23E8-43B7-94EA-3CEEB6E06454}"/>
    <hyperlink ref="B28" location="'4-Acid'!$A$387" display="'4-Acid'!$A$387" xr:uid="{EEBBC09C-C1B5-4173-AE09-009FA999AE78}"/>
    <hyperlink ref="B29" location="'4-Acid'!$A$423" display="'4-Acid'!$A$423" xr:uid="{6F85370E-64BE-4EBA-8EAA-9DCD47773AE7}"/>
    <hyperlink ref="B30" location="'4-Acid'!$A$442" display="'4-Acid'!$A$442" xr:uid="{3C8D628E-FEDE-4445-987E-90FDB7065EC6}"/>
    <hyperlink ref="B31" location="'4-Acid'!$A$460" display="'4-Acid'!$A$460" xr:uid="{8716683E-27FD-4193-B81A-1A5D3A1E21E5}"/>
    <hyperlink ref="B32" location="'4-Acid'!$A$478" display="'4-Acid'!$A$478" xr:uid="{C7CD694C-EDE1-4C37-B465-BD94CBB92D46}"/>
    <hyperlink ref="B33" location="'4-Acid'!$A$496" display="'4-Acid'!$A$496" xr:uid="{C8A74451-6F1C-4E81-B5AC-3224B5682C7C}"/>
    <hyperlink ref="B34" location="'4-Acid'!$A$515" display="'4-Acid'!$A$515" xr:uid="{F2DE63A7-7439-401F-A39E-A02CC4CA3E12}"/>
    <hyperlink ref="B35" location="'4-Acid'!$A$534" display="'4-Acid'!$A$534" xr:uid="{FD1A5C9B-A77B-4567-893C-6C61AA0FA736}"/>
    <hyperlink ref="B36" location="'4-Acid'!$A$552" display="'4-Acid'!$A$552" xr:uid="{25DB7580-3919-49A7-B0A1-6B94F49463FF}"/>
    <hyperlink ref="B37" location="'4-Acid'!$A$570" display="'4-Acid'!$A$570" xr:uid="{49F7949A-C06F-4650-8088-EF3B4C8BD834}"/>
    <hyperlink ref="B38" location="'4-Acid'!$A$588" display="'4-Acid'!$A$588" xr:uid="{2E358DBB-A819-432F-8E5B-B7A9F25D3644}"/>
    <hyperlink ref="B39" location="'4-Acid'!$A$606" display="'4-Acid'!$A$606" xr:uid="{E9ECC1B0-A8F2-434A-9CDF-EEF96C58DC8F}"/>
    <hyperlink ref="B40" location="'4-Acid'!$A$625" display="'4-Acid'!$A$625" xr:uid="{3C2487E6-4ABE-489A-A0C1-B54C322EBC10}"/>
    <hyperlink ref="B41" location="'4-Acid'!$A$643" display="'4-Acid'!$A$643" xr:uid="{79774C79-BABA-4A8D-B36D-625519BC792F}"/>
    <hyperlink ref="B42" location="'4-Acid'!$A$661" display="'4-Acid'!$A$661" xr:uid="{E4A1C566-B018-462A-8481-B56D1189988F}"/>
    <hyperlink ref="B43" location="'4-Acid'!$A$680" display="'4-Acid'!$A$680" xr:uid="{E963571A-AF23-465C-9B98-7E2F06D5A6EB}"/>
    <hyperlink ref="B44" location="'4-Acid'!$A$698" display="'4-Acid'!$A$698" xr:uid="{B6E6912A-57C4-4308-8596-3D32F65FBF7B}"/>
    <hyperlink ref="B45" location="'4-Acid'!$A$716" display="'4-Acid'!$A$716" xr:uid="{A8AD5C06-2366-4C13-8E79-64EC113E34B9}"/>
    <hyperlink ref="B46" location="'4-Acid'!$A$734" display="'4-Acid'!$A$734" xr:uid="{AFA3D31F-939A-43A3-9757-4A1DE4798CAC}"/>
    <hyperlink ref="B47" location="'4-Acid'!$A$752" display="'4-Acid'!$A$752" xr:uid="{BA6D37EB-CB67-4767-98BA-CC5020FD29AE}"/>
    <hyperlink ref="B48" location="'4-Acid'!$A$770" display="'4-Acid'!$A$770" xr:uid="{BE78E699-7EA1-41FF-B076-D4BD2E15F40A}"/>
    <hyperlink ref="B49" location="'4-Acid'!$A$789" display="'4-Acid'!$A$789" xr:uid="{4CC1E2B7-5A10-4A1F-BFEA-D9110F29082B}"/>
    <hyperlink ref="B50" location="'4-Acid'!$A$808" display="'4-Acid'!$A$808" xr:uid="{01BA2F03-5EAD-4A5D-B39D-CE9E4DAF3428}"/>
    <hyperlink ref="B51" location="'4-Acid'!$A$826" display="'4-Acid'!$A$826" xr:uid="{B870D109-3E34-4223-A3AB-64827D5F79A3}"/>
    <hyperlink ref="B52" location="'4-Acid'!$A$844" display="'4-Acid'!$A$844" xr:uid="{14CDFAA7-528D-467D-9626-4CD7408F6D97}"/>
    <hyperlink ref="B53" location="'4-Acid'!$A$863" display="'4-Acid'!$A$863" xr:uid="{DD2B16AA-8013-4CFF-97D8-830398A26D94}"/>
    <hyperlink ref="B54" location="'4-Acid'!$A$881" display="'4-Acid'!$A$881" xr:uid="{8F004F8C-9426-4CA1-A370-9DD4B70E8F4D}"/>
    <hyperlink ref="B55" location="'4-Acid'!$A$900" display="'4-Acid'!$A$900" xr:uid="{B6ACDE2A-D6B8-4263-A5A2-C20D7A075D40}"/>
    <hyperlink ref="B56" location="'4-Acid'!$A$919" display="'4-Acid'!$A$919" xr:uid="{E4E4F199-0C66-4589-85C6-56848A14C289}"/>
    <hyperlink ref="B57" location="'4-Acid'!$A$937" display="'4-Acid'!$A$937" xr:uid="{64E00CEC-6417-4A68-96E0-62E8A7F2506A}"/>
    <hyperlink ref="B58" location="'4-Acid'!$A$955" display="'4-Acid'!$A$955" xr:uid="{01A5BCDE-8038-4756-907F-445530155328}"/>
    <hyperlink ref="B59" location="'4-Acid'!$A$973" display="'4-Acid'!$A$973" xr:uid="{1ACE2861-CAAF-4214-9D40-9FCE73A1363B}"/>
    <hyperlink ref="B60" location="'4-Acid'!$A$992" display="'4-Acid'!$A$992" xr:uid="{70E4D100-DA6E-40D3-A8B6-CDA1572616DD}"/>
    <hyperlink ref="B61" location="'4-Acid'!$A$1011" display="'4-Acid'!$A$1011" xr:uid="{926D2AB1-5175-4C35-859A-A51CC3204227}"/>
    <hyperlink ref="B62" location="'4-Acid'!$A$1029" display="'4-Acid'!$A$1029" xr:uid="{77D26487-AB1F-4B4E-9954-C0ECB306E55E}"/>
    <hyperlink ref="B63" location="'4-Acid'!$A$1047" display="'4-Acid'!$A$1047" xr:uid="{2F1B1371-2A3E-4B88-886B-D30871D05D45}"/>
    <hyperlink ref="B64" location="'4-Acid'!$A$1065" display="'4-Acid'!$A$1065" xr:uid="{6A125890-3630-468F-B662-9A9B236DA79F}"/>
    <hyperlink ref="B65" location="'4-Acid'!$A$1083" display="'4-Acid'!$A$1083" xr:uid="{25590F8C-C8AC-49E4-9B71-89A6ED219BDD}"/>
    <hyperlink ref="B66" location="'4-Acid'!$A$1101" display="'4-Acid'!$A$1101" xr:uid="{E87C51FF-82ED-4050-9737-352CF434EA30}"/>
    <hyperlink ref="B67" location="'4-Acid'!$A$1119" display="'4-Acid'!$A$1119" xr:uid="{17BE5544-EFA4-4355-8308-A2534100AF85}"/>
    <hyperlink ref="B69" location="'Aqua Regia'!$A$1" display="'Aqua Regia'!$A$1" xr:uid="{2DCEF1FB-AE34-497A-9429-755DC10F2161}"/>
    <hyperlink ref="B70" location="'Aqua Regia'!$A$41" display="'Aqua Regia'!$A$41" xr:uid="{B09045B6-8D14-4E37-BBEB-71D0EB751DF6}"/>
    <hyperlink ref="B71" location="'Aqua Regia'!$A$59" display="'Aqua Regia'!$A$59" xr:uid="{25F9D493-3424-47BB-9173-F9206769E592}"/>
    <hyperlink ref="B72" location="'Aqua Regia'!$A$113" display="'Aqua Regia'!$A$113" xr:uid="{DE7CF3F1-8E75-498C-8EEF-608340495782}"/>
    <hyperlink ref="B73" location="'Aqua Regia'!$A$132" display="'Aqua Regia'!$A$132" xr:uid="{37BED4E4-AEC1-4418-9572-122E54DF4A08}"/>
    <hyperlink ref="B74" location="'Aqua Regia'!$A$150" display="'Aqua Regia'!$A$150" xr:uid="{9DC52936-67D4-4FB1-9E12-0EFCD9A3621B}"/>
    <hyperlink ref="B75" location="'Aqua Regia'!$A$168" display="'Aqua Regia'!$A$168" xr:uid="{772FDD4E-7178-4A12-920A-8E83B1060B5B}"/>
    <hyperlink ref="B76" location="'Aqua Regia'!$A$187" display="'Aqua Regia'!$A$187" xr:uid="{0805A2D6-A981-47FE-88AC-63520E528C11}"/>
    <hyperlink ref="B77" location="'Aqua Regia'!$A$205" display="'Aqua Regia'!$A$205" xr:uid="{5F4FAFBD-AE57-47C3-AB11-6DFC35078F7A}"/>
    <hyperlink ref="B78" location="'Aqua Regia'!$A$223" display="'Aqua Regia'!$A$223" xr:uid="{F39DA9C8-E064-4DD3-9D2A-808F7872020E}"/>
    <hyperlink ref="B79" location="'Aqua Regia'!$A$241" display="'Aqua Regia'!$A$241" xr:uid="{EF43A6AA-D2BE-4D41-9486-46EAE2630C54}"/>
    <hyperlink ref="B80" location="'Aqua Regia'!$A$260" display="'Aqua Regia'!$A$260" xr:uid="{2FF2A9A9-3E29-449D-A173-DEE312F3CD65}"/>
    <hyperlink ref="B81" location="'Aqua Regia'!$A$332" display="'Aqua Regia'!$A$332" xr:uid="{7BAF6198-085F-4630-871A-45A3651771AB}"/>
    <hyperlink ref="B82" location="'Aqua Regia'!$A$350" display="'Aqua Regia'!$A$350" xr:uid="{7B816E8A-75E6-4AF6-AA11-049FBE892030}"/>
    <hyperlink ref="B83" location="'Aqua Regia'!$A$387" display="'Aqua Regia'!$A$387" xr:uid="{07AA6B06-4E4F-4984-8C67-E58CC9606F6C}"/>
    <hyperlink ref="B84" location="'Aqua Regia'!$A$406" display="'Aqua Regia'!$A$406" xr:uid="{144683ED-BD2B-40B0-B686-F6F935ED3EDA}"/>
    <hyperlink ref="B85" location="'Aqua Regia'!$A$460" display="'Aqua Regia'!$A$460" xr:uid="{FBE9163B-C4A4-4D9A-A73A-F56D0878D51C}"/>
    <hyperlink ref="B86" location="'Aqua Regia'!$A$478" display="'Aqua Regia'!$A$478" xr:uid="{5EB02B54-B3BE-4CB4-A3F1-91FF0303B64C}"/>
    <hyperlink ref="B87" location="'Aqua Regia'!$A$496" display="'Aqua Regia'!$A$496" xr:uid="{46C6D223-F5E7-4DEA-90E3-F7E6200244AD}"/>
    <hyperlink ref="B88" location="'Aqua Regia'!$A$514" display="'Aqua Regia'!$A$514" xr:uid="{C507788D-1E27-40BE-AA3A-D6AF5B20FF1A}"/>
    <hyperlink ref="B89" location="'Aqua Regia'!$A$533" display="'Aqua Regia'!$A$533" xr:uid="{F35758DA-C093-447D-8CBE-9F1AACB47D12}"/>
    <hyperlink ref="B90" location="'Aqua Regia'!$A$552" display="'Aqua Regia'!$A$552" xr:uid="{60860086-A950-4BE2-92E5-5E5748904CF5}"/>
    <hyperlink ref="B91" location="'Aqua Regia'!$A$570" display="'Aqua Regia'!$A$570" xr:uid="{511E84C7-20E6-4C0C-B279-6AA690C7FA5B}"/>
    <hyperlink ref="B92" location="'Aqua Regia'!$A$588" display="'Aqua Regia'!$A$588" xr:uid="{D32B37B6-4044-4757-B6D8-E25EEDA92696}"/>
    <hyperlink ref="B93" location="'Aqua Regia'!$A$606" display="'Aqua Regia'!$A$606" xr:uid="{9307E6A2-32C3-4F38-9836-50C3C85264F4}"/>
    <hyperlink ref="B94" location="'Aqua Regia'!$A$624" display="'Aqua Regia'!$A$624" xr:uid="{B882DFC3-9187-42AB-8F67-4EBB9A97F76F}"/>
    <hyperlink ref="B95" location="'Aqua Regia'!$A$660" display="'Aqua Regia'!$A$660" xr:uid="{810E9297-2C17-4233-83E0-033549C29C45}"/>
    <hyperlink ref="B96" location="'Aqua Regia'!$A$678" display="'Aqua Regia'!$A$678" xr:uid="{1C86BABF-3F1C-4A13-A9D7-75507B9A4E96}"/>
    <hyperlink ref="B97" location="'Aqua Regia'!$A$697" display="'Aqua Regia'!$A$697" xr:uid="{839E9358-BA06-412D-A775-B7B1D64CD0E9}"/>
    <hyperlink ref="B98" location="'Aqua Regia'!$A$769" display="'Aqua Regia'!$A$769" xr:uid="{1CCA43E9-F207-4184-ABBA-26A1B895E690}"/>
    <hyperlink ref="B99" location="'Aqua Regia'!$A$787" display="'Aqua Regia'!$A$787" xr:uid="{7D527F1C-BC94-4BDF-89D5-36E88C229F63}"/>
    <hyperlink ref="B100" location="'Aqua Regia'!$A$805" display="'Aqua Regia'!$A$805" xr:uid="{D1ED21DB-855D-44FD-9D6E-46EB34B8EDBF}"/>
    <hyperlink ref="B101" location="'Aqua Regia'!$A$823" display="'Aqua Regia'!$A$823" xr:uid="{679BD8C7-0580-462B-B82C-15D3E8B08F7F}"/>
    <hyperlink ref="B102" location="'Aqua Regia'!$A$842" display="'Aqua Regia'!$A$842" xr:uid="{0334C26A-9B42-46EA-BCC7-C1B11F88981C}"/>
    <hyperlink ref="B103" location="'Aqua Regia'!$A$861" display="'Aqua Regia'!$A$861" xr:uid="{E146D845-FEC2-402F-8769-E56885E01CEB}"/>
    <hyperlink ref="B104" location="'Aqua Regia'!$A$897" display="'Aqua Regia'!$A$897" xr:uid="{E662D4BC-2094-4FBA-876E-E890528F73A9}"/>
    <hyperlink ref="B105" location="'Aqua Regia'!$A$915" display="'Aqua Regia'!$A$915" xr:uid="{61563E17-CB85-4221-8597-BEA60200ADE5}"/>
    <hyperlink ref="B106" location="'Aqua Regia'!$A$933" display="'Aqua Regia'!$A$933" xr:uid="{15EA5987-FE96-4CEC-BC71-76F7F2336964}"/>
    <hyperlink ref="B107" location="'Aqua Regia'!$A$951" display="'Aqua Regia'!$A$951" xr:uid="{CC2463DF-2A44-4B5F-AF64-761ED44C999A}"/>
    <hyperlink ref="B108" location="'Aqua Regia'!$A$970" display="'Aqua Regia'!$A$970" xr:uid="{35238353-C08F-42C6-9184-2B05C05FC3D5}"/>
    <hyperlink ref="B109" location="'Aqua Regia'!$A$988" display="'Aqua Regia'!$A$988" xr:uid="{70FED50E-E069-4C3B-A055-345AFA8EC464}"/>
    <hyperlink ref="B110" location="'Aqua Regia'!$A$1006" display="'Aqua Regia'!$A$1006" xr:uid="{B6222170-A816-4BF4-956B-C9D64FDFE891}"/>
    <hyperlink ref="B111" location="'Aqua Regia'!$A$1024" display="'Aqua Regia'!$A$1024" xr:uid="{2F0961F0-F11E-42A6-B5AD-112F11D3F457}"/>
    <hyperlink ref="B112" location="'Aqua Regia'!$A$1060" display="'Aqua Regia'!$A$1060" xr:uid="{647AEB3C-F478-434B-BD94-36F27E22C8EC}"/>
    <hyperlink ref="B113" location="'Aqua Regia'!$A$1078" display="'Aqua Regia'!$A$1078" xr:uid="{9832D14E-1D0F-493E-892E-4F29A843D5C7}"/>
    <hyperlink ref="B114" location="'Aqua Regia'!$A$1096" display="'Aqua Regia'!$A$1096" xr:uid="{4957BF5B-DF9F-450D-8AC4-6CE02C9F1B5F}"/>
    <hyperlink ref="B115" location="'Aqua Regia'!$A$1114" display="'Aqua Regia'!$A$1114" xr:uid="{E1DCFAA1-C494-4206-B9B1-CABD64D17B78}"/>
    <hyperlink ref="B116" location="'Aqua Regia'!$A$1132" display="'Aqua Regia'!$A$1132" xr:uid="{9798659D-142A-453B-9D7C-713F0E24ED09}"/>
    <hyperlink ref="B117" location="'Aqua Regia'!$A$1150" display="'Aqua Regia'!$A$1150" xr:uid="{FC393705-363F-4FFD-82ED-C18B2CA51B82}"/>
    <hyperlink ref="B118" location="'Aqua Regia'!$A$1168" display="'Aqua Regia'!$A$1168" xr:uid="{154558A1-6D23-419C-97A4-BAA89D2E2B2D}"/>
    <hyperlink ref="B120" location="'PF ICP'!$A$18" display="'PF ICP'!$A$18" xr:uid="{77D6D5B6-7445-4202-9AC6-5926FE2CD9A2}"/>
    <hyperlink ref="B121" location="'PF ICP'!$A$58" display="'PF ICP'!$A$58" xr:uid="{528090FA-7E66-4308-9756-B24282B7D702}"/>
    <hyperlink ref="B122" location="'PF ICP'!$A$95" display="'PF ICP'!$A$95" xr:uid="{A17449C7-1D81-4851-8564-0DBF8F42AACB}"/>
    <hyperlink ref="B123" location="'PF ICP'!$A$113" display="'PF ICP'!$A$113" xr:uid="{BC8F749F-C4FC-43DE-9B6E-621E84737465}"/>
    <hyperlink ref="B124" location="'PF ICP'!$A$131" display="'PF ICP'!$A$131" xr:uid="{0BD9F314-2135-4CAF-833F-2E86AF8C2ED6}"/>
    <hyperlink ref="B125" location="'PF ICP'!$A$149" display="'PF ICP'!$A$149" xr:uid="{45EE9084-59D5-48FE-82AD-D3FD839F68A5}"/>
    <hyperlink ref="B126" location="'PF ICP'!$A$185" display="'PF ICP'!$A$185" xr:uid="{F59D6F80-06C0-4566-BE89-C1784E6EC067}"/>
    <hyperlink ref="B127" location="'PF ICP'!$A$203" display="'PF ICP'!$A$203" xr:uid="{26FE55FE-185A-45A9-8480-8B8F2BCF3E47}"/>
    <hyperlink ref="B128" location="'PF ICP'!$A$239" display="'PF ICP'!$A$239" xr:uid="{767BA8D6-470A-41C3-A60A-9AD0EE45102C}"/>
    <hyperlink ref="B129" location="'PF ICP'!$A$257" display="'PF ICP'!$A$257" xr:uid="{C8826DF2-8B8C-4CCB-BF71-FA525E1B9EF7}"/>
    <hyperlink ref="B130" location="'PF ICP'!$A$275" display="'PF ICP'!$A$275" xr:uid="{BBDE686E-C1DB-48F3-B08C-B3227F261A52}"/>
    <hyperlink ref="B131" location="'PF ICP'!$A$293" display="'PF ICP'!$A$293" xr:uid="{53251497-770C-4714-891C-732B2E88DCAB}"/>
    <hyperlink ref="B132" location="'PF ICP'!$A$329" display="'PF ICP'!$A$329" xr:uid="{2453F095-B2BC-42F7-A391-8CF1AEF9DD31}"/>
    <hyperlink ref="B133" location="'PF ICP'!$A$347" display="'PF ICP'!$A$347" xr:uid="{3520C807-F88F-43F1-80CB-E6B89930CE1B}"/>
    <hyperlink ref="B134" location="'PF ICP'!$A$365" display="'PF ICP'!$A$365" xr:uid="{09325297-CED3-4635-8368-D591A52B8C67}"/>
    <hyperlink ref="B135" location="'PF ICP'!$A$437" display="'PF ICP'!$A$437" xr:uid="{80339EAF-7691-4DB6-95B6-62424ED78BB0}"/>
    <hyperlink ref="B136" location="'PF ICP'!$A$455" display="'PF ICP'!$A$455" xr:uid="{C0EBBD95-7EDB-4F5C-BA3D-8067E36CF782}"/>
    <hyperlink ref="B137" location="'PF ICP'!$A$473" display="'PF ICP'!$A$473" xr:uid="{0C862C2A-F53B-4434-9621-9E752AD7017D}"/>
    <hyperlink ref="B138" location="'PF ICP'!$A$491" display="'PF ICP'!$A$491" xr:uid="{1307ADA7-E9AF-45C0-BF13-E2756FE21A03}"/>
    <hyperlink ref="B139" location="'PF ICP'!$A$509" display="'PF ICP'!$A$509" xr:uid="{E4D3E2E6-DF61-4458-A8AB-749DD999DEB1}"/>
    <hyperlink ref="B140" location="'PF ICP'!$A$528" display="'PF ICP'!$A$528" xr:uid="{E39CD636-9C43-4EE0-ACD4-3D3475105058}"/>
    <hyperlink ref="B141" location="'PF ICP'!$A$546" display="'PF ICP'!$A$546" xr:uid="{82F224F3-DB64-4F4B-89C5-992B4DCAC24A}"/>
    <hyperlink ref="B142" location="'PF ICP'!$A$564" display="'PF ICP'!$A$564" xr:uid="{93EDD583-8671-4D1F-B927-B9BD6370CE62}"/>
    <hyperlink ref="B143" location="'PF ICP'!$A$582" display="'PF ICP'!$A$582" xr:uid="{2F307484-5011-4ED3-9A54-0FDE6E18FFC2}"/>
    <hyperlink ref="B144" location="'PF ICP'!$A$618" display="'PF ICP'!$A$618" xr:uid="{13F507F3-16DF-46BE-A109-497C09DA3B01}"/>
    <hyperlink ref="B145" location="'PF ICP'!$A$636" display="'PF ICP'!$A$636" xr:uid="{A68EE430-B1E5-4242-85F1-22FF4EB862C4}"/>
    <hyperlink ref="B146" location="'PF ICP'!$A$654" display="'PF ICP'!$A$654" xr:uid="{6D90F7AE-E6A1-412B-B9B6-3437545B4831}"/>
    <hyperlink ref="B147" location="'PF ICP'!$A$673" display="'PF ICP'!$A$673" xr:uid="{9CD3147A-773D-4990-B041-FAFA02A15AD0}"/>
    <hyperlink ref="B148" location="'PF ICP'!$A$709" display="'PF ICP'!$A$709" xr:uid="{F63E2B89-EBA5-462B-B480-867416986AEF}"/>
    <hyperlink ref="B149" location="'PF ICP'!$A$727" display="'PF ICP'!$A$727" xr:uid="{92B29D81-F0E6-4772-8D8B-B7DB5C695670}"/>
    <hyperlink ref="B150" location="'PF ICP'!$A$763" display="'PF ICP'!$A$763" xr:uid="{07BF9748-E7CB-47FA-960A-BA9F0A05EADB}"/>
    <hyperlink ref="B151" location="'PF ICP'!$A$781" display="'PF ICP'!$A$781" xr:uid="{AE96CBB3-B9A1-48C6-A4B5-D4EB0FA77F7E}"/>
    <hyperlink ref="B152" location="'PF ICP'!$A$835" display="'PF ICP'!$A$835" xr:uid="{253CC03A-31B2-41B2-8D21-0FF92CA65EBE}"/>
    <hyperlink ref="B153" location="'PF ICP'!$A$853" display="'PF ICP'!$A$853" xr:uid="{28BF96B8-0271-48C3-84A0-4C9FA0B86B05}"/>
    <hyperlink ref="B154" location="'PF ICP'!$A$889" display="'PF ICP'!$A$889" xr:uid="{03BFCE3B-48B8-4250-AB46-0788B9689E31}"/>
    <hyperlink ref="B155" location="'PF ICP'!$A$907" display="'PF ICP'!$A$907" xr:uid="{76196056-BCBA-4B35-879B-442C6AE6D880}"/>
    <hyperlink ref="B156" location="'PF ICP'!$A$925" display="'PF ICP'!$A$925" xr:uid="{5C6BED99-0673-4181-9E7B-DDFB146C5CE4}"/>
    <hyperlink ref="B157" location="'PF ICP'!$A$961" display="'PF ICP'!$A$961" xr:uid="{15015210-A524-4604-AA32-E95573277C57}"/>
    <hyperlink ref="B158" location="'PF ICP'!$A$980" display="'PF ICP'!$A$980" xr:uid="{F9175E1F-690B-47ED-8DA9-E4BA7FF49905}"/>
    <hyperlink ref="B159" location="'PF ICP'!$A$998" display="'PF ICP'!$A$998" xr:uid="{57C2C390-3534-49E2-AC3D-4A938AB88767}"/>
    <hyperlink ref="B160" location="'PF ICP'!$A$1016" display="'PF ICP'!$A$1016" xr:uid="{BC178FB3-9385-416F-9F0D-5EBC2334B4CE}"/>
    <hyperlink ref="B161" location="'PF ICP'!$A$1034" display="'PF ICP'!$A$1034" xr:uid="{44319DAD-198B-4536-B1AB-9E6B8DC8C4EF}"/>
    <hyperlink ref="B162" location="'PF ICP'!$A$1052" display="'PF ICP'!$A$1052" xr:uid="{8E3CF750-0BE6-4E86-A67F-4C04A6E9147C}"/>
    <hyperlink ref="B163" location="'PF ICP'!$A$1070" display="'PF ICP'!$A$1070" xr:uid="{5752CEF8-C2E3-4FFE-82AA-A6BCB6F54D59}"/>
    <hyperlink ref="B164" location="'PF ICP'!$A$1088" display="'PF ICP'!$A$1088" xr:uid="{16F7B51A-35FA-437A-B415-8FC82015DB73}"/>
    <hyperlink ref="B165" location="'PF ICP'!$A$1106" display="'PF ICP'!$A$1106" xr:uid="{A2053202-2D6B-4662-BB6C-4240D068F7DE}"/>
    <hyperlink ref="B166" location="'PF ICP'!$A$1124" display="'PF ICP'!$A$1124" xr:uid="{5515E836-B7A2-4770-BDE3-EE2C2DF9E6A4}"/>
    <hyperlink ref="B168" location="'3-Acid'!$A$1" display="'3-Acid'!$A$1" xr:uid="{AB40AE51-C043-40C2-B579-89DF9EDE0226}"/>
    <hyperlink ref="B169" location="'3-Acid'!$A$41" display="'3-Acid'!$A$41" xr:uid="{78A93C91-1EFA-4F0D-B40C-592871E1C69C}"/>
    <hyperlink ref="B170" location="'3-Acid'!$A$59" display="'3-Acid'!$A$59" xr:uid="{42BC73CD-3E86-4B8B-8DA4-E7953511AAE1}"/>
    <hyperlink ref="B171" location="'3-Acid'!$A$77" display="'3-Acid'!$A$77" xr:uid="{BDD7205A-8D97-4FF8-A427-95B7AAAA0166}"/>
    <hyperlink ref="B172" location="'3-Acid'!$A$95" display="'3-Acid'!$A$95" xr:uid="{05116090-94DC-4C7F-A193-231E7E9417F8}"/>
    <hyperlink ref="B173" location="'3-Acid'!$A$113" display="'3-Acid'!$A$113" xr:uid="{CAA198FF-C89D-450A-ABD9-F6F887A29904}"/>
    <hyperlink ref="B174" location="'3-Acid'!$A$131" display="'3-Acid'!$A$131" xr:uid="{DCCE5FF1-2AAD-4FE3-96DA-B2D24975A913}"/>
    <hyperlink ref="B176" location="'IRC'!$A$18" display="'IRC'!$A$18" xr:uid="{B6DD04EB-0045-4863-A138-D0466AC16369}"/>
    <hyperlink ref="B178" location="'ISE'!$A$18" display="'ISE'!$A$18" xr:uid="{09336200-12F4-4E65-A4D7-07B2E69CBCBF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8E768-E1B2-4E7D-A4EC-18331940B7CF}">
  <sheetPr codeName="Sheet14"/>
  <dimension ref="A1:BN1247"/>
  <sheetViews>
    <sheetView zoomScale="82" zoomScaleNormal="82" workbookViewId="0"/>
  </sheetViews>
  <sheetFormatPr defaultColWidth="9.140625" defaultRowHeight="12.75"/>
  <cols>
    <col min="1" max="1" width="11.140625" customWidth="1"/>
    <col min="2" max="2" width="11.14062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8" width="11.28515625" style="2" bestFit="1" customWidth="1"/>
    <col min="29" max="64" width="11.140625" style="2" bestFit="1" customWidth="1"/>
    <col min="65" max="65" width="9.28515625" style="55" bestFit="1" customWidth="1"/>
    <col min="66" max="16384" width="9.140625" style="2"/>
  </cols>
  <sheetData>
    <row r="1" spans="1:66" ht="15">
      <c r="B1" s="8" t="s">
        <v>561</v>
      </c>
      <c r="BM1" s="28" t="s">
        <v>67</v>
      </c>
    </row>
    <row r="2" spans="1:66" ht="15">
      <c r="A2" s="25" t="s">
        <v>4</v>
      </c>
      <c r="B2" s="18" t="s">
        <v>116</v>
      </c>
      <c r="C2" s="15" t="s">
        <v>117</v>
      </c>
      <c r="D2" s="16" t="s">
        <v>243</v>
      </c>
      <c r="E2" s="17" t="s">
        <v>243</v>
      </c>
      <c r="F2" s="17" t="s">
        <v>243</v>
      </c>
      <c r="G2" s="17" t="s">
        <v>243</v>
      </c>
      <c r="H2" s="17" t="s">
        <v>243</v>
      </c>
      <c r="I2" s="17" t="s">
        <v>243</v>
      </c>
      <c r="J2" s="17" t="s">
        <v>243</v>
      </c>
      <c r="K2" s="17" t="s">
        <v>243</v>
      </c>
      <c r="L2" s="17" t="s">
        <v>243</v>
      </c>
      <c r="M2" s="17" t="s">
        <v>243</v>
      </c>
      <c r="N2" s="17" t="s">
        <v>243</v>
      </c>
      <c r="O2" s="17" t="s">
        <v>243</v>
      </c>
      <c r="P2" s="17" t="s">
        <v>243</v>
      </c>
      <c r="Q2" s="17" t="s">
        <v>243</v>
      </c>
      <c r="R2" s="17" t="s">
        <v>243</v>
      </c>
      <c r="S2" s="17" t="s">
        <v>243</v>
      </c>
      <c r="T2" s="17" t="s">
        <v>243</v>
      </c>
      <c r="U2" s="17" t="s">
        <v>243</v>
      </c>
      <c r="V2" s="17" t="s">
        <v>243</v>
      </c>
      <c r="W2" s="17" t="s">
        <v>243</v>
      </c>
      <c r="X2" s="17" t="s">
        <v>243</v>
      </c>
      <c r="Y2" s="17" t="s">
        <v>243</v>
      </c>
      <c r="Z2" s="17" t="s">
        <v>243</v>
      </c>
      <c r="AA2" s="17" t="s">
        <v>243</v>
      </c>
      <c r="AB2" s="159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244</v>
      </c>
      <c r="C3" s="9" t="s">
        <v>244</v>
      </c>
      <c r="D3" s="157" t="s">
        <v>246</v>
      </c>
      <c r="E3" s="158" t="s">
        <v>247</v>
      </c>
      <c r="F3" s="158" t="s">
        <v>248</v>
      </c>
      <c r="G3" s="158" t="s">
        <v>249</v>
      </c>
      <c r="H3" s="158" t="s">
        <v>250</v>
      </c>
      <c r="I3" s="158" t="s">
        <v>251</v>
      </c>
      <c r="J3" s="158" t="s">
        <v>252</v>
      </c>
      <c r="K3" s="158" t="s">
        <v>253</v>
      </c>
      <c r="L3" s="158" t="s">
        <v>256</v>
      </c>
      <c r="M3" s="158" t="s">
        <v>257</v>
      </c>
      <c r="N3" s="158" t="s">
        <v>259</v>
      </c>
      <c r="O3" s="158" t="s">
        <v>260</v>
      </c>
      <c r="P3" s="158" t="s">
        <v>261</v>
      </c>
      <c r="Q3" s="158" t="s">
        <v>262</v>
      </c>
      <c r="R3" s="158" t="s">
        <v>263</v>
      </c>
      <c r="S3" s="158" t="s">
        <v>264</v>
      </c>
      <c r="T3" s="158" t="s">
        <v>265</v>
      </c>
      <c r="U3" s="158" t="s">
        <v>266</v>
      </c>
      <c r="V3" s="158" t="s">
        <v>267</v>
      </c>
      <c r="W3" s="158" t="s">
        <v>268</v>
      </c>
      <c r="X3" s="158" t="s">
        <v>269</v>
      </c>
      <c r="Y3" s="158" t="s">
        <v>270</v>
      </c>
      <c r="Z3" s="158" t="s">
        <v>271</v>
      </c>
      <c r="AA3" s="158" t="s">
        <v>272</v>
      </c>
      <c r="AB3" s="159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10" t="s">
        <v>285</v>
      </c>
      <c r="E4" s="11" t="s">
        <v>285</v>
      </c>
      <c r="F4" s="11" t="s">
        <v>285</v>
      </c>
      <c r="G4" s="11" t="s">
        <v>313</v>
      </c>
      <c r="H4" s="11" t="s">
        <v>313</v>
      </c>
      <c r="I4" s="11" t="s">
        <v>287</v>
      </c>
      <c r="J4" s="11" t="s">
        <v>285</v>
      </c>
      <c r="K4" s="11" t="s">
        <v>287</v>
      </c>
      <c r="L4" s="11" t="s">
        <v>287</v>
      </c>
      <c r="M4" s="11" t="s">
        <v>287</v>
      </c>
      <c r="N4" s="11" t="s">
        <v>285</v>
      </c>
      <c r="O4" s="11" t="s">
        <v>285</v>
      </c>
      <c r="P4" s="11" t="s">
        <v>285</v>
      </c>
      <c r="Q4" s="11" t="s">
        <v>285</v>
      </c>
      <c r="R4" s="11" t="s">
        <v>285</v>
      </c>
      <c r="S4" s="11" t="s">
        <v>287</v>
      </c>
      <c r="T4" s="11" t="s">
        <v>287</v>
      </c>
      <c r="U4" s="11" t="s">
        <v>287</v>
      </c>
      <c r="V4" s="11" t="s">
        <v>313</v>
      </c>
      <c r="W4" s="11" t="s">
        <v>285</v>
      </c>
      <c r="X4" s="11" t="s">
        <v>287</v>
      </c>
      <c r="Y4" s="11" t="s">
        <v>287</v>
      </c>
      <c r="Z4" s="11" t="s">
        <v>285</v>
      </c>
      <c r="AA4" s="11" t="s">
        <v>285</v>
      </c>
      <c r="AB4" s="159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6" t="s">
        <v>314</v>
      </c>
      <c r="E5" s="26" t="s">
        <v>123</v>
      </c>
      <c r="F5" s="26" t="s">
        <v>315</v>
      </c>
      <c r="G5" s="26" t="s">
        <v>314</v>
      </c>
      <c r="H5" s="26" t="s">
        <v>316</v>
      </c>
      <c r="I5" s="26" t="s">
        <v>314</v>
      </c>
      <c r="J5" s="26" t="s">
        <v>317</v>
      </c>
      <c r="K5" s="26" t="s">
        <v>316</v>
      </c>
      <c r="L5" s="26" t="s">
        <v>317</v>
      </c>
      <c r="M5" s="26" t="s">
        <v>317</v>
      </c>
      <c r="N5" s="26" t="s">
        <v>314</v>
      </c>
      <c r="O5" s="26" t="s">
        <v>314</v>
      </c>
      <c r="P5" s="26" t="s">
        <v>314</v>
      </c>
      <c r="Q5" s="26" t="s">
        <v>314</v>
      </c>
      <c r="R5" s="26" t="s">
        <v>314</v>
      </c>
      <c r="S5" s="26" t="s">
        <v>316</v>
      </c>
      <c r="T5" s="26" t="s">
        <v>288</v>
      </c>
      <c r="U5" s="26" t="s">
        <v>315</v>
      </c>
      <c r="V5" s="26" t="s">
        <v>317</v>
      </c>
      <c r="W5" s="26" t="s">
        <v>288</v>
      </c>
      <c r="X5" s="26" t="s">
        <v>317</v>
      </c>
      <c r="Y5" s="26" t="s">
        <v>314</v>
      </c>
      <c r="Z5" s="26" t="s">
        <v>317</v>
      </c>
      <c r="AA5" s="26" t="s">
        <v>318</v>
      </c>
      <c r="AB5" s="159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0"/>
      <c r="B6" s="18">
        <v>1</v>
      </c>
      <c r="C6" s="14">
        <v>1</v>
      </c>
      <c r="D6" s="21">
        <v>1.9420000000000002</v>
      </c>
      <c r="E6" s="21">
        <v>1.9400000000000002</v>
      </c>
      <c r="F6" s="21">
        <v>1.8865862955123709</v>
      </c>
      <c r="G6" s="21">
        <v>1.9749999999999996</v>
      </c>
      <c r="H6" s="153">
        <v>2.21</v>
      </c>
      <c r="I6" s="21">
        <v>2.04</v>
      </c>
      <c r="J6" s="21">
        <v>2.0299999999999998</v>
      </c>
      <c r="K6" s="21">
        <v>1.89</v>
      </c>
      <c r="L6" s="21">
        <v>2.02</v>
      </c>
      <c r="M6" s="153">
        <v>2</v>
      </c>
      <c r="N6" s="21">
        <v>1.91</v>
      </c>
      <c r="O6" s="21">
        <v>2.02</v>
      </c>
      <c r="P6" s="21">
        <v>1.9800000000000002</v>
      </c>
      <c r="Q6" s="21">
        <v>1.9800000000000002</v>
      </c>
      <c r="R6" s="21">
        <v>1.96</v>
      </c>
      <c r="S6" s="21">
        <v>2.1025683309000001</v>
      </c>
      <c r="T6" s="21">
        <v>1.7970390000000001</v>
      </c>
      <c r="U6" s="21">
        <v>1.8</v>
      </c>
      <c r="V6" s="153" t="s">
        <v>108</v>
      </c>
      <c r="W6" s="21">
        <v>1.9209999999999998</v>
      </c>
      <c r="X6" s="21">
        <v>2</v>
      </c>
      <c r="Y6" s="21">
        <v>1.92</v>
      </c>
      <c r="Z6" s="21">
        <v>2.09</v>
      </c>
      <c r="AA6" s="21">
        <v>2</v>
      </c>
      <c r="AB6" s="159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1">
        <v>1.9730000000000001</v>
      </c>
      <c r="E7" s="11">
        <v>2</v>
      </c>
      <c r="F7" s="11">
        <v>1.8861753741839338</v>
      </c>
      <c r="G7" s="11">
        <v>1.9733333333333336</v>
      </c>
      <c r="H7" s="155">
        <v>2.17</v>
      </c>
      <c r="I7" s="11">
        <v>2.12</v>
      </c>
      <c r="J7" s="154">
        <v>2.2799999999999998</v>
      </c>
      <c r="K7" s="11">
        <v>1.91</v>
      </c>
      <c r="L7" s="11">
        <v>2</v>
      </c>
      <c r="M7" s="155">
        <v>2</v>
      </c>
      <c r="N7" s="11">
        <v>2.1800000000000002</v>
      </c>
      <c r="O7" s="11">
        <v>2.0499999999999998</v>
      </c>
      <c r="P7" s="11">
        <v>1.9800000000000002</v>
      </c>
      <c r="Q7" s="11">
        <v>1.96</v>
      </c>
      <c r="R7" s="11">
        <v>1.99</v>
      </c>
      <c r="S7" s="11">
        <v>2.0148789129</v>
      </c>
      <c r="T7" s="11">
        <v>1.8495839999999999</v>
      </c>
      <c r="U7" s="11">
        <v>1.7</v>
      </c>
      <c r="V7" s="155" t="s">
        <v>108</v>
      </c>
      <c r="W7" s="11">
        <v>1.9479999999999997</v>
      </c>
      <c r="X7" s="11">
        <v>1.99</v>
      </c>
      <c r="Y7" s="11">
        <v>1.9299999999999997</v>
      </c>
      <c r="Z7" s="11">
        <v>2.08</v>
      </c>
      <c r="AA7" s="11">
        <v>1.8</v>
      </c>
      <c r="AB7" s="159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>
        <v>11</v>
      </c>
    </row>
    <row r="8" spans="1:66">
      <c r="A8" s="30"/>
      <c r="B8" s="19">
        <v>1</v>
      </c>
      <c r="C8" s="9">
        <v>3</v>
      </c>
      <c r="D8" s="11">
        <v>1.9949999999999999</v>
      </c>
      <c r="E8" s="11">
        <v>1.96</v>
      </c>
      <c r="F8" s="11">
        <v>1.9037526274431631</v>
      </c>
      <c r="G8" s="11">
        <v>1.9943000000000002</v>
      </c>
      <c r="H8" s="155">
        <v>2.4</v>
      </c>
      <c r="I8" s="11">
        <v>2.0499999999999998</v>
      </c>
      <c r="J8" s="11">
        <v>2.0099999999999998</v>
      </c>
      <c r="K8" s="11">
        <v>1.82</v>
      </c>
      <c r="L8" s="11">
        <v>2.02</v>
      </c>
      <c r="M8" s="155">
        <v>2</v>
      </c>
      <c r="N8" s="11">
        <v>2.17</v>
      </c>
      <c r="O8" s="11">
        <v>2.0299999999999998</v>
      </c>
      <c r="P8" s="11">
        <v>1.96</v>
      </c>
      <c r="Q8" s="11">
        <v>1.9699999999999998</v>
      </c>
      <c r="R8" s="11">
        <v>1.9400000000000002</v>
      </c>
      <c r="S8" s="11">
        <v>2.0505988748999999</v>
      </c>
      <c r="T8" s="11">
        <v>1.8962700000000003</v>
      </c>
      <c r="U8" s="11">
        <v>1.8</v>
      </c>
      <c r="V8" s="155" t="s">
        <v>108</v>
      </c>
      <c r="W8" s="11">
        <v>1.9920000000000002</v>
      </c>
      <c r="X8" s="11">
        <v>1.9800000000000002</v>
      </c>
      <c r="Y8" s="11">
        <v>1.96</v>
      </c>
      <c r="Z8" s="11">
        <v>2.1</v>
      </c>
      <c r="AA8" s="11">
        <v>1.9</v>
      </c>
      <c r="AB8" s="159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19">
        <v>1</v>
      </c>
      <c r="C9" s="9">
        <v>4</v>
      </c>
      <c r="D9" s="11">
        <v>1.9670000000000001</v>
      </c>
      <c r="E9" s="11">
        <v>1.92</v>
      </c>
      <c r="F9" s="11">
        <v>1.8816459596830799</v>
      </c>
      <c r="G9" s="11">
        <v>1.9433333333333331</v>
      </c>
      <c r="H9" s="155">
        <v>2.23</v>
      </c>
      <c r="I9" s="11">
        <v>2.1</v>
      </c>
      <c r="J9" s="11">
        <v>2.15</v>
      </c>
      <c r="K9" s="11">
        <v>1.85</v>
      </c>
      <c r="L9" s="11">
        <v>2.06</v>
      </c>
      <c r="M9" s="155">
        <v>2</v>
      </c>
      <c r="N9" s="11">
        <v>2.1800000000000002</v>
      </c>
      <c r="O9" s="11">
        <v>2.0499999999999998</v>
      </c>
      <c r="P9" s="11">
        <v>1.9400000000000002</v>
      </c>
      <c r="Q9" s="11">
        <v>1.99</v>
      </c>
      <c r="R9" s="11">
        <v>1.9699999999999998</v>
      </c>
      <c r="S9" s="11">
        <v>1.9856768069999997</v>
      </c>
      <c r="T9" s="11">
        <v>1.8257760000000001</v>
      </c>
      <c r="U9" s="11">
        <v>1.8</v>
      </c>
      <c r="V9" s="155" t="s">
        <v>108</v>
      </c>
      <c r="W9" s="11">
        <v>1.9080000000000001</v>
      </c>
      <c r="X9" s="11">
        <v>2.0299999999999998</v>
      </c>
      <c r="Y9" s="11">
        <v>1.96</v>
      </c>
      <c r="Z9" s="11">
        <v>2.08</v>
      </c>
      <c r="AA9" s="11">
        <v>1.9</v>
      </c>
      <c r="AB9" s="159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1.9703597070177592</v>
      </c>
      <c r="BN9" s="28"/>
    </row>
    <row r="10" spans="1:66">
      <c r="A10" s="30"/>
      <c r="B10" s="19">
        <v>1</v>
      </c>
      <c r="C10" s="9">
        <v>5</v>
      </c>
      <c r="D10" s="11">
        <v>1.9420000000000002</v>
      </c>
      <c r="E10" s="11">
        <v>1.96</v>
      </c>
      <c r="F10" s="154">
        <v>1.9923686170855128</v>
      </c>
      <c r="G10" s="11">
        <v>1.96</v>
      </c>
      <c r="H10" s="155" t="s">
        <v>224</v>
      </c>
      <c r="I10" s="11">
        <v>2.12</v>
      </c>
      <c r="J10" s="11">
        <v>2.13</v>
      </c>
      <c r="K10" s="11">
        <v>1.76</v>
      </c>
      <c r="L10" s="11">
        <v>2.0099999999999998</v>
      </c>
      <c r="M10" s="155">
        <v>2</v>
      </c>
      <c r="N10" s="11">
        <v>2</v>
      </c>
      <c r="O10" s="11">
        <v>2.04</v>
      </c>
      <c r="P10" s="11">
        <v>1.9299999999999997</v>
      </c>
      <c r="Q10" s="11">
        <v>1.92</v>
      </c>
      <c r="R10" s="11">
        <v>1.9699999999999998</v>
      </c>
      <c r="S10" s="11">
        <v>2.0321279043000002</v>
      </c>
      <c r="T10" s="11">
        <v>1.8859469999999998</v>
      </c>
      <c r="U10" s="11">
        <v>1.8</v>
      </c>
      <c r="V10" s="155" t="s">
        <v>108</v>
      </c>
      <c r="W10" s="11">
        <v>1.9089999999999998</v>
      </c>
      <c r="X10" s="11">
        <v>2.0299999999999998</v>
      </c>
      <c r="Y10" s="11">
        <v>1.9</v>
      </c>
      <c r="Z10" s="11">
        <v>2.0699999999999998</v>
      </c>
      <c r="AA10" s="11">
        <v>1.8</v>
      </c>
      <c r="AB10" s="159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71</v>
      </c>
    </row>
    <row r="11" spans="1:66">
      <c r="A11" s="30"/>
      <c r="B11" s="19">
        <v>1</v>
      </c>
      <c r="C11" s="9">
        <v>6</v>
      </c>
      <c r="D11" s="11">
        <v>1.9980000000000002</v>
      </c>
      <c r="E11" s="11">
        <v>1.9400000000000002</v>
      </c>
      <c r="F11" s="11">
        <v>1.8771924661532702</v>
      </c>
      <c r="G11" s="11">
        <v>1.96</v>
      </c>
      <c r="H11" s="155">
        <v>2.31</v>
      </c>
      <c r="I11" s="11">
        <v>2.08</v>
      </c>
      <c r="J11" s="11">
        <v>2.0299999999999998</v>
      </c>
      <c r="K11" s="11">
        <v>1.85</v>
      </c>
      <c r="L11" s="11">
        <v>2.06</v>
      </c>
      <c r="M11" s="155">
        <v>2</v>
      </c>
      <c r="N11" s="11">
        <v>2.11</v>
      </c>
      <c r="O11" s="11">
        <v>2.09</v>
      </c>
      <c r="P11" s="11">
        <v>1.96</v>
      </c>
      <c r="Q11" s="11">
        <v>1.9800000000000002</v>
      </c>
      <c r="R11" s="11">
        <v>1.9800000000000002</v>
      </c>
      <c r="S11" s="11">
        <v>2.0996623199999997</v>
      </c>
      <c r="T11" s="11">
        <v>1.8998040000000003</v>
      </c>
      <c r="U11" s="11">
        <v>1.8</v>
      </c>
      <c r="V11" s="155" t="s">
        <v>108</v>
      </c>
      <c r="W11" s="11">
        <v>1.9420000000000002</v>
      </c>
      <c r="X11" s="11">
        <v>1.9699999999999998</v>
      </c>
      <c r="Y11" s="11">
        <v>1.99</v>
      </c>
      <c r="Z11" s="11">
        <v>2.09</v>
      </c>
      <c r="AA11" s="11">
        <v>1.9</v>
      </c>
      <c r="AB11" s="159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6"/>
    </row>
    <row r="12" spans="1:66">
      <c r="A12" s="30"/>
      <c r="B12" s="20" t="s">
        <v>278</v>
      </c>
      <c r="C12" s="12"/>
      <c r="D12" s="22">
        <v>1.9695</v>
      </c>
      <c r="E12" s="22">
        <v>1.9533333333333334</v>
      </c>
      <c r="F12" s="22">
        <v>1.904620223343555</v>
      </c>
      <c r="G12" s="22">
        <v>1.9676611111111111</v>
      </c>
      <c r="H12" s="22">
        <v>2.2640000000000002</v>
      </c>
      <c r="I12" s="22">
        <v>2.085</v>
      </c>
      <c r="J12" s="22">
        <v>2.1049999999999995</v>
      </c>
      <c r="K12" s="22">
        <v>1.8466666666666667</v>
      </c>
      <c r="L12" s="22">
        <v>2.0283333333333333</v>
      </c>
      <c r="M12" s="22">
        <v>2</v>
      </c>
      <c r="N12" s="22">
        <v>2.0916666666666663</v>
      </c>
      <c r="O12" s="22">
        <v>2.0466666666666664</v>
      </c>
      <c r="P12" s="22">
        <v>1.9583333333333333</v>
      </c>
      <c r="Q12" s="22">
        <v>1.9666666666666668</v>
      </c>
      <c r="R12" s="22">
        <v>1.9683333333333335</v>
      </c>
      <c r="S12" s="22">
        <v>2.0475855250000001</v>
      </c>
      <c r="T12" s="22">
        <v>1.85907</v>
      </c>
      <c r="U12" s="22">
        <v>1.7833333333333334</v>
      </c>
      <c r="V12" s="22" t="s">
        <v>765</v>
      </c>
      <c r="W12" s="22">
        <v>1.9366666666666668</v>
      </c>
      <c r="X12" s="22">
        <v>2</v>
      </c>
      <c r="Y12" s="22">
        <v>1.9433333333333334</v>
      </c>
      <c r="Z12" s="22">
        <v>2.085</v>
      </c>
      <c r="AA12" s="22">
        <v>1.8833333333333335</v>
      </c>
      <c r="AB12" s="159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6"/>
    </row>
    <row r="13" spans="1:66">
      <c r="A13" s="30"/>
      <c r="B13" s="3" t="s">
        <v>279</v>
      </c>
      <c r="C13" s="29"/>
      <c r="D13" s="11">
        <v>1.9700000000000002</v>
      </c>
      <c r="E13" s="11">
        <v>1.9500000000000002</v>
      </c>
      <c r="F13" s="11">
        <v>1.8863808348481523</v>
      </c>
      <c r="G13" s="11">
        <v>1.9666666666666668</v>
      </c>
      <c r="H13" s="11">
        <v>2.23</v>
      </c>
      <c r="I13" s="11">
        <v>2.09</v>
      </c>
      <c r="J13" s="11">
        <v>2.08</v>
      </c>
      <c r="K13" s="11">
        <v>1.85</v>
      </c>
      <c r="L13" s="11">
        <v>2.02</v>
      </c>
      <c r="M13" s="11">
        <v>2</v>
      </c>
      <c r="N13" s="11">
        <v>2.1399999999999997</v>
      </c>
      <c r="O13" s="11">
        <v>2.0449999999999999</v>
      </c>
      <c r="P13" s="11">
        <v>1.96</v>
      </c>
      <c r="Q13" s="11">
        <v>1.9750000000000001</v>
      </c>
      <c r="R13" s="11">
        <v>1.9699999999999998</v>
      </c>
      <c r="S13" s="11">
        <v>2.0413633895999999</v>
      </c>
      <c r="T13" s="11">
        <v>1.8677655</v>
      </c>
      <c r="U13" s="11">
        <v>1.8</v>
      </c>
      <c r="V13" s="11" t="s">
        <v>765</v>
      </c>
      <c r="W13" s="11">
        <v>1.9315</v>
      </c>
      <c r="X13" s="11">
        <v>1.9950000000000001</v>
      </c>
      <c r="Y13" s="11">
        <v>1.9449999999999998</v>
      </c>
      <c r="Z13" s="11">
        <v>2.085</v>
      </c>
      <c r="AA13" s="11">
        <v>1.9</v>
      </c>
      <c r="AB13" s="159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6"/>
    </row>
    <row r="14" spans="1:66">
      <c r="A14" s="30"/>
      <c r="B14" s="3" t="s">
        <v>280</v>
      </c>
      <c r="C14" s="29"/>
      <c r="D14" s="23">
        <v>2.4468346899617015E-2</v>
      </c>
      <c r="E14" s="23">
        <v>2.7325202042558911E-2</v>
      </c>
      <c r="F14" s="23">
        <v>4.3922811831010607E-2</v>
      </c>
      <c r="G14" s="23">
        <v>1.7348716464423718E-2</v>
      </c>
      <c r="H14" s="23">
        <v>9.1542339930766464E-2</v>
      </c>
      <c r="I14" s="23">
        <v>3.4496376621320754E-2</v>
      </c>
      <c r="J14" s="23">
        <v>0.10348912986396205</v>
      </c>
      <c r="K14" s="23">
        <v>5.3166405433004986E-2</v>
      </c>
      <c r="L14" s="23">
        <v>2.5625508125043481E-2</v>
      </c>
      <c r="M14" s="23">
        <v>0</v>
      </c>
      <c r="N14" s="23">
        <v>0.11267948645013733</v>
      </c>
      <c r="O14" s="23">
        <v>2.4221202832779894E-2</v>
      </c>
      <c r="P14" s="23">
        <v>2.0412414523193284E-2</v>
      </c>
      <c r="Q14" s="23">
        <v>2.5033311140691513E-2</v>
      </c>
      <c r="R14" s="23">
        <v>1.7224014243685051E-2</v>
      </c>
      <c r="S14" s="23">
        <v>4.6659472086377912E-2</v>
      </c>
      <c r="T14" s="23">
        <v>4.1980451350598962E-2</v>
      </c>
      <c r="U14" s="23">
        <v>4.0824829046386339E-2</v>
      </c>
      <c r="V14" s="23" t="s">
        <v>765</v>
      </c>
      <c r="W14" s="23">
        <v>3.1784692332421156E-2</v>
      </c>
      <c r="X14" s="23">
        <v>2.5298221281346969E-2</v>
      </c>
      <c r="Y14" s="23">
        <v>3.2659863237109087E-2</v>
      </c>
      <c r="Z14" s="23">
        <v>1.0488088481701546E-2</v>
      </c>
      <c r="AA14" s="23">
        <v>7.527726527090807E-2</v>
      </c>
      <c r="AB14" s="213"/>
      <c r="AC14" s="214"/>
      <c r="AD14" s="214"/>
      <c r="AE14" s="214"/>
      <c r="AF14" s="214"/>
      <c r="AG14" s="214"/>
      <c r="AH14" s="214"/>
      <c r="AI14" s="214"/>
      <c r="AJ14" s="214"/>
      <c r="AK14" s="214"/>
      <c r="AL14" s="214"/>
      <c r="AM14" s="214"/>
      <c r="AN14" s="214"/>
      <c r="AO14" s="214"/>
      <c r="AP14" s="214"/>
      <c r="AQ14" s="214"/>
      <c r="AR14" s="214"/>
      <c r="AS14" s="214"/>
      <c r="AT14" s="214"/>
      <c r="AU14" s="214"/>
      <c r="AV14" s="214"/>
      <c r="AW14" s="214"/>
      <c r="AX14" s="214"/>
      <c r="AY14" s="214"/>
      <c r="AZ14" s="214"/>
      <c r="BA14" s="214"/>
      <c r="BB14" s="214"/>
      <c r="BC14" s="214"/>
      <c r="BD14" s="214"/>
      <c r="BE14" s="214"/>
      <c r="BF14" s="214"/>
      <c r="BG14" s="214"/>
      <c r="BH14" s="214"/>
      <c r="BI14" s="214"/>
      <c r="BJ14" s="214"/>
      <c r="BK14" s="214"/>
      <c r="BL14" s="214"/>
      <c r="BM14" s="57"/>
    </row>
    <row r="15" spans="1:66">
      <c r="A15" s="30"/>
      <c r="B15" s="3" t="s">
        <v>87</v>
      </c>
      <c r="C15" s="29"/>
      <c r="D15" s="13">
        <v>1.2423633866269112E-2</v>
      </c>
      <c r="E15" s="13">
        <v>1.3989011284586473E-2</v>
      </c>
      <c r="F15" s="13">
        <v>2.306119156600377E-2</v>
      </c>
      <c r="G15" s="13">
        <v>8.8169229784833929E-3</v>
      </c>
      <c r="H15" s="13">
        <v>4.043389572913713E-2</v>
      </c>
      <c r="I15" s="13">
        <v>1.6545024758427219E-2</v>
      </c>
      <c r="J15" s="13">
        <v>4.916348212064707E-2</v>
      </c>
      <c r="K15" s="13">
        <v>2.8790472256139885E-2</v>
      </c>
      <c r="L15" s="13">
        <v>1.2633775575206318E-2</v>
      </c>
      <c r="M15" s="13">
        <v>0</v>
      </c>
      <c r="N15" s="13">
        <v>5.3870670812814665E-2</v>
      </c>
      <c r="O15" s="13">
        <v>1.1834463924811025E-2</v>
      </c>
      <c r="P15" s="13">
        <v>1.0423360607588061E-2</v>
      </c>
      <c r="Q15" s="13">
        <v>1.2728802274927887E-2</v>
      </c>
      <c r="R15" s="13">
        <v>8.750557617452184E-3</v>
      </c>
      <c r="S15" s="13">
        <v>2.2787557108940742E-2</v>
      </c>
      <c r="T15" s="13">
        <v>2.2581425847654452E-2</v>
      </c>
      <c r="U15" s="13">
        <v>2.2892427502646542E-2</v>
      </c>
      <c r="V15" s="13" t="s">
        <v>765</v>
      </c>
      <c r="W15" s="13">
        <v>1.641206144531213E-2</v>
      </c>
      <c r="X15" s="13">
        <v>1.2649110640673485E-2</v>
      </c>
      <c r="Y15" s="13">
        <v>1.6806104581702789E-2</v>
      </c>
      <c r="Z15" s="13">
        <v>5.0302582646050585E-3</v>
      </c>
      <c r="AA15" s="13">
        <v>3.9970229347384811E-2</v>
      </c>
      <c r="AB15" s="159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6"/>
    </row>
    <row r="16" spans="1:66">
      <c r="A16" s="30"/>
      <c r="B16" s="3" t="s">
        <v>281</v>
      </c>
      <c r="C16" s="29"/>
      <c r="D16" s="13">
        <v>-4.3631983271741337E-4</v>
      </c>
      <c r="E16" s="13">
        <v>-8.6412514546372332E-3</v>
      </c>
      <c r="F16" s="13">
        <v>-3.3364204231370653E-2</v>
      </c>
      <c r="G16" s="13">
        <v>-1.3695955601592535E-3</v>
      </c>
      <c r="H16" s="13">
        <v>0.14902877476452292</v>
      </c>
      <c r="I16" s="13">
        <v>5.818241845584371E-2</v>
      </c>
      <c r="J16" s="13">
        <v>6.833284932832151E-2</v>
      </c>
      <c r="K16" s="13">
        <v>-6.2776882774520537E-2</v>
      </c>
      <c r="L16" s="13">
        <v>2.9422864317155684E-2</v>
      </c>
      <c r="M16" s="13">
        <v>1.5043087247811782E-2</v>
      </c>
      <c r="N16" s="13">
        <v>6.1565895413336236E-2</v>
      </c>
      <c r="O16" s="13">
        <v>3.8727425950260574E-2</v>
      </c>
      <c r="P16" s="13">
        <v>-6.1036437365177276E-3</v>
      </c>
      <c r="Q16" s="13">
        <v>-1.874297539651848E-3</v>
      </c>
      <c r="R16" s="13">
        <v>-1.0284283002786054E-3</v>
      </c>
      <c r="S16" s="13">
        <v>3.9193766349965742E-2</v>
      </c>
      <c r="T16" s="13">
        <v>-5.6481923895105424E-2</v>
      </c>
      <c r="U16" s="13">
        <v>-9.49199138707012E-2</v>
      </c>
      <c r="V16" s="13" t="s">
        <v>765</v>
      </c>
      <c r="W16" s="13">
        <v>-1.7099943848368993E-2</v>
      </c>
      <c r="X16" s="13">
        <v>1.5043087247811782E-2</v>
      </c>
      <c r="Y16" s="13">
        <v>-1.3716466890876355E-2</v>
      </c>
      <c r="Z16" s="13">
        <v>5.818241845584371E-2</v>
      </c>
      <c r="AA16" s="13">
        <v>-4.4167759508310533E-2</v>
      </c>
      <c r="AB16" s="159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6"/>
    </row>
    <row r="17" spans="1:65">
      <c r="A17" s="30"/>
      <c r="B17" s="46" t="s">
        <v>282</v>
      </c>
      <c r="C17" s="47"/>
      <c r="D17" s="45">
        <v>0.03</v>
      </c>
      <c r="E17" s="45">
        <v>0.14000000000000001</v>
      </c>
      <c r="F17" s="45">
        <v>0.67</v>
      </c>
      <c r="G17" s="45">
        <v>0.01</v>
      </c>
      <c r="H17" s="45">
        <v>0.42</v>
      </c>
      <c r="I17" s="45">
        <v>1.29</v>
      </c>
      <c r="J17" s="45">
        <v>1.5</v>
      </c>
      <c r="K17" s="45">
        <v>1.3</v>
      </c>
      <c r="L17" s="45">
        <v>0.67</v>
      </c>
      <c r="M17" s="45" t="s">
        <v>283</v>
      </c>
      <c r="N17" s="45">
        <v>1.36</v>
      </c>
      <c r="O17" s="45">
        <v>0.87</v>
      </c>
      <c r="P17" s="45">
        <v>0.09</v>
      </c>
      <c r="Q17" s="45">
        <v>0</v>
      </c>
      <c r="R17" s="45">
        <v>0.02</v>
      </c>
      <c r="S17" s="45">
        <v>0.88</v>
      </c>
      <c r="T17" s="45">
        <v>1.17</v>
      </c>
      <c r="U17" s="45">
        <v>1.99</v>
      </c>
      <c r="V17" s="45">
        <v>10.51</v>
      </c>
      <c r="W17" s="45">
        <v>0.33</v>
      </c>
      <c r="X17" s="45">
        <v>0.36</v>
      </c>
      <c r="Y17" s="45">
        <v>0.25</v>
      </c>
      <c r="Z17" s="45">
        <v>1.29</v>
      </c>
      <c r="AA17" s="45">
        <v>0.91</v>
      </c>
      <c r="AB17" s="159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6"/>
    </row>
    <row r="18" spans="1:65">
      <c r="B18" s="31" t="s">
        <v>298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BM18" s="56"/>
    </row>
    <row r="19" spans="1:65">
      <c r="BM19" s="56"/>
    </row>
    <row r="20" spans="1:65" ht="15">
      <c r="B20" s="8" t="s">
        <v>562</v>
      </c>
      <c r="BM20" s="28" t="s">
        <v>67</v>
      </c>
    </row>
    <row r="21" spans="1:65" ht="15">
      <c r="A21" s="25" t="s">
        <v>48</v>
      </c>
      <c r="B21" s="18" t="s">
        <v>116</v>
      </c>
      <c r="C21" s="15" t="s">
        <v>117</v>
      </c>
      <c r="D21" s="16" t="s">
        <v>243</v>
      </c>
      <c r="E21" s="17" t="s">
        <v>243</v>
      </c>
      <c r="F21" s="17" t="s">
        <v>243</v>
      </c>
      <c r="G21" s="17" t="s">
        <v>243</v>
      </c>
      <c r="H21" s="17" t="s">
        <v>243</v>
      </c>
      <c r="I21" s="17" t="s">
        <v>243</v>
      </c>
      <c r="J21" s="17" t="s">
        <v>243</v>
      </c>
      <c r="K21" s="17" t="s">
        <v>243</v>
      </c>
      <c r="L21" s="17" t="s">
        <v>243</v>
      </c>
      <c r="M21" s="17" t="s">
        <v>243</v>
      </c>
      <c r="N21" s="17" t="s">
        <v>243</v>
      </c>
      <c r="O21" s="17" t="s">
        <v>243</v>
      </c>
      <c r="P21" s="17" t="s">
        <v>243</v>
      </c>
      <c r="Q21" s="17" t="s">
        <v>243</v>
      </c>
      <c r="R21" s="17" t="s">
        <v>243</v>
      </c>
      <c r="S21" s="17" t="s">
        <v>243</v>
      </c>
      <c r="T21" s="17" t="s">
        <v>243</v>
      </c>
      <c r="U21" s="17" t="s">
        <v>243</v>
      </c>
      <c r="V21" s="17" t="s">
        <v>243</v>
      </c>
      <c r="W21" s="17" t="s">
        <v>243</v>
      </c>
      <c r="X21" s="17" t="s">
        <v>243</v>
      </c>
      <c r="Y21" s="17" t="s">
        <v>243</v>
      </c>
      <c r="Z21" s="17" t="s">
        <v>243</v>
      </c>
      <c r="AA21" s="17" t="s">
        <v>243</v>
      </c>
      <c r="AB21" s="17" t="s">
        <v>243</v>
      </c>
      <c r="AC21" s="159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8">
        <v>1</v>
      </c>
    </row>
    <row r="22" spans="1:65">
      <c r="A22" s="30"/>
      <c r="B22" s="19" t="s">
        <v>244</v>
      </c>
      <c r="C22" s="9" t="s">
        <v>244</v>
      </c>
      <c r="D22" s="157" t="s">
        <v>246</v>
      </c>
      <c r="E22" s="158" t="s">
        <v>247</v>
      </c>
      <c r="F22" s="158" t="s">
        <v>248</v>
      </c>
      <c r="G22" s="158" t="s">
        <v>249</v>
      </c>
      <c r="H22" s="158" t="s">
        <v>250</v>
      </c>
      <c r="I22" s="158" t="s">
        <v>251</v>
      </c>
      <c r="J22" s="158" t="s">
        <v>252</v>
      </c>
      <c r="K22" s="158" t="s">
        <v>253</v>
      </c>
      <c r="L22" s="158" t="s">
        <v>254</v>
      </c>
      <c r="M22" s="158" t="s">
        <v>256</v>
      </c>
      <c r="N22" s="158" t="s">
        <v>257</v>
      </c>
      <c r="O22" s="158" t="s">
        <v>259</v>
      </c>
      <c r="P22" s="158" t="s">
        <v>260</v>
      </c>
      <c r="Q22" s="158" t="s">
        <v>261</v>
      </c>
      <c r="R22" s="158" t="s">
        <v>262</v>
      </c>
      <c r="S22" s="158" t="s">
        <v>263</v>
      </c>
      <c r="T22" s="158" t="s">
        <v>264</v>
      </c>
      <c r="U22" s="158" t="s">
        <v>265</v>
      </c>
      <c r="V22" s="158" t="s">
        <v>266</v>
      </c>
      <c r="W22" s="158" t="s">
        <v>267</v>
      </c>
      <c r="X22" s="158" t="s">
        <v>268</v>
      </c>
      <c r="Y22" s="158" t="s">
        <v>269</v>
      </c>
      <c r="Z22" s="158" t="s">
        <v>270</v>
      </c>
      <c r="AA22" s="158" t="s">
        <v>271</v>
      </c>
      <c r="AB22" s="158" t="s">
        <v>272</v>
      </c>
      <c r="AC22" s="159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8" t="s">
        <v>1</v>
      </c>
    </row>
    <row r="23" spans="1:65">
      <c r="A23" s="30"/>
      <c r="B23" s="19"/>
      <c r="C23" s="9"/>
      <c r="D23" s="10" t="s">
        <v>285</v>
      </c>
      <c r="E23" s="11" t="s">
        <v>313</v>
      </c>
      <c r="F23" s="11" t="s">
        <v>285</v>
      </c>
      <c r="G23" s="11" t="s">
        <v>313</v>
      </c>
      <c r="H23" s="11" t="s">
        <v>313</v>
      </c>
      <c r="I23" s="11" t="s">
        <v>287</v>
      </c>
      <c r="J23" s="11" t="s">
        <v>313</v>
      </c>
      <c r="K23" s="11" t="s">
        <v>287</v>
      </c>
      <c r="L23" s="11" t="s">
        <v>313</v>
      </c>
      <c r="M23" s="11" t="s">
        <v>287</v>
      </c>
      <c r="N23" s="11" t="s">
        <v>287</v>
      </c>
      <c r="O23" s="11" t="s">
        <v>285</v>
      </c>
      <c r="P23" s="11" t="s">
        <v>285</v>
      </c>
      <c r="Q23" s="11" t="s">
        <v>285</v>
      </c>
      <c r="R23" s="11" t="s">
        <v>285</v>
      </c>
      <c r="S23" s="11" t="s">
        <v>285</v>
      </c>
      <c r="T23" s="11" t="s">
        <v>287</v>
      </c>
      <c r="U23" s="11" t="s">
        <v>287</v>
      </c>
      <c r="V23" s="11" t="s">
        <v>285</v>
      </c>
      <c r="W23" s="11" t="s">
        <v>313</v>
      </c>
      <c r="X23" s="11" t="s">
        <v>285</v>
      </c>
      <c r="Y23" s="11" t="s">
        <v>287</v>
      </c>
      <c r="Z23" s="11" t="s">
        <v>287</v>
      </c>
      <c r="AA23" s="11" t="s">
        <v>313</v>
      </c>
      <c r="AB23" s="11" t="s">
        <v>313</v>
      </c>
      <c r="AC23" s="159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8">
        <v>2</v>
      </c>
    </row>
    <row r="24" spans="1:65">
      <c r="A24" s="30"/>
      <c r="B24" s="19"/>
      <c r="C24" s="9"/>
      <c r="D24" s="26" t="s">
        <v>314</v>
      </c>
      <c r="E24" s="26" t="s">
        <v>123</v>
      </c>
      <c r="F24" s="26" t="s">
        <v>315</v>
      </c>
      <c r="G24" s="26" t="s">
        <v>314</v>
      </c>
      <c r="H24" s="26" t="s">
        <v>316</v>
      </c>
      <c r="I24" s="26" t="s">
        <v>314</v>
      </c>
      <c r="J24" s="26" t="s">
        <v>317</v>
      </c>
      <c r="K24" s="26" t="s">
        <v>316</v>
      </c>
      <c r="L24" s="26" t="s">
        <v>314</v>
      </c>
      <c r="M24" s="26" t="s">
        <v>317</v>
      </c>
      <c r="N24" s="26" t="s">
        <v>317</v>
      </c>
      <c r="O24" s="26" t="s">
        <v>314</v>
      </c>
      <c r="P24" s="26" t="s">
        <v>314</v>
      </c>
      <c r="Q24" s="26" t="s">
        <v>314</v>
      </c>
      <c r="R24" s="26" t="s">
        <v>314</v>
      </c>
      <c r="S24" s="26" t="s">
        <v>314</v>
      </c>
      <c r="T24" s="26" t="s">
        <v>316</v>
      </c>
      <c r="U24" s="26" t="s">
        <v>288</v>
      </c>
      <c r="V24" s="26" t="s">
        <v>315</v>
      </c>
      <c r="W24" s="26" t="s">
        <v>317</v>
      </c>
      <c r="X24" s="26" t="s">
        <v>288</v>
      </c>
      <c r="Y24" s="26" t="s">
        <v>317</v>
      </c>
      <c r="Z24" s="26" t="s">
        <v>314</v>
      </c>
      <c r="AA24" s="26" t="s">
        <v>317</v>
      </c>
      <c r="AB24" s="26" t="s">
        <v>318</v>
      </c>
      <c r="AC24" s="159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8">
        <v>3</v>
      </c>
    </row>
    <row r="25" spans="1:65">
      <c r="A25" s="30"/>
      <c r="B25" s="18">
        <v>1</v>
      </c>
      <c r="C25" s="14">
        <v>1</v>
      </c>
      <c r="D25" s="21">
        <v>1.1200000000000001</v>
      </c>
      <c r="E25" s="21">
        <v>1.1496</v>
      </c>
      <c r="F25" s="21">
        <v>1.166218560327182</v>
      </c>
      <c r="G25" s="21">
        <v>1.1226666666666667</v>
      </c>
      <c r="H25" s="21">
        <v>1.21</v>
      </c>
      <c r="I25" s="153">
        <v>0.89</v>
      </c>
      <c r="J25" s="21">
        <v>1.1599999999999999</v>
      </c>
      <c r="K25" s="153">
        <v>1.3299999999999998</v>
      </c>
      <c r="L25" s="153">
        <v>1.335526</v>
      </c>
      <c r="M25" s="21">
        <v>1.04</v>
      </c>
      <c r="N25" s="21">
        <v>1.06</v>
      </c>
      <c r="O25" s="21">
        <v>1.1200000000000001</v>
      </c>
      <c r="P25" s="21">
        <v>1.0900000000000001</v>
      </c>
      <c r="Q25" s="21">
        <v>1.0900000000000001</v>
      </c>
      <c r="R25" s="21">
        <v>1.0900000000000001</v>
      </c>
      <c r="S25" s="21">
        <v>1.0900000000000001</v>
      </c>
      <c r="T25" s="21">
        <v>1.158398713582218</v>
      </c>
      <c r="U25" s="21">
        <v>0.94550330399999993</v>
      </c>
      <c r="V25" s="21">
        <v>1.01</v>
      </c>
      <c r="W25" s="21">
        <v>1.1499999999999999</v>
      </c>
      <c r="X25" s="21">
        <v>1.0900000000000001</v>
      </c>
      <c r="Y25" s="21">
        <v>1.05</v>
      </c>
      <c r="Z25" s="21">
        <v>1.1499999999999999</v>
      </c>
      <c r="AA25" s="21">
        <v>1.1870000000000001</v>
      </c>
      <c r="AB25" s="21">
        <v>1.1020000000000001</v>
      </c>
      <c r="AC25" s="159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8">
        <v>1</v>
      </c>
    </row>
    <row r="26" spans="1:65">
      <c r="A26" s="30"/>
      <c r="B26" s="19">
        <v>1</v>
      </c>
      <c r="C26" s="9">
        <v>2</v>
      </c>
      <c r="D26" s="11">
        <v>1.07</v>
      </c>
      <c r="E26" s="11">
        <v>1.1476999999999999</v>
      </c>
      <c r="F26" s="11">
        <v>1.1531317098369294</v>
      </c>
      <c r="G26" s="11">
        <v>1.0970333333333333</v>
      </c>
      <c r="H26" s="11">
        <v>1.19</v>
      </c>
      <c r="I26" s="155">
        <v>0.95</v>
      </c>
      <c r="J26" s="11">
        <v>1.1499999999999999</v>
      </c>
      <c r="K26" s="155">
        <v>1.32</v>
      </c>
      <c r="L26" s="155">
        <v>1.3279780000000001</v>
      </c>
      <c r="M26" s="11">
        <v>1.02</v>
      </c>
      <c r="N26" s="11">
        <v>1.06</v>
      </c>
      <c r="O26" s="11">
        <v>1.0900000000000001</v>
      </c>
      <c r="P26" s="11">
        <v>1.1200000000000001</v>
      </c>
      <c r="Q26" s="11">
        <v>1.1000000000000001</v>
      </c>
      <c r="R26" s="11">
        <v>1.0900000000000001</v>
      </c>
      <c r="S26" s="11">
        <v>1.0900000000000001</v>
      </c>
      <c r="T26" s="11">
        <v>1.1689780436620021</v>
      </c>
      <c r="U26" s="11">
        <v>0.95371062000000006</v>
      </c>
      <c r="V26" s="11">
        <v>1.06</v>
      </c>
      <c r="W26" s="11">
        <v>1.139</v>
      </c>
      <c r="X26" s="11">
        <v>1.08</v>
      </c>
      <c r="Y26" s="11">
        <v>1.05</v>
      </c>
      <c r="Z26" s="11">
        <v>1.1399999999999999</v>
      </c>
      <c r="AA26" s="11">
        <v>1.101</v>
      </c>
      <c r="AB26" s="11">
        <v>1.0029999999999999</v>
      </c>
      <c r="AC26" s="159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8" t="e">
        <v>#N/A</v>
      </c>
    </row>
    <row r="27" spans="1:65">
      <c r="A27" s="30"/>
      <c r="B27" s="19">
        <v>1</v>
      </c>
      <c r="C27" s="9">
        <v>3</v>
      </c>
      <c r="D27" s="11">
        <v>1.1200000000000001</v>
      </c>
      <c r="E27" s="11">
        <v>1.1328</v>
      </c>
      <c r="F27" s="11">
        <v>1.135457604934575</v>
      </c>
      <c r="G27" s="11">
        <v>1.1228333333333331</v>
      </c>
      <c r="H27" s="11">
        <v>1.21</v>
      </c>
      <c r="I27" s="155">
        <v>0.88</v>
      </c>
      <c r="J27" s="11">
        <v>1.1200000000000001</v>
      </c>
      <c r="K27" s="155">
        <v>1.35</v>
      </c>
      <c r="L27" s="154">
        <v>1.3879140000000001</v>
      </c>
      <c r="M27" s="11">
        <v>1.06</v>
      </c>
      <c r="N27" s="11">
        <v>1.04</v>
      </c>
      <c r="O27" s="11">
        <v>1.1000000000000001</v>
      </c>
      <c r="P27" s="11">
        <v>1.1000000000000001</v>
      </c>
      <c r="Q27" s="11">
        <v>1.17</v>
      </c>
      <c r="R27" s="11">
        <v>1.07</v>
      </c>
      <c r="S27" s="11">
        <v>1.1100000000000001</v>
      </c>
      <c r="T27" s="11">
        <v>1.161117794460762</v>
      </c>
      <c r="U27" s="11">
        <v>0.96583662000000003</v>
      </c>
      <c r="V27" s="11">
        <v>1.08</v>
      </c>
      <c r="W27" s="11">
        <v>1.145</v>
      </c>
      <c r="X27" s="11">
        <v>1.1000000000000001</v>
      </c>
      <c r="Y27" s="11">
        <v>1.04</v>
      </c>
      <c r="Z27" s="11">
        <v>1.17</v>
      </c>
      <c r="AA27" s="11">
        <v>1.1419999999999999</v>
      </c>
      <c r="AB27" s="11">
        <v>1.03</v>
      </c>
      <c r="AC27" s="159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8">
        <v>16</v>
      </c>
    </row>
    <row r="28" spans="1:65">
      <c r="A28" s="30"/>
      <c r="B28" s="19">
        <v>1</v>
      </c>
      <c r="C28" s="9">
        <v>4</v>
      </c>
      <c r="D28" s="11">
        <v>1.1200000000000001</v>
      </c>
      <c r="E28" s="11">
        <v>1.1381000000000001</v>
      </c>
      <c r="F28" s="11">
        <v>1.1459088123360983</v>
      </c>
      <c r="G28" s="11">
        <v>1.1252333333333333</v>
      </c>
      <c r="H28" s="11">
        <v>1.23</v>
      </c>
      <c r="I28" s="155">
        <v>0.96</v>
      </c>
      <c r="J28" s="11">
        <v>1.1299999999999999</v>
      </c>
      <c r="K28" s="155">
        <v>1.34</v>
      </c>
      <c r="L28" s="155">
        <v>1.337934</v>
      </c>
      <c r="M28" s="11">
        <v>1.0900000000000001</v>
      </c>
      <c r="N28" s="11">
        <v>1.05</v>
      </c>
      <c r="O28" s="11">
        <v>1.1000000000000001</v>
      </c>
      <c r="P28" s="11">
        <v>1.1200000000000001</v>
      </c>
      <c r="Q28" s="11">
        <v>1.18</v>
      </c>
      <c r="R28" s="11">
        <v>1.08</v>
      </c>
      <c r="S28" s="11">
        <v>1.0900000000000001</v>
      </c>
      <c r="T28" s="11">
        <v>1.1643532017405391</v>
      </c>
      <c r="U28" s="154">
        <v>0.93392588399999976</v>
      </c>
      <c r="V28" s="11">
        <v>1.05</v>
      </c>
      <c r="W28" s="11">
        <v>1.1419999999999999</v>
      </c>
      <c r="X28" s="11">
        <v>1.0900000000000001</v>
      </c>
      <c r="Y28" s="11">
        <v>1.03</v>
      </c>
      <c r="Z28" s="11">
        <v>1.1499999999999999</v>
      </c>
      <c r="AA28" s="11">
        <v>1.169</v>
      </c>
      <c r="AB28" s="11">
        <v>1.069</v>
      </c>
      <c r="AC28" s="159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8">
        <v>1.1030288550826521</v>
      </c>
    </row>
    <row r="29" spans="1:65">
      <c r="A29" s="30"/>
      <c r="B29" s="19">
        <v>1</v>
      </c>
      <c r="C29" s="9">
        <v>5</v>
      </c>
      <c r="D29" s="11">
        <v>1.1000000000000001</v>
      </c>
      <c r="E29" s="11">
        <v>1.1336000000000002</v>
      </c>
      <c r="F29" s="11">
        <v>1.1592736413230795</v>
      </c>
      <c r="G29" s="11">
        <v>1.1158333333333335</v>
      </c>
      <c r="H29" s="11">
        <v>1.21</v>
      </c>
      <c r="I29" s="155">
        <v>0.91</v>
      </c>
      <c r="J29" s="11">
        <v>1.1299999999999999</v>
      </c>
      <c r="K29" s="155">
        <v>1.34</v>
      </c>
      <c r="L29" s="155">
        <v>1.307334</v>
      </c>
      <c r="M29" s="11">
        <v>1.08</v>
      </c>
      <c r="N29" s="11">
        <v>1.06</v>
      </c>
      <c r="O29" s="11">
        <v>1.1100000000000001</v>
      </c>
      <c r="P29" s="11">
        <v>1.1000000000000001</v>
      </c>
      <c r="Q29" s="11">
        <v>1.17</v>
      </c>
      <c r="R29" s="11">
        <v>1.1000000000000001</v>
      </c>
      <c r="S29" s="11">
        <v>1.08</v>
      </c>
      <c r="T29" s="11">
        <v>1.1597277927716909</v>
      </c>
      <c r="U29" s="11">
        <v>0.9798054719999999</v>
      </c>
      <c r="V29" s="11">
        <v>1.03</v>
      </c>
      <c r="W29" s="11">
        <v>1.155</v>
      </c>
      <c r="X29" s="11">
        <v>1.08</v>
      </c>
      <c r="Y29" s="11">
        <v>1.04</v>
      </c>
      <c r="Z29" s="11">
        <v>1.1399999999999999</v>
      </c>
      <c r="AA29" s="11">
        <v>1.141</v>
      </c>
      <c r="AB29" s="11">
        <v>0.97699999999999987</v>
      </c>
      <c r="AC29" s="159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28">
        <v>72</v>
      </c>
    </row>
    <row r="30" spans="1:65">
      <c r="A30" s="30"/>
      <c r="B30" s="19">
        <v>1</v>
      </c>
      <c r="C30" s="9">
        <v>6</v>
      </c>
      <c r="D30" s="11">
        <v>1.06</v>
      </c>
      <c r="E30" s="11">
        <v>1.1294999999999999</v>
      </c>
      <c r="F30" s="11">
        <v>1.1521339720037111</v>
      </c>
      <c r="G30" s="11">
        <v>1.1041000000000001</v>
      </c>
      <c r="H30" s="11">
        <v>1.18</v>
      </c>
      <c r="I30" s="155">
        <v>0.90000000000000013</v>
      </c>
      <c r="J30" s="11">
        <v>1.1599999999999999</v>
      </c>
      <c r="K30" s="155">
        <v>1.3299999999999998</v>
      </c>
      <c r="L30" s="155">
        <v>1.3338540000000001</v>
      </c>
      <c r="M30" s="11">
        <v>1.03</v>
      </c>
      <c r="N30" s="11">
        <v>1.06</v>
      </c>
      <c r="O30" s="11">
        <v>1.1100000000000001</v>
      </c>
      <c r="P30" s="11">
        <v>1.1000000000000001</v>
      </c>
      <c r="Q30" s="11">
        <v>1.08</v>
      </c>
      <c r="R30" s="11">
        <v>1.08</v>
      </c>
      <c r="S30" s="11">
        <v>1.1100000000000001</v>
      </c>
      <c r="T30" s="11">
        <v>1.1580974639313031</v>
      </c>
      <c r="U30" s="11">
        <v>1.019320284</v>
      </c>
      <c r="V30" s="11">
        <v>1.07</v>
      </c>
      <c r="W30" s="11">
        <v>1.1379999999999999</v>
      </c>
      <c r="X30" s="11">
        <v>1.1000000000000001</v>
      </c>
      <c r="Y30" s="11">
        <v>1.03</v>
      </c>
      <c r="Z30" s="11">
        <v>1.1200000000000001</v>
      </c>
      <c r="AA30" s="11">
        <v>1.1279999999999999</v>
      </c>
      <c r="AB30" s="11">
        <v>1.0429999999999999</v>
      </c>
      <c r="AC30" s="159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6"/>
    </row>
    <row r="31" spans="1:65">
      <c r="A31" s="30"/>
      <c r="B31" s="20" t="s">
        <v>278</v>
      </c>
      <c r="C31" s="12"/>
      <c r="D31" s="22">
        <v>1.0983333333333336</v>
      </c>
      <c r="E31" s="22">
        <v>1.1385500000000002</v>
      </c>
      <c r="F31" s="22">
        <v>1.1520207167935961</v>
      </c>
      <c r="G31" s="22">
        <v>1.1146166666666666</v>
      </c>
      <c r="H31" s="22">
        <v>1.2049999999999998</v>
      </c>
      <c r="I31" s="22">
        <v>0.91500000000000004</v>
      </c>
      <c r="J31" s="22">
        <v>1.1416666666666666</v>
      </c>
      <c r="K31" s="22">
        <v>1.335</v>
      </c>
      <c r="L31" s="22">
        <v>1.3384233333333333</v>
      </c>
      <c r="M31" s="22">
        <v>1.0533333333333335</v>
      </c>
      <c r="N31" s="22">
        <v>1.0549999999999999</v>
      </c>
      <c r="O31" s="22">
        <v>1.1050000000000002</v>
      </c>
      <c r="P31" s="22">
        <v>1.1049999999999998</v>
      </c>
      <c r="Q31" s="22">
        <v>1.1316666666666666</v>
      </c>
      <c r="R31" s="22">
        <v>1.085</v>
      </c>
      <c r="S31" s="22">
        <v>1.095</v>
      </c>
      <c r="T31" s="22">
        <v>1.1617788350247527</v>
      </c>
      <c r="U31" s="22">
        <v>0.96635036400000007</v>
      </c>
      <c r="V31" s="22">
        <v>1.05</v>
      </c>
      <c r="W31" s="22">
        <v>1.1448333333333334</v>
      </c>
      <c r="X31" s="22">
        <v>1.0900000000000001</v>
      </c>
      <c r="Y31" s="22">
        <v>1.04</v>
      </c>
      <c r="Z31" s="22">
        <v>1.1449999999999998</v>
      </c>
      <c r="AA31" s="22">
        <v>1.1446666666666667</v>
      </c>
      <c r="AB31" s="22">
        <v>1.0373333333333332</v>
      </c>
      <c r="AC31" s="159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6"/>
    </row>
    <row r="32" spans="1:65">
      <c r="A32" s="30"/>
      <c r="B32" s="3" t="s">
        <v>279</v>
      </c>
      <c r="C32" s="29"/>
      <c r="D32" s="11">
        <v>1.1100000000000001</v>
      </c>
      <c r="E32" s="11">
        <v>1.13585</v>
      </c>
      <c r="F32" s="11">
        <v>1.1526328409203201</v>
      </c>
      <c r="G32" s="11">
        <v>1.1192500000000001</v>
      </c>
      <c r="H32" s="11">
        <v>1.21</v>
      </c>
      <c r="I32" s="11">
        <v>0.90500000000000003</v>
      </c>
      <c r="J32" s="11">
        <v>1.1399999999999999</v>
      </c>
      <c r="K32" s="11">
        <v>1.335</v>
      </c>
      <c r="L32" s="11">
        <v>1.3346900000000002</v>
      </c>
      <c r="M32" s="11">
        <v>1.05</v>
      </c>
      <c r="N32" s="11">
        <v>1.06</v>
      </c>
      <c r="O32" s="11">
        <v>1.105</v>
      </c>
      <c r="P32" s="11">
        <v>1.1000000000000001</v>
      </c>
      <c r="Q32" s="11">
        <v>1.135</v>
      </c>
      <c r="R32" s="11">
        <v>1.085</v>
      </c>
      <c r="S32" s="11">
        <v>1.0900000000000001</v>
      </c>
      <c r="T32" s="11">
        <v>1.1604227936162266</v>
      </c>
      <c r="U32" s="11">
        <v>0.95977361999999999</v>
      </c>
      <c r="V32" s="11">
        <v>1.0550000000000002</v>
      </c>
      <c r="W32" s="11">
        <v>1.1435</v>
      </c>
      <c r="X32" s="11">
        <v>1.0900000000000001</v>
      </c>
      <c r="Y32" s="11">
        <v>1.04</v>
      </c>
      <c r="Z32" s="11">
        <v>1.145</v>
      </c>
      <c r="AA32" s="11">
        <v>1.1415</v>
      </c>
      <c r="AB32" s="11">
        <v>1.0365</v>
      </c>
      <c r="AC32" s="159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56"/>
    </row>
    <row r="33" spans="1:65">
      <c r="A33" s="30"/>
      <c r="B33" s="3" t="s">
        <v>280</v>
      </c>
      <c r="C33" s="29"/>
      <c r="D33" s="23">
        <v>2.7141603981096402E-2</v>
      </c>
      <c r="E33" s="23">
        <v>8.3125808266746714E-3</v>
      </c>
      <c r="F33" s="23">
        <v>1.0650097258443672E-2</v>
      </c>
      <c r="G33" s="23">
        <v>1.1543689955026384E-2</v>
      </c>
      <c r="H33" s="23">
        <v>1.7606816861659026E-2</v>
      </c>
      <c r="I33" s="23">
        <v>3.2710854467592212E-2</v>
      </c>
      <c r="J33" s="23">
        <v>1.7224014243685044E-2</v>
      </c>
      <c r="K33" s="23">
        <v>1.0488088481701567E-2</v>
      </c>
      <c r="L33" s="23">
        <v>2.6662672474203855E-2</v>
      </c>
      <c r="M33" s="23">
        <v>2.8047578623950194E-2</v>
      </c>
      <c r="N33" s="23">
        <v>8.3666002653407616E-3</v>
      </c>
      <c r="O33" s="23">
        <v>1.0488088481701525E-2</v>
      </c>
      <c r="P33" s="23">
        <v>1.2247448713915901E-2</v>
      </c>
      <c r="Q33" s="23">
        <v>4.6224091842530117E-2</v>
      </c>
      <c r="R33" s="23">
        <v>1.0488088481701525E-2</v>
      </c>
      <c r="S33" s="23">
        <v>1.2247448713915901E-2</v>
      </c>
      <c r="T33" s="23">
        <v>4.1970807005596213E-3</v>
      </c>
      <c r="U33" s="23">
        <v>3.0439534264818002E-2</v>
      </c>
      <c r="V33" s="23">
        <v>2.6076809620810618E-2</v>
      </c>
      <c r="W33" s="23">
        <v>6.6156380392723224E-3</v>
      </c>
      <c r="X33" s="23">
        <v>8.9442719099991665E-3</v>
      </c>
      <c r="Y33" s="23">
        <v>8.9442719099991665E-3</v>
      </c>
      <c r="Z33" s="23">
        <v>1.6431676725154932E-2</v>
      </c>
      <c r="AA33" s="23">
        <v>3.0296314407311477E-2</v>
      </c>
      <c r="AB33" s="23">
        <v>4.4920670817193642E-2</v>
      </c>
      <c r="AC33" s="213"/>
      <c r="AD33" s="214"/>
      <c r="AE33" s="214"/>
      <c r="AF33" s="214"/>
      <c r="AG33" s="214"/>
      <c r="AH33" s="214"/>
      <c r="AI33" s="214"/>
      <c r="AJ33" s="214"/>
      <c r="AK33" s="214"/>
      <c r="AL33" s="214"/>
      <c r="AM33" s="214"/>
      <c r="AN33" s="214"/>
      <c r="AO33" s="214"/>
      <c r="AP33" s="214"/>
      <c r="AQ33" s="214"/>
      <c r="AR33" s="214"/>
      <c r="AS33" s="214"/>
      <c r="AT33" s="214"/>
      <c r="AU33" s="214"/>
      <c r="AV33" s="214"/>
      <c r="AW33" s="214"/>
      <c r="AX33" s="214"/>
      <c r="AY33" s="214"/>
      <c r="AZ33" s="214"/>
      <c r="BA33" s="214"/>
      <c r="BB33" s="214"/>
      <c r="BC33" s="214"/>
      <c r="BD33" s="214"/>
      <c r="BE33" s="214"/>
      <c r="BF33" s="214"/>
      <c r="BG33" s="214"/>
      <c r="BH33" s="214"/>
      <c r="BI33" s="214"/>
      <c r="BJ33" s="214"/>
      <c r="BK33" s="214"/>
      <c r="BL33" s="214"/>
      <c r="BM33" s="57"/>
    </row>
    <row r="34" spans="1:65">
      <c r="A34" s="30"/>
      <c r="B34" s="3" t="s">
        <v>87</v>
      </c>
      <c r="C34" s="29"/>
      <c r="D34" s="13">
        <v>2.4711627296901118E-2</v>
      </c>
      <c r="E34" s="13">
        <v>7.3010239573797113E-3</v>
      </c>
      <c r="F34" s="13">
        <v>9.2447098417517571E-3</v>
      </c>
      <c r="G34" s="13">
        <v>1.0356645742207083E-2</v>
      </c>
      <c r="H34" s="13">
        <v>1.4611466275235708E-2</v>
      </c>
      <c r="I34" s="13">
        <v>3.574956772414449E-2</v>
      </c>
      <c r="J34" s="13">
        <v>1.508672780468763E-2</v>
      </c>
      <c r="K34" s="13">
        <v>7.8562460537090397E-3</v>
      </c>
      <c r="L34" s="13">
        <v>1.9920956105719308E-2</v>
      </c>
      <c r="M34" s="13">
        <v>2.6627448060712208E-2</v>
      </c>
      <c r="N34" s="13">
        <v>7.9304267917921917E-3</v>
      </c>
      <c r="O34" s="13">
        <v>9.4914827888701574E-3</v>
      </c>
      <c r="P34" s="13">
        <v>1.1083663994494031E-2</v>
      </c>
      <c r="Q34" s="13">
        <v>4.0846031083237221E-2</v>
      </c>
      <c r="R34" s="13">
        <v>9.6664409969599314E-3</v>
      </c>
      <c r="S34" s="13">
        <v>1.1184884670242833E-2</v>
      </c>
      <c r="T34" s="13">
        <v>3.6126331226116709E-3</v>
      </c>
      <c r="U34" s="13">
        <v>3.1499480311488762E-2</v>
      </c>
      <c r="V34" s="13">
        <v>2.4835056781724398E-2</v>
      </c>
      <c r="W34" s="13">
        <v>5.7786909645703788E-3</v>
      </c>
      <c r="X34" s="13">
        <v>8.2057540458707941E-3</v>
      </c>
      <c r="Y34" s="13">
        <v>8.6002614519222753E-3</v>
      </c>
      <c r="Z34" s="13">
        <v>1.4350809366947541E-2</v>
      </c>
      <c r="AA34" s="13">
        <v>2.6467368439701346E-2</v>
      </c>
      <c r="AB34" s="13">
        <v>4.3303988576986162E-2</v>
      </c>
      <c r="AC34" s="159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6"/>
    </row>
    <row r="35" spans="1:65">
      <c r="A35" s="30"/>
      <c r="B35" s="3" t="s">
        <v>281</v>
      </c>
      <c r="C35" s="29"/>
      <c r="D35" s="13">
        <v>-4.2569346465253233E-3</v>
      </c>
      <c r="E35" s="13">
        <v>3.2203278049953044E-2</v>
      </c>
      <c r="F35" s="13">
        <v>4.4415757108432929E-2</v>
      </c>
      <c r="G35" s="13">
        <v>1.0505447369412835E-2</v>
      </c>
      <c r="H35" s="13">
        <v>9.2446488999335275E-2</v>
      </c>
      <c r="I35" s="13">
        <v>-0.17046594403784909</v>
      </c>
      <c r="J35" s="13">
        <v>3.5028831209605427E-2</v>
      </c>
      <c r="K35" s="13">
        <v>0.21030378656772841</v>
      </c>
      <c r="L35" s="13">
        <v>0.2134073620703627</v>
      </c>
      <c r="M35" s="13">
        <v>-4.5053691497123127E-2</v>
      </c>
      <c r="N35" s="13">
        <v>-4.3542700502656628E-2</v>
      </c>
      <c r="O35" s="13">
        <v>1.7870293313408947E-3</v>
      </c>
      <c r="P35" s="13">
        <v>1.7870293313404506E-3</v>
      </c>
      <c r="Q35" s="13">
        <v>2.5962885242805989E-2</v>
      </c>
      <c r="R35" s="13">
        <v>-1.6344862602258203E-2</v>
      </c>
      <c r="S35" s="13">
        <v>-7.2789166354587653E-3</v>
      </c>
      <c r="T35" s="13">
        <v>5.326241437056356E-2</v>
      </c>
      <c r="U35" s="13">
        <v>-0.12391198149790061</v>
      </c>
      <c r="V35" s="13">
        <v>-4.8075673486056347E-2</v>
      </c>
      <c r="W35" s="13">
        <v>3.7899714099091986E-2</v>
      </c>
      <c r="X35" s="13">
        <v>-1.1811889618858373E-2</v>
      </c>
      <c r="Y35" s="13">
        <v>-5.7141619452855785E-2</v>
      </c>
      <c r="Z35" s="13">
        <v>3.8050813198538425E-2</v>
      </c>
      <c r="AA35" s="13">
        <v>3.7748614999645325E-2</v>
      </c>
      <c r="AB35" s="13">
        <v>-5.9559205044002472E-2</v>
      </c>
      <c r="AC35" s="159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6"/>
    </row>
    <row r="36" spans="1:65">
      <c r="A36" s="30"/>
      <c r="B36" s="46" t="s">
        <v>282</v>
      </c>
      <c r="C36" s="47"/>
      <c r="D36" s="45">
        <v>0.11</v>
      </c>
      <c r="E36" s="45">
        <v>0.56999999999999995</v>
      </c>
      <c r="F36" s="45">
        <v>0.79</v>
      </c>
      <c r="G36" s="45">
        <v>0.16</v>
      </c>
      <c r="H36" s="45">
        <v>1.69</v>
      </c>
      <c r="I36" s="45">
        <v>3.2</v>
      </c>
      <c r="J36" s="45">
        <v>0.62</v>
      </c>
      <c r="K36" s="45">
        <v>3.88</v>
      </c>
      <c r="L36" s="45">
        <v>3.93</v>
      </c>
      <c r="M36" s="45">
        <v>0.87</v>
      </c>
      <c r="N36" s="45">
        <v>0.84</v>
      </c>
      <c r="O36" s="45">
        <v>0</v>
      </c>
      <c r="P36" s="45">
        <v>0</v>
      </c>
      <c r="Q36" s="45">
        <v>0.45</v>
      </c>
      <c r="R36" s="45">
        <v>0.34</v>
      </c>
      <c r="S36" s="45">
        <v>0.17</v>
      </c>
      <c r="T36" s="45">
        <v>0.96</v>
      </c>
      <c r="U36" s="45">
        <v>2.34</v>
      </c>
      <c r="V36" s="45">
        <v>0.93</v>
      </c>
      <c r="W36" s="45">
        <v>0.67</v>
      </c>
      <c r="X36" s="45">
        <v>0.25</v>
      </c>
      <c r="Y36" s="45">
        <v>1.1000000000000001</v>
      </c>
      <c r="Z36" s="45">
        <v>0.67</v>
      </c>
      <c r="AA36" s="45">
        <v>0.67</v>
      </c>
      <c r="AB36" s="45">
        <v>1.1399999999999999</v>
      </c>
      <c r="AC36" s="159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56"/>
    </row>
    <row r="37" spans="1:65">
      <c r="B37" s="31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BM37" s="56"/>
    </row>
    <row r="38" spans="1:65" ht="15">
      <c r="B38" s="8" t="s">
        <v>563</v>
      </c>
      <c r="BM38" s="28" t="s">
        <v>67</v>
      </c>
    </row>
    <row r="39" spans="1:65" ht="15">
      <c r="A39" s="25" t="s">
        <v>7</v>
      </c>
      <c r="B39" s="18" t="s">
        <v>116</v>
      </c>
      <c r="C39" s="15" t="s">
        <v>117</v>
      </c>
      <c r="D39" s="16" t="s">
        <v>243</v>
      </c>
      <c r="E39" s="17" t="s">
        <v>243</v>
      </c>
      <c r="F39" s="17" t="s">
        <v>243</v>
      </c>
      <c r="G39" s="17" t="s">
        <v>243</v>
      </c>
      <c r="H39" s="17" t="s">
        <v>243</v>
      </c>
      <c r="I39" s="17" t="s">
        <v>243</v>
      </c>
      <c r="J39" s="17" t="s">
        <v>243</v>
      </c>
      <c r="K39" s="17" t="s">
        <v>243</v>
      </c>
      <c r="L39" s="17" t="s">
        <v>243</v>
      </c>
      <c r="M39" s="17" t="s">
        <v>243</v>
      </c>
      <c r="N39" s="17" t="s">
        <v>243</v>
      </c>
      <c r="O39" s="17" t="s">
        <v>243</v>
      </c>
      <c r="P39" s="17" t="s">
        <v>243</v>
      </c>
      <c r="Q39" s="17" t="s">
        <v>243</v>
      </c>
      <c r="R39" s="17" t="s">
        <v>243</v>
      </c>
      <c r="S39" s="17" t="s">
        <v>243</v>
      </c>
      <c r="T39" s="17" t="s">
        <v>243</v>
      </c>
      <c r="U39" s="17" t="s">
        <v>243</v>
      </c>
      <c r="V39" s="17" t="s">
        <v>243</v>
      </c>
      <c r="W39" s="17" t="s">
        <v>243</v>
      </c>
      <c r="X39" s="17" t="s">
        <v>243</v>
      </c>
      <c r="Y39" s="17" t="s">
        <v>243</v>
      </c>
      <c r="Z39" s="17" t="s">
        <v>243</v>
      </c>
      <c r="AA39" s="17" t="s">
        <v>243</v>
      </c>
      <c r="AB39" s="159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8">
        <v>1</v>
      </c>
    </row>
    <row r="40" spans="1:65">
      <c r="A40" s="30"/>
      <c r="B40" s="19" t="s">
        <v>244</v>
      </c>
      <c r="C40" s="9" t="s">
        <v>244</v>
      </c>
      <c r="D40" s="157" t="s">
        <v>246</v>
      </c>
      <c r="E40" s="158" t="s">
        <v>247</v>
      </c>
      <c r="F40" s="158" t="s">
        <v>248</v>
      </c>
      <c r="G40" s="158" t="s">
        <v>249</v>
      </c>
      <c r="H40" s="158" t="s">
        <v>250</v>
      </c>
      <c r="I40" s="158" t="s">
        <v>251</v>
      </c>
      <c r="J40" s="158" t="s">
        <v>252</v>
      </c>
      <c r="K40" s="158" t="s">
        <v>253</v>
      </c>
      <c r="L40" s="158" t="s">
        <v>256</v>
      </c>
      <c r="M40" s="158" t="s">
        <v>257</v>
      </c>
      <c r="N40" s="158" t="s">
        <v>259</v>
      </c>
      <c r="O40" s="158" t="s">
        <v>260</v>
      </c>
      <c r="P40" s="158" t="s">
        <v>261</v>
      </c>
      <c r="Q40" s="158" t="s">
        <v>262</v>
      </c>
      <c r="R40" s="158" t="s">
        <v>263</v>
      </c>
      <c r="S40" s="158" t="s">
        <v>264</v>
      </c>
      <c r="T40" s="158" t="s">
        <v>265</v>
      </c>
      <c r="U40" s="158" t="s">
        <v>266</v>
      </c>
      <c r="V40" s="158" t="s">
        <v>267</v>
      </c>
      <c r="W40" s="158" t="s">
        <v>268</v>
      </c>
      <c r="X40" s="158" t="s">
        <v>269</v>
      </c>
      <c r="Y40" s="158" t="s">
        <v>270</v>
      </c>
      <c r="Z40" s="158" t="s">
        <v>271</v>
      </c>
      <c r="AA40" s="158" t="s">
        <v>272</v>
      </c>
      <c r="AB40" s="159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8" t="s">
        <v>3</v>
      </c>
    </row>
    <row r="41" spans="1:65">
      <c r="A41" s="30"/>
      <c r="B41" s="19"/>
      <c r="C41" s="9"/>
      <c r="D41" s="10" t="s">
        <v>285</v>
      </c>
      <c r="E41" s="11" t="s">
        <v>285</v>
      </c>
      <c r="F41" s="11" t="s">
        <v>285</v>
      </c>
      <c r="G41" s="11" t="s">
        <v>313</v>
      </c>
      <c r="H41" s="11" t="s">
        <v>313</v>
      </c>
      <c r="I41" s="11" t="s">
        <v>287</v>
      </c>
      <c r="J41" s="11" t="s">
        <v>285</v>
      </c>
      <c r="K41" s="11" t="s">
        <v>287</v>
      </c>
      <c r="L41" s="11" t="s">
        <v>287</v>
      </c>
      <c r="M41" s="11" t="s">
        <v>287</v>
      </c>
      <c r="N41" s="11" t="s">
        <v>313</v>
      </c>
      <c r="O41" s="11" t="s">
        <v>313</v>
      </c>
      <c r="P41" s="11" t="s">
        <v>285</v>
      </c>
      <c r="Q41" s="11" t="s">
        <v>285</v>
      </c>
      <c r="R41" s="11" t="s">
        <v>285</v>
      </c>
      <c r="S41" s="11" t="s">
        <v>287</v>
      </c>
      <c r="T41" s="11" t="s">
        <v>287</v>
      </c>
      <c r="U41" s="11" t="s">
        <v>287</v>
      </c>
      <c r="V41" s="11" t="s">
        <v>313</v>
      </c>
      <c r="W41" s="11" t="s">
        <v>285</v>
      </c>
      <c r="X41" s="11" t="s">
        <v>287</v>
      </c>
      <c r="Y41" s="11" t="s">
        <v>287</v>
      </c>
      <c r="Z41" s="11" t="s">
        <v>285</v>
      </c>
      <c r="AA41" s="11" t="s">
        <v>285</v>
      </c>
      <c r="AB41" s="159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8">
        <v>0</v>
      </c>
    </row>
    <row r="42" spans="1:65">
      <c r="A42" s="30"/>
      <c r="B42" s="19"/>
      <c r="C42" s="9"/>
      <c r="D42" s="26" t="s">
        <v>314</v>
      </c>
      <c r="E42" s="26" t="s">
        <v>123</v>
      </c>
      <c r="F42" s="26" t="s">
        <v>315</v>
      </c>
      <c r="G42" s="26" t="s">
        <v>314</v>
      </c>
      <c r="H42" s="26" t="s">
        <v>316</v>
      </c>
      <c r="I42" s="26" t="s">
        <v>314</v>
      </c>
      <c r="J42" s="26" t="s">
        <v>317</v>
      </c>
      <c r="K42" s="26" t="s">
        <v>316</v>
      </c>
      <c r="L42" s="26" t="s">
        <v>317</v>
      </c>
      <c r="M42" s="26" t="s">
        <v>317</v>
      </c>
      <c r="N42" s="26" t="s">
        <v>316</v>
      </c>
      <c r="O42" s="26" t="s">
        <v>316</v>
      </c>
      <c r="P42" s="26" t="s">
        <v>314</v>
      </c>
      <c r="Q42" s="26" t="s">
        <v>314</v>
      </c>
      <c r="R42" s="26" t="s">
        <v>314</v>
      </c>
      <c r="S42" s="26" t="s">
        <v>316</v>
      </c>
      <c r="T42" s="26" t="s">
        <v>288</v>
      </c>
      <c r="U42" s="26" t="s">
        <v>315</v>
      </c>
      <c r="V42" s="26" t="s">
        <v>317</v>
      </c>
      <c r="W42" s="26" t="s">
        <v>288</v>
      </c>
      <c r="X42" s="26" t="s">
        <v>317</v>
      </c>
      <c r="Y42" s="26" t="s">
        <v>314</v>
      </c>
      <c r="Z42" s="26" t="s">
        <v>317</v>
      </c>
      <c r="AA42" s="26" t="s">
        <v>318</v>
      </c>
      <c r="AB42" s="159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28">
        <v>0</v>
      </c>
    </row>
    <row r="43" spans="1:65">
      <c r="A43" s="30"/>
      <c r="B43" s="18">
        <v>1</v>
      </c>
      <c r="C43" s="14">
        <v>1</v>
      </c>
      <c r="D43" s="220">
        <v>315.2</v>
      </c>
      <c r="E43" s="220">
        <v>337</v>
      </c>
      <c r="F43" s="220">
        <v>331.19212459459857</v>
      </c>
      <c r="G43" s="221">
        <v>279.51010000000002</v>
      </c>
      <c r="H43" s="220">
        <v>326.39999999999998</v>
      </c>
      <c r="I43" s="220">
        <v>311</v>
      </c>
      <c r="J43" s="220">
        <v>311</v>
      </c>
      <c r="K43" s="220">
        <v>296</v>
      </c>
      <c r="L43" s="220">
        <v>327</v>
      </c>
      <c r="M43" s="220">
        <v>317.2</v>
      </c>
      <c r="N43" s="220">
        <v>320</v>
      </c>
      <c r="O43" s="220">
        <v>319</v>
      </c>
      <c r="P43" s="220">
        <v>316</v>
      </c>
      <c r="Q43" s="220">
        <v>304</v>
      </c>
      <c r="R43" s="220">
        <v>308</v>
      </c>
      <c r="S43" s="220">
        <v>326.23289881454997</v>
      </c>
      <c r="T43" s="220">
        <v>326.13080000000002</v>
      </c>
      <c r="U43" s="220">
        <v>329</v>
      </c>
      <c r="V43" s="220">
        <v>333</v>
      </c>
      <c r="W43" s="220">
        <v>329</v>
      </c>
      <c r="X43" s="220">
        <v>343</v>
      </c>
      <c r="Y43" s="220">
        <v>307.89999999999998</v>
      </c>
      <c r="Z43" s="220">
        <v>312</v>
      </c>
      <c r="AA43" s="220">
        <v>338</v>
      </c>
      <c r="AB43" s="223"/>
      <c r="AC43" s="224"/>
      <c r="AD43" s="224"/>
      <c r="AE43" s="224"/>
      <c r="AF43" s="224"/>
      <c r="AG43" s="224"/>
      <c r="AH43" s="224"/>
      <c r="AI43" s="224"/>
      <c r="AJ43" s="224"/>
      <c r="AK43" s="224"/>
      <c r="AL43" s="224"/>
      <c r="AM43" s="224"/>
      <c r="AN43" s="224"/>
      <c r="AO43" s="224"/>
      <c r="AP43" s="224"/>
      <c r="AQ43" s="224"/>
      <c r="AR43" s="224"/>
      <c r="AS43" s="224"/>
      <c r="AT43" s="224"/>
      <c r="AU43" s="224"/>
      <c r="AV43" s="224"/>
      <c r="AW43" s="224"/>
      <c r="AX43" s="224"/>
      <c r="AY43" s="224"/>
      <c r="AZ43" s="224"/>
      <c r="BA43" s="224"/>
      <c r="BB43" s="224"/>
      <c r="BC43" s="224"/>
      <c r="BD43" s="224"/>
      <c r="BE43" s="224"/>
      <c r="BF43" s="224"/>
      <c r="BG43" s="224"/>
      <c r="BH43" s="224"/>
      <c r="BI43" s="224"/>
      <c r="BJ43" s="224"/>
      <c r="BK43" s="224"/>
      <c r="BL43" s="224"/>
      <c r="BM43" s="225">
        <v>1</v>
      </c>
    </row>
    <row r="44" spans="1:65">
      <c r="A44" s="30"/>
      <c r="B44" s="19">
        <v>1</v>
      </c>
      <c r="C44" s="9">
        <v>2</v>
      </c>
      <c r="D44" s="226">
        <v>306.3</v>
      </c>
      <c r="E44" s="226">
        <v>343</v>
      </c>
      <c r="F44" s="226">
        <v>327.28685547240468</v>
      </c>
      <c r="G44" s="228">
        <v>281.26080000000002</v>
      </c>
      <c r="H44" s="226">
        <v>326.5</v>
      </c>
      <c r="I44" s="226">
        <v>325</v>
      </c>
      <c r="J44" s="226">
        <v>320</v>
      </c>
      <c r="K44" s="226">
        <v>307</v>
      </c>
      <c r="L44" s="226">
        <v>325</v>
      </c>
      <c r="M44" s="226">
        <v>312.39999999999998</v>
      </c>
      <c r="N44" s="226">
        <v>312</v>
      </c>
      <c r="O44" s="226">
        <v>328</v>
      </c>
      <c r="P44" s="226">
        <v>321</v>
      </c>
      <c r="Q44" s="226">
        <v>306</v>
      </c>
      <c r="R44" s="226">
        <v>307</v>
      </c>
      <c r="S44" s="226">
        <v>317.65323488954999</v>
      </c>
      <c r="T44" s="226">
        <v>331.37209999999999</v>
      </c>
      <c r="U44" s="226">
        <v>332</v>
      </c>
      <c r="V44" s="226">
        <v>335</v>
      </c>
      <c r="W44" s="226">
        <v>326.5</v>
      </c>
      <c r="X44" s="226">
        <v>349</v>
      </c>
      <c r="Y44" s="226">
        <v>304.5</v>
      </c>
      <c r="Z44" s="226">
        <v>303</v>
      </c>
      <c r="AA44" s="226">
        <v>316</v>
      </c>
      <c r="AB44" s="223"/>
      <c r="AC44" s="224"/>
      <c r="AD44" s="224"/>
      <c r="AE44" s="224"/>
      <c r="AF44" s="224"/>
      <c r="AG44" s="224"/>
      <c r="AH44" s="224"/>
      <c r="AI44" s="224"/>
      <c r="AJ44" s="224"/>
      <c r="AK44" s="224"/>
      <c r="AL44" s="224"/>
      <c r="AM44" s="224"/>
      <c r="AN44" s="224"/>
      <c r="AO44" s="224"/>
      <c r="AP44" s="224"/>
      <c r="AQ44" s="224"/>
      <c r="AR44" s="224"/>
      <c r="AS44" s="224"/>
      <c r="AT44" s="224"/>
      <c r="AU44" s="224"/>
      <c r="AV44" s="224"/>
      <c r="AW44" s="224"/>
      <c r="AX44" s="224"/>
      <c r="AY44" s="224"/>
      <c r="AZ44" s="224"/>
      <c r="BA44" s="224"/>
      <c r="BB44" s="224"/>
      <c r="BC44" s="224"/>
      <c r="BD44" s="224"/>
      <c r="BE44" s="224"/>
      <c r="BF44" s="224"/>
      <c r="BG44" s="224"/>
      <c r="BH44" s="224"/>
      <c r="BI44" s="224"/>
      <c r="BJ44" s="224"/>
      <c r="BK44" s="224"/>
      <c r="BL44" s="224"/>
      <c r="BM44" s="225">
        <v>33</v>
      </c>
    </row>
    <row r="45" spans="1:65">
      <c r="A45" s="30"/>
      <c r="B45" s="19">
        <v>1</v>
      </c>
      <c r="C45" s="9">
        <v>3</v>
      </c>
      <c r="D45" s="226">
        <v>312.7</v>
      </c>
      <c r="E45" s="226">
        <v>335</v>
      </c>
      <c r="F45" s="226">
        <v>317.68206442153888</v>
      </c>
      <c r="G45" s="228">
        <v>280.53466666666668</v>
      </c>
      <c r="H45" s="226">
        <v>326.5</v>
      </c>
      <c r="I45" s="226">
        <v>317</v>
      </c>
      <c r="J45" s="226">
        <v>305</v>
      </c>
      <c r="K45" s="226">
        <v>309</v>
      </c>
      <c r="L45" s="226">
        <v>327</v>
      </c>
      <c r="M45" s="226">
        <v>309</v>
      </c>
      <c r="N45" s="226">
        <v>315</v>
      </c>
      <c r="O45" s="226">
        <v>324</v>
      </c>
      <c r="P45" s="226">
        <v>316</v>
      </c>
      <c r="Q45" s="226">
        <v>298</v>
      </c>
      <c r="R45" s="226">
        <v>307</v>
      </c>
      <c r="S45" s="226">
        <v>320.67472339455003</v>
      </c>
      <c r="T45" s="226">
        <v>338.45069999999998</v>
      </c>
      <c r="U45" s="226">
        <v>332</v>
      </c>
      <c r="V45" s="226">
        <v>332</v>
      </c>
      <c r="W45" s="226">
        <v>332.1</v>
      </c>
      <c r="X45" s="226">
        <v>352</v>
      </c>
      <c r="Y45" s="226">
        <v>311.2</v>
      </c>
      <c r="Z45" s="226">
        <v>307</v>
      </c>
      <c r="AA45" s="226">
        <v>327</v>
      </c>
      <c r="AB45" s="223"/>
      <c r="AC45" s="224"/>
      <c r="AD45" s="224"/>
      <c r="AE45" s="224"/>
      <c r="AF45" s="224"/>
      <c r="AG45" s="224"/>
      <c r="AH45" s="224"/>
      <c r="AI45" s="224"/>
      <c r="AJ45" s="224"/>
      <c r="AK45" s="224"/>
      <c r="AL45" s="224"/>
      <c r="AM45" s="224"/>
      <c r="AN45" s="224"/>
      <c r="AO45" s="224"/>
      <c r="AP45" s="224"/>
      <c r="AQ45" s="224"/>
      <c r="AR45" s="224"/>
      <c r="AS45" s="224"/>
      <c r="AT45" s="224"/>
      <c r="AU45" s="224"/>
      <c r="AV45" s="224"/>
      <c r="AW45" s="224"/>
      <c r="AX45" s="224"/>
      <c r="AY45" s="224"/>
      <c r="AZ45" s="224"/>
      <c r="BA45" s="224"/>
      <c r="BB45" s="224"/>
      <c r="BC45" s="224"/>
      <c r="BD45" s="224"/>
      <c r="BE45" s="224"/>
      <c r="BF45" s="224"/>
      <c r="BG45" s="224"/>
      <c r="BH45" s="224"/>
      <c r="BI45" s="224"/>
      <c r="BJ45" s="224"/>
      <c r="BK45" s="224"/>
      <c r="BL45" s="224"/>
      <c r="BM45" s="225">
        <v>16</v>
      </c>
    </row>
    <row r="46" spans="1:65">
      <c r="A46" s="30"/>
      <c r="B46" s="19">
        <v>1</v>
      </c>
      <c r="C46" s="9">
        <v>4</v>
      </c>
      <c r="D46" s="226">
        <v>311.7</v>
      </c>
      <c r="E46" s="226">
        <v>337</v>
      </c>
      <c r="F46" s="226">
        <v>326.04338804893052</v>
      </c>
      <c r="G46" s="228">
        <v>280.53620000000001</v>
      </c>
      <c r="H46" s="226">
        <v>329</v>
      </c>
      <c r="I46" s="226">
        <v>324</v>
      </c>
      <c r="J46" s="226">
        <v>322</v>
      </c>
      <c r="K46" s="226">
        <v>315</v>
      </c>
      <c r="L46" s="226">
        <v>329</v>
      </c>
      <c r="M46" s="226">
        <v>315.3</v>
      </c>
      <c r="N46" s="226">
        <v>311</v>
      </c>
      <c r="O46" s="226">
        <v>324</v>
      </c>
      <c r="P46" s="226">
        <v>317</v>
      </c>
      <c r="Q46" s="226">
        <v>303</v>
      </c>
      <c r="R46" s="226">
        <v>306</v>
      </c>
      <c r="S46" s="226">
        <v>317.37036562455</v>
      </c>
      <c r="T46" s="226">
        <v>329.5351</v>
      </c>
      <c r="U46" s="226">
        <v>329</v>
      </c>
      <c r="V46" s="226">
        <v>331</v>
      </c>
      <c r="W46" s="226">
        <v>329.7</v>
      </c>
      <c r="X46" s="226">
        <v>345</v>
      </c>
      <c r="Y46" s="226">
        <v>304.89999999999998</v>
      </c>
      <c r="Z46" s="226">
        <v>305</v>
      </c>
      <c r="AA46" s="226">
        <v>339</v>
      </c>
      <c r="AB46" s="223"/>
      <c r="AC46" s="224"/>
      <c r="AD46" s="224"/>
      <c r="AE46" s="224"/>
      <c r="AF46" s="224"/>
      <c r="AG46" s="224"/>
      <c r="AH46" s="224"/>
      <c r="AI46" s="224"/>
      <c r="AJ46" s="224"/>
      <c r="AK46" s="224"/>
      <c r="AL46" s="224"/>
      <c r="AM46" s="224"/>
      <c r="AN46" s="224"/>
      <c r="AO46" s="224"/>
      <c r="AP46" s="224"/>
      <c r="AQ46" s="224"/>
      <c r="AR46" s="224"/>
      <c r="AS46" s="224"/>
      <c r="AT46" s="224"/>
      <c r="AU46" s="224"/>
      <c r="AV46" s="224"/>
      <c r="AW46" s="224"/>
      <c r="AX46" s="224"/>
      <c r="AY46" s="224"/>
      <c r="AZ46" s="224"/>
      <c r="BA46" s="224"/>
      <c r="BB46" s="224"/>
      <c r="BC46" s="224"/>
      <c r="BD46" s="224"/>
      <c r="BE46" s="224"/>
      <c r="BF46" s="224"/>
      <c r="BG46" s="224"/>
      <c r="BH46" s="224"/>
      <c r="BI46" s="224"/>
      <c r="BJ46" s="224"/>
      <c r="BK46" s="224"/>
      <c r="BL46" s="224"/>
      <c r="BM46" s="225">
        <v>320.88820932964734</v>
      </c>
    </row>
    <row r="47" spans="1:65">
      <c r="A47" s="30"/>
      <c r="B47" s="19">
        <v>1</v>
      </c>
      <c r="C47" s="9">
        <v>5</v>
      </c>
      <c r="D47" s="226">
        <v>307.8</v>
      </c>
      <c r="E47" s="226">
        <v>343</v>
      </c>
      <c r="F47" s="226">
        <v>324.61486603668232</v>
      </c>
      <c r="G47" s="228">
        <v>280.4185333333333</v>
      </c>
      <c r="H47" s="226">
        <v>326.10000000000002</v>
      </c>
      <c r="I47" s="226">
        <v>322</v>
      </c>
      <c r="J47" s="226">
        <v>325</v>
      </c>
      <c r="K47" s="226">
        <v>308</v>
      </c>
      <c r="L47" s="226">
        <v>328</v>
      </c>
      <c r="M47" s="226">
        <v>314.3</v>
      </c>
      <c r="N47" s="226">
        <v>317</v>
      </c>
      <c r="O47" s="226">
        <v>325</v>
      </c>
      <c r="P47" s="226">
        <v>321</v>
      </c>
      <c r="Q47" s="226">
        <v>305</v>
      </c>
      <c r="R47" s="226">
        <v>304</v>
      </c>
      <c r="S47" s="226">
        <v>326.02149034454999</v>
      </c>
      <c r="T47" s="226">
        <v>339.10410000000002</v>
      </c>
      <c r="U47" s="226">
        <v>333</v>
      </c>
      <c r="V47" s="226">
        <v>333</v>
      </c>
      <c r="W47" s="226">
        <v>325.5</v>
      </c>
      <c r="X47" s="226">
        <v>346</v>
      </c>
      <c r="Y47" s="226">
        <v>306.89999999999998</v>
      </c>
      <c r="Z47" s="226">
        <v>306</v>
      </c>
      <c r="AA47" s="226">
        <v>309</v>
      </c>
      <c r="AB47" s="223"/>
      <c r="AC47" s="224"/>
      <c r="AD47" s="224"/>
      <c r="AE47" s="224"/>
      <c r="AF47" s="224"/>
      <c r="AG47" s="224"/>
      <c r="AH47" s="224"/>
      <c r="AI47" s="224"/>
      <c r="AJ47" s="224"/>
      <c r="AK47" s="224"/>
      <c r="AL47" s="224"/>
      <c r="AM47" s="224"/>
      <c r="AN47" s="224"/>
      <c r="AO47" s="224"/>
      <c r="AP47" s="224"/>
      <c r="AQ47" s="224"/>
      <c r="AR47" s="224"/>
      <c r="AS47" s="224"/>
      <c r="AT47" s="224"/>
      <c r="AU47" s="224"/>
      <c r="AV47" s="224"/>
      <c r="AW47" s="224"/>
      <c r="AX47" s="224"/>
      <c r="AY47" s="224"/>
      <c r="AZ47" s="224"/>
      <c r="BA47" s="224"/>
      <c r="BB47" s="224"/>
      <c r="BC47" s="224"/>
      <c r="BD47" s="224"/>
      <c r="BE47" s="224"/>
      <c r="BF47" s="224"/>
      <c r="BG47" s="224"/>
      <c r="BH47" s="224"/>
      <c r="BI47" s="224"/>
      <c r="BJ47" s="224"/>
      <c r="BK47" s="224"/>
      <c r="BL47" s="224"/>
      <c r="BM47" s="225">
        <v>73</v>
      </c>
    </row>
    <row r="48" spans="1:65">
      <c r="A48" s="30"/>
      <c r="B48" s="19">
        <v>1</v>
      </c>
      <c r="C48" s="9">
        <v>6</v>
      </c>
      <c r="D48" s="226">
        <v>305.89999999999998</v>
      </c>
      <c r="E48" s="226">
        <v>334</v>
      </c>
      <c r="F48" s="226">
        <v>325.36827202400491</v>
      </c>
      <c r="G48" s="228">
        <v>279.61379999999997</v>
      </c>
      <c r="H48" s="226">
        <v>331.2</v>
      </c>
      <c r="I48" s="226">
        <v>314</v>
      </c>
      <c r="J48" s="226">
        <v>322</v>
      </c>
      <c r="K48" s="226">
        <v>300</v>
      </c>
      <c r="L48" s="226">
        <v>325</v>
      </c>
      <c r="M48" s="226">
        <v>314.7</v>
      </c>
      <c r="N48" s="226">
        <v>319</v>
      </c>
      <c r="O48" s="226">
        <v>321</v>
      </c>
      <c r="P48" s="226">
        <v>309</v>
      </c>
      <c r="Q48" s="226">
        <v>301</v>
      </c>
      <c r="R48" s="226">
        <v>310</v>
      </c>
      <c r="S48" s="226">
        <v>321.86400382542303</v>
      </c>
      <c r="T48" s="226">
        <v>346.2758</v>
      </c>
      <c r="U48" s="226">
        <v>332</v>
      </c>
      <c r="V48" s="226">
        <v>332</v>
      </c>
      <c r="W48" s="226">
        <v>329.8</v>
      </c>
      <c r="X48" s="226">
        <v>340</v>
      </c>
      <c r="Y48" s="226">
        <v>298.5</v>
      </c>
      <c r="Z48" s="226">
        <v>309</v>
      </c>
      <c r="AA48" s="226">
        <v>309</v>
      </c>
      <c r="AB48" s="223"/>
      <c r="AC48" s="224"/>
      <c r="AD48" s="224"/>
      <c r="AE48" s="224"/>
      <c r="AF48" s="224"/>
      <c r="AG48" s="224"/>
      <c r="AH48" s="224"/>
      <c r="AI48" s="224"/>
      <c r="AJ48" s="224"/>
      <c r="AK48" s="224"/>
      <c r="AL48" s="224"/>
      <c r="AM48" s="224"/>
      <c r="AN48" s="224"/>
      <c r="AO48" s="224"/>
      <c r="AP48" s="224"/>
      <c r="AQ48" s="224"/>
      <c r="AR48" s="224"/>
      <c r="AS48" s="224"/>
      <c r="AT48" s="224"/>
      <c r="AU48" s="224"/>
      <c r="AV48" s="224"/>
      <c r="AW48" s="224"/>
      <c r="AX48" s="224"/>
      <c r="AY48" s="224"/>
      <c r="AZ48" s="224"/>
      <c r="BA48" s="224"/>
      <c r="BB48" s="224"/>
      <c r="BC48" s="224"/>
      <c r="BD48" s="224"/>
      <c r="BE48" s="224"/>
      <c r="BF48" s="224"/>
      <c r="BG48" s="224"/>
      <c r="BH48" s="224"/>
      <c r="BI48" s="224"/>
      <c r="BJ48" s="224"/>
      <c r="BK48" s="224"/>
      <c r="BL48" s="224"/>
      <c r="BM48" s="229"/>
    </row>
    <row r="49" spans="1:65">
      <c r="A49" s="30"/>
      <c r="B49" s="20" t="s">
        <v>278</v>
      </c>
      <c r="C49" s="12"/>
      <c r="D49" s="230">
        <v>309.93333333333334</v>
      </c>
      <c r="E49" s="230">
        <v>338.16666666666669</v>
      </c>
      <c r="F49" s="230">
        <v>325.3645950996933</v>
      </c>
      <c r="G49" s="230">
        <v>280.31234999999998</v>
      </c>
      <c r="H49" s="230">
        <v>327.61666666666667</v>
      </c>
      <c r="I49" s="230">
        <v>318.83333333333331</v>
      </c>
      <c r="J49" s="230">
        <v>317.5</v>
      </c>
      <c r="K49" s="230">
        <v>305.83333333333331</v>
      </c>
      <c r="L49" s="230">
        <v>326.83333333333331</v>
      </c>
      <c r="M49" s="230">
        <v>313.81666666666666</v>
      </c>
      <c r="N49" s="230">
        <v>315.66666666666669</v>
      </c>
      <c r="O49" s="230">
        <v>323.5</v>
      </c>
      <c r="P49" s="230">
        <v>316.66666666666669</v>
      </c>
      <c r="Q49" s="230">
        <v>302.83333333333331</v>
      </c>
      <c r="R49" s="230">
        <v>307</v>
      </c>
      <c r="S49" s="230">
        <v>321.63611948219545</v>
      </c>
      <c r="T49" s="230">
        <v>335.14476666666661</v>
      </c>
      <c r="U49" s="230">
        <v>331.16666666666669</v>
      </c>
      <c r="V49" s="230">
        <v>332.66666666666669</v>
      </c>
      <c r="W49" s="230">
        <v>328.76666666666665</v>
      </c>
      <c r="X49" s="230">
        <v>345.83333333333331</v>
      </c>
      <c r="Y49" s="230">
        <v>305.65000000000003</v>
      </c>
      <c r="Z49" s="230">
        <v>307</v>
      </c>
      <c r="AA49" s="230">
        <v>323</v>
      </c>
      <c r="AB49" s="223"/>
      <c r="AC49" s="224"/>
      <c r="AD49" s="224"/>
      <c r="AE49" s="224"/>
      <c r="AF49" s="224"/>
      <c r="AG49" s="224"/>
      <c r="AH49" s="224"/>
      <c r="AI49" s="224"/>
      <c r="AJ49" s="224"/>
      <c r="AK49" s="224"/>
      <c r="AL49" s="224"/>
      <c r="AM49" s="224"/>
      <c r="AN49" s="224"/>
      <c r="AO49" s="224"/>
      <c r="AP49" s="224"/>
      <c r="AQ49" s="224"/>
      <c r="AR49" s="224"/>
      <c r="AS49" s="224"/>
      <c r="AT49" s="224"/>
      <c r="AU49" s="224"/>
      <c r="AV49" s="224"/>
      <c r="AW49" s="224"/>
      <c r="AX49" s="224"/>
      <c r="AY49" s="224"/>
      <c r="AZ49" s="224"/>
      <c r="BA49" s="224"/>
      <c r="BB49" s="224"/>
      <c r="BC49" s="224"/>
      <c r="BD49" s="224"/>
      <c r="BE49" s="224"/>
      <c r="BF49" s="224"/>
      <c r="BG49" s="224"/>
      <c r="BH49" s="224"/>
      <c r="BI49" s="224"/>
      <c r="BJ49" s="224"/>
      <c r="BK49" s="224"/>
      <c r="BL49" s="224"/>
      <c r="BM49" s="229"/>
    </row>
    <row r="50" spans="1:65">
      <c r="A50" s="30"/>
      <c r="B50" s="3" t="s">
        <v>279</v>
      </c>
      <c r="C50" s="29"/>
      <c r="D50" s="226">
        <v>309.75</v>
      </c>
      <c r="E50" s="226">
        <v>337</v>
      </c>
      <c r="F50" s="226">
        <v>325.70583003646772</v>
      </c>
      <c r="G50" s="226">
        <v>280.47659999999996</v>
      </c>
      <c r="H50" s="226">
        <v>326.5</v>
      </c>
      <c r="I50" s="226">
        <v>319.5</v>
      </c>
      <c r="J50" s="226">
        <v>321</v>
      </c>
      <c r="K50" s="226">
        <v>307.5</v>
      </c>
      <c r="L50" s="226">
        <v>327</v>
      </c>
      <c r="M50" s="226">
        <v>314.5</v>
      </c>
      <c r="N50" s="226">
        <v>316</v>
      </c>
      <c r="O50" s="226">
        <v>324</v>
      </c>
      <c r="P50" s="226">
        <v>316.5</v>
      </c>
      <c r="Q50" s="226">
        <v>303.5</v>
      </c>
      <c r="R50" s="226">
        <v>307</v>
      </c>
      <c r="S50" s="226">
        <v>321.2693636099865</v>
      </c>
      <c r="T50" s="226">
        <v>334.91139999999996</v>
      </c>
      <c r="U50" s="226">
        <v>332</v>
      </c>
      <c r="V50" s="226">
        <v>332.5</v>
      </c>
      <c r="W50" s="226">
        <v>329.35</v>
      </c>
      <c r="X50" s="226">
        <v>345.5</v>
      </c>
      <c r="Y50" s="226">
        <v>305.89999999999998</v>
      </c>
      <c r="Z50" s="226">
        <v>306.5</v>
      </c>
      <c r="AA50" s="226">
        <v>321.5</v>
      </c>
      <c r="AB50" s="223"/>
      <c r="AC50" s="224"/>
      <c r="AD50" s="224"/>
      <c r="AE50" s="224"/>
      <c r="AF50" s="224"/>
      <c r="AG50" s="224"/>
      <c r="AH50" s="224"/>
      <c r="AI50" s="224"/>
      <c r="AJ50" s="224"/>
      <c r="AK50" s="224"/>
      <c r="AL50" s="224"/>
      <c r="AM50" s="224"/>
      <c r="AN50" s="224"/>
      <c r="AO50" s="224"/>
      <c r="AP50" s="224"/>
      <c r="AQ50" s="224"/>
      <c r="AR50" s="224"/>
      <c r="AS50" s="224"/>
      <c r="AT50" s="224"/>
      <c r="AU50" s="224"/>
      <c r="AV50" s="224"/>
      <c r="AW50" s="224"/>
      <c r="AX50" s="224"/>
      <c r="AY50" s="224"/>
      <c r="AZ50" s="224"/>
      <c r="BA50" s="224"/>
      <c r="BB50" s="224"/>
      <c r="BC50" s="224"/>
      <c r="BD50" s="224"/>
      <c r="BE50" s="224"/>
      <c r="BF50" s="224"/>
      <c r="BG50" s="224"/>
      <c r="BH50" s="224"/>
      <c r="BI50" s="224"/>
      <c r="BJ50" s="224"/>
      <c r="BK50" s="224"/>
      <c r="BL50" s="224"/>
      <c r="BM50" s="229"/>
    </row>
    <row r="51" spans="1:65">
      <c r="A51" s="30"/>
      <c r="B51" s="3" t="s">
        <v>280</v>
      </c>
      <c r="C51" s="29"/>
      <c r="D51" s="226">
        <v>3.8087618285561819</v>
      </c>
      <c r="E51" s="226">
        <v>3.9200340134578768</v>
      </c>
      <c r="F51" s="226">
        <v>4.4203920557095611</v>
      </c>
      <c r="G51" s="226">
        <v>0.65451401674152065</v>
      </c>
      <c r="H51" s="226">
        <v>2.0507722122816681</v>
      </c>
      <c r="I51" s="226">
        <v>5.7067211835402176</v>
      </c>
      <c r="J51" s="226">
        <v>7.7653074633268702</v>
      </c>
      <c r="K51" s="226">
        <v>6.7946057035465026</v>
      </c>
      <c r="L51" s="226">
        <v>1.602081978759722</v>
      </c>
      <c r="M51" s="226">
        <v>2.8237681680100208</v>
      </c>
      <c r="N51" s="226">
        <v>3.6696957185394363</v>
      </c>
      <c r="O51" s="226">
        <v>3.1464265445104549</v>
      </c>
      <c r="P51" s="226">
        <v>4.4121045620731465</v>
      </c>
      <c r="Q51" s="226">
        <v>2.9268868558020258</v>
      </c>
      <c r="R51" s="226">
        <v>2</v>
      </c>
      <c r="S51" s="226">
        <v>3.8832485677413855</v>
      </c>
      <c r="T51" s="226">
        <v>7.4492736246339231</v>
      </c>
      <c r="U51" s="226">
        <v>1.7224014243685084</v>
      </c>
      <c r="V51" s="226">
        <v>1.3662601021279464</v>
      </c>
      <c r="W51" s="226">
        <v>2.4047175856359302</v>
      </c>
      <c r="X51" s="226">
        <v>4.2622372841814737</v>
      </c>
      <c r="Y51" s="226">
        <v>4.2528813761966076</v>
      </c>
      <c r="Z51" s="226">
        <v>3.1622776601683795</v>
      </c>
      <c r="AA51" s="226">
        <v>13.696714934611146</v>
      </c>
      <c r="AB51" s="223"/>
      <c r="AC51" s="224"/>
      <c r="AD51" s="224"/>
      <c r="AE51" s="224"/>
      <c r="AF51" s="224"/>
      <c r="AG51" s="224"/>
      <c r="AH51" s="224"/>
      <c r="AI51" s="224"/>
      <c r="AJ51" s="224"/>
      <c r="AK51" s="224"/>
      <c r="AL51" s="224"/>
      <c r="AM51" s="224"/>
      <c r="AN51" s="224"/>
      <c r="AO51" s="224"/>
      <c r="AP51" s="224"/>
      <c r="AQ51" s="224"/>
      <c r="AR51" s="224"/>
      <c r="AS51" s="224"/>
      <c r="AT51" s="224"/>
      <c r="AU51" s="224"/>
      <c r="AV51" s="224"/>
      <c r="AW51" s="224"/>
      <c r="AX51" s="224"/>
      <c r="AY51" s="224"/>
      <c r="AZ51" s="224"/>
      <c r="BA51" s="224"/>
      <c r="BB51" s="224"/>
      <c r="BC51" s="224"/>
      <c r="BD51" s="224"/>
      <c r="BE51" s="224"/>
      <c r="BF51" s="224"/>
      <c r="BG51" s="224"/>
      <c r="BH51" s="224"/>
      <c r="BI51" s="224"/>
      <c r="BJ51" s="224"/>
      <c r="BK51" s="224"/>
      <c r="BL51" s="224"/>
      <c r="BM51" s="229"/>
    </row>
    <row r="52" spans="1:65">
      <c r="A52" s="30"/>
      <c r="B52" s="3" t="s">
        <v>87</v>
      </c>
      <c r="C52" s="29"/>
      <c r="D52" s="13">
        <v>1.2288971268733647E-2</v>
      </c>
      <c r="E52" s="13">
        <v>1.1592017782526989E-2</v>
      </c>
      <c r="F52" s="13">
        <v>1.3585965167338294E-2</v>
      </c>
      <c r="G52" s="13">
        <v>2.3349453448680397E-3</v>
      </c>
      <c r="H52" s="13">
        <v>6.2596699769496911E-3</v>
      </c>
      <c r="I52" s="13">
        <v>1.7898759592912341E-2</v>
      </c>
      <c r="J52" s="13">
        <v>2.4457661301816914E-2</v>
      </c>
      <c r="K52" s="13">
        <v>2.2216694398517176E-2</v>
      </c>
      <c r="L52" s="13">
        <v>4.9018316535228623E-3</v>
      </c>
      <c r="M52" s="13">
        <v>8.9981459493654065E-3</v>
      </c>
      <c r="N52" s="13">
        <v>1.1625224029164001E-2</v>
      </c>
      <c r="O52" s="13">
        <v>9.7262026105423647E-3</v>
      </c>
      <c r="P52" s="13">
        <v>1.393296177496783E-2</v>
      </c>
      <c r="Q52" s="13">
        <v>9.665008879918632E-3</v>
      </c>
      <c r="R52" s="13">
        <v>6.5146579804560263E-3</v>
      </c>
      <c r="S52" s="13">
        <v>1.2073421896747972E-2</v>
      </c>
      <c r="T52" s="13">
        <v>2.2227032511126558E-2</v>
      </c>
      <c r="U52" s="13">
        <v>5.2010108435888523E-3</v>
      </c>
      <c r="V52" s="13">
        <v>4.1069942949737868E-3</v>
      </c>
      <c r="W52" s="13">
        <v>7.3143594818085682E-3</v>
      </c>
      <c r="X52" s="13">
        <v>1.2324541544621129E-2</v>
      </c>
      <c r="Y52" s="13">
        <v>1.3914220108609871E-2</v>
      </c>
      <c r="Z52" s="13">
        <v>1.0300578697616872E-2</v>
      </c>
      <c r="AA52" s="13">
        <v>4.2404690200034505E-2</v>
      </c>
      <c r="AB52" s="159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6"/>
    </row>
    <row r="53" spans="1:65">
      <c r="A53" s="30"/>
      <c r="B53" s="3" t="s">
        <v>281</v>
      </c>
      <c r="C53" s="29"/>
      <c r="D53" s="13">
        <v>-3.4139228796219445E-2</v>
      </c>
      <c r="E53" s="13">
        <v>5.3845722075968272E-2</v>
      </c>
      <c r="F53" s="13">
        <v>1.3949985197017289E-2</v>
      </c>
      <c r="G53" s="13">
        <v>-0.12644858287069038</v>
      </c>
      <c r="H53" s="13">
        <v>2.0968228627270102E-2</v>
      </c>
      <c r="I53" s="13">
        <v>-6.4037129958959271E-3</v>
      </c>
      <c r="J53" s="13">
        <v>-1.0558846449127857E-2</v>
      </c>
      <c r="K53" s="13">
        <v>-4.6916264164908017E-2</v>
      </c>
      <c r="L53" s="13">
        <v>1.8527087723496205E-2</v>
      </c>
      <c r="M53" s="13">
        <v>-2.2037402613681256E-2</v>
      </c>
      <c r="N53" s="13">
        <v>-1.6272154947321815E-2</v>
      </c>
      <c r="O53" s="13">
        <v>8.1392540904161592E-3</v>
      </c>
      <c r="P53" s="13">
        <v>-1.3155804857397757E-2</v>
      </c>
      <c r="Q53" s="13">
        <v>-5.6265314434679969E-2</v>
      </c>
      <c r="R53" s="13">
        <v>-4.3280522393329912E-2</v>
      </c>
      <c r="S53" s="13">
        <v>2.330749871148452E-3</v>
      </c>
      <c r="T53" s="13">
        <v>4.442842373922673E-2</v>
      </c>
      <c r="U53" s="13">
        <v>3.2031271446500309E-2</v>
      </c>
      <c r="V53" s="13">
        <v>3.6705796581386396E-2</v>
      </c>
      <c r="W53" s="13">
        <v>2.4552031230682614E-2</v>
      </c>
      <c r="X53" s="13">
        <v>7.77377394320522E-2</v>
      </c>
      <c r="Y53" s="13">
        <v>-4.7487595014727213E-2</v>
      </c>
      <c r="Z53" s="13">
        <v>-4.3280522393329912E-2</v>
      </c>
      <c r="AA53" s="13">
        <v>6.5810790454541301E-3</v>
      </c>
      <c r="AB53" s="159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6"/>
    </row>
    <row r="54" spans="1:65">
      <c r="A54" s="30"/>
      <c r="B54" s="46" t="s">
        <v>282</v>
      </c>
      <c r="C54" s="47"/>
      <c r="D54" s="45">
        <v>0.74</v>
      </c>
      <c r="E54" s="45">
        <v>1.28</v>
      </c>
      <c r="F54" s="45">
        <v>0.37</v>
      </c>
      <c r="G54" s="45">
        <v>2.86</v>
      </c>
      <c r="H54" s="45">
        <v>0.53</v>
      </c>
      <c r="I54" s="45">
        <v>0.1</v>
      </c>
      <c r="J54" s="45">
        <v>0.2</v>
      </c>
      <c r="K54" s="45">
        <v>1.03</v>
      </c>
      <c r="L54" s="45">
        <v>0.47</v>
      </c>
      <c r="M54" s="45">
        <v>0.46</v>
      </c>
      <c r="N54" s="45">
        <v>0.33</v>
      </c>
      <c r="O54" s="45">
        <v>0.23</v>
      </c>
      <c r="P54" s="45">
        <v>0.26</v>
      </c>
      <c r="Q54" s="45">
        <v>1.25</v>
      </c>
      <c r="R54" s="45">
        <v>0.95</v>
      </c>
      <c r="S54" s="45">
        <v>0.1</v>
      </c>
      <c r="T54" s="45">
        <v>1.07</v>
      </c>
      <c r="U54" s="45">
        <v>0.78</v>
      </c>
      <c r="V54" s="45">
        <v>0.89</v>
      </c>
      <c r="W54" s="45">
        <v>0.61</v>
      </c>
      <c r="X54" s="45">
        <v>1.83</v>
      </c>
      <c r="Y54" s="45">
        <v>1.04</v>
      </c>
      <c r="Z54" s="45">
        <v>0.95</v>
      </c>
      <c r="AA54" s="45">
        <v>0.2</v>
      </c>
      <c r="AB54" s="159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56"/>
    </row>
    <row r="55" spans="1:65">
      <c r="B55" s="31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BM55" s="56"/>
    </row>
    <row r="56" spans="1:65" ht="15">
      <c r="B56" s="8" t="s">
        <v>564</v>
      </c>
      <c r="BM56" s="28" t="s">
        <v>284</v>
      </c>
    </row>
    <row r="57" spans="1:65" ht="15">
      <c r="A57" s="25" t="s">
        <v>49</v>
      </c>
      <c r="B57" s="18" t="s">
        <v>116</v>
      </c>
      <c r="C57" s="15" t="s">
        <v>117</v>
      </c>
      <c r="D57" s="16" t="s">
        <v>243</v>
      </c>
      <c r="E57" s="17" t="s">
        <v>243</v>
      </c>
      <c r="F57" s="17" t="s">
        <v>243</v>
      </c>
      <c r="G57" s="17" t="s">
        <v>243</v>
      </c>
      <c r="H57" s="17" t="s">
        <v>243</v>
      </c>
      <c r="I57" s="17" t="s">
        <v>243</v>
      </c>
      <c r="J57" s="17" t="s">
        <v>243</v>
      </c>
      <c r="K57" s="17" t="s">
        <v>243</v>
      </c>
      <c r="L57" s="17" t="s">
        <v>243</v>
      </c>
      <c r="M57" s="17" t="s">
        <v>243</v>
      </c>
      <c r="N57" s="17" t="s">
        <v>243</v>
      </c>
      <c r="O57" s="17" t="s">
        <v>243</v>
      </c>
      <c r="P57" s="159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8">
        <v>1</v>
      </c>
    </row>
    <row r="58" spans="1:65">
      <c r="A58" s="30"/>
      <c r="B58" s="19" t="s">
        <v>244</v>
      </c>
      <c r="C58" s="9" t="s">
        <v>244</v>
      </c>
      <c r="D58" s="157" t="s">
        <v>246</v>
      </c>
      <c r="E58" s="158" t="s">
        <v>247</v>
      </c>
      <c r="F58" s="158" t="s">
        <v>251</v>
      </c>
      <c r="G58" s="158" t="s">
        <v>259</v>
      </c>
      <c r="H58" s="158" t="s">
        <v>260</v>
      </c>
      <c r="I58" s="158" t="s">
        <v>261</v>
      </c>
      <c r="J58" s="158" t="s">
        <v>262</v>
      </c>
      <c r="K58" s="158" t="s">
        <v>263</v>
      </c>
      <c r="L58" s="158" t="s">
        <v>264</v>
      </c>
      <c r="M58" s="158" t="s">
        <v>268</v>
      </c>
      <c r="N58" s="158" t="s">
        <v>269</v>
      </c>
      <c r="O58" s="158" t="s">
        <v>270</v>
      </c>
      <c r="P58" s="159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8" t="s">
        <v>3</v>
      </c>
    </row>
    <row r="59" spans="1:65">
      <c r="A59" s="30"/>
      <c r="B59" s="19"/>
      <c r="C59" s="9"/>
      <c r="D59" s="10" t="s">
        <v>285</v>
      </c>
      <c r="E59" s="11" t="s">
        <v>313</v>
      </c>
      <c r="F59" s="11" t="s">
        <v>287</v>
      </c>
      <c r="G59" s="11" t="s">
        <v>285</v>
      </c>
      <c r="H59" s="11" t="s">
        <v>285</v>
      </c>
      <c r="I59" s="11" t="s">
        <v>285</v>
      </c>
      <c r="J59" s="11" t="s">
        <v>285</v>
      </c>
      <c r="K59" s="11" t="s">
        <v>285</v>
      </c>
      <c r="L59" s="11" t="s">
        <v>287</v>
      </c>
      <c r="M59" s="11" t="s">
        <v>285</v>
      </c>
      <c r="N59" s="11" t="s">
        <v>287</v>
      </c>
      <c r="O59" s="11" t="s">
        <v>287</v>
      </c>
      <c r="P59" s="159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8">
        <v>2</v>
      </c>
    </row>
    <row r="60" spans="1:65">
      <c r="A60" s="30"/>
      <c r="B60" s="19"/>
      <c r="C60" s="9"/>
      <c r="D60" s="26" t="s">
        <v>314</v>
      </c>
      <c r="E60" s="26" t="s">
        <v>123</v>
      </c>
      <c r="F60" s="26" t="s">
        <v>314</v>
      </c>
      <c r="G60" s="26" t="s">
        <v>314</v>
      </c>
      <c r="H60" s="26" t="s">
        <v>314</v>
      </c>
      <c r="I60" s="26" t="s">
        <v>314</v>
      </c>
      <c r="J60" s="26" t="s">
        <v>314</v>
      </c>
      <c r="K60" s="26" t="s">
        <v>314</v>
      </c>
      <c r="L60" s="26" t="s">
        <v>316</v>
      </c>
      <c r="M60" s="26" t="s">
        <v>288</v>
      </c>
      <c r="N60" s="26" t="s">
        <v>317</v>
      </c>
      <c r="O60" s="26" t="s">
        <v>314</v>
      </c>
      <c r="P60" s="159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8">
        <v>2</v>
      </c>
    </row>
    <row r="61" spans="1:65">
      <c r="A61" s="30"/>
      <c r="B61" s="18">
        <v>1</v>
      </c>
      <c r="C61" s="14">
        <v>1</v>
      </c>
      <c r="D61" s="153" t="s">
        <v>216</v>
      </c>
      <c r="E61" s="153" t="s">
        <v>97</v>
      </c>
      <c r="F61" s="21">
        <v>6</v>
      </c>
      <c r="G61" s="153" t="s">
        <v>97</v>
      </c>
      <c r="H61" s="21">
        <v>10</v>
      </c>
      <c r="I61" s="21">
        <v>10</v>
      </c>
      <c r="J61" s="153" t="s">
        <v>97</v>
      </c>
      <c r="K61" s="21">
        <v>10</v>
      </c>
      <c r="L61" s="153" t="s">
        <v>97</v>
      </c>
      <c r="M61" s="21">
        <v>4</v>
      </c>
      <c r="N61" s="153" t="s">
        <v>97</v>
      </c>
      <c r="O61" s="153">
        <v>35</v>
      </c>
      <c r="P61" s="159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28">
        <v>1</v>
      </c>
    </row>
    <row r="62" spans="1:65">
      <c r="A62" s="30"/>
      <c r="B62" s="19">
        <v>1</v>
      </c>
      <c r="C62" s="9">
        <v>2</v>
      </c>
      <c r="D62" s="155" t="s">
        <v>216</v>
      </c>
      <c r="E62" s="155" t="s">
        <v>97</v>
      </c>
      <c r="F62" s="11">
        <v>6</v>
      </c>
      <c r="G62" s="155" t="s">
        <v>97</v>
      </c>
      <c r="H62" s="11">
        <v>10</v>
      </c>
      <c r="I62" s="11">
        <v>10</v>
      </c>
      <c r="J62" s="155" t="s">
        <v>97</v>
      </c>
      <c r="K62" s="11">
        <v>10</v>
      </c>
      <c r="L62" s="155" t="s">
        <v>97</v>
      </c>
      <c r="M62" s="11">
        <v>4</v>
      </c>
      <c r="N62" s="155" t="s">
        <v>97</v>
      </c>
      <c r="O62" s="155">
        <v>34</v>
      </c>
      <c r="P62" s="159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28">
        <v>5</v>
      </c>
    </row>
    <row r="63" spans="1:65">
      <c r="A63" s="30"/>
      <c r="B63" s="19">
        <v>1</v>
      </c>
      <c r="C63" s="9">
        <v>3</v>
      </c>
      <c r="D63" s="155" t="s">
        <v>216</v>
      </c>
      <c r="E63" s="155" t="s">
        <v>97</v>
      </c>
      <c r="F63" s="11">
        <v>6</v>
      </c>
      <c r="G63" s="155" t="s">
        <v>97</v>
      </c>
      <c r="H63" s="11">
        <v>10</v>
      </c>
      <c r="I63" s="11" t="s">
        <v>97</v>
      </c>
      <c r="J63" s="155" t="s">
        <v>97</v>
      </c>
      <c r="K63" s="11">
        <v>10</v>
      </c>
      <c r="L63" s="155" t="s">
        <v>97</v>
      </c>
      <c r="M63" s="11">
        <v>4</v>
      </c>
      <c r="N63" s="155" t="s">
        <v>97</v>
      </c>
      <c r="O63" s="155">
        <v>35</v>
      </c>
      <c r="P63" s="159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28">
        <v>16</v>
      </c>
    </row>
    <row r="64" spans="1:65">
      <c r="A64" s="30"/>
      <c r="B64" s="19">
        <v>1</v>
      </c>
      <c r="C64" s="9">
        <v>4</v>
      </c>
      <c r="D64" s="155" t="s">
        <v>216</v>
      </c>
      <c r="E64" s="155" t="s">
        <v>97</v>
      </c>
      <c r="F64" s="11">
        <v>7</v>
      </c>
      <c r="G64" s="155" t="s">
        <v>97</v>
      </c>
      <c r="H64" s="11">
        <v>10</v>
      </c>
      <c r="I64" s="11" t="s">
        <v>97</v>
      </c>
      <c r="J64" s="155" t="s">
        <v>97</v>
      </c>
      <c r="K64" s="11">
        <v>10</v>
      </c>
      <c r="L64" s="155" t="s">
        <v>97</v>
      </c>
      <c r="M64" s="11">
        <v>4</v>
      </c>
      <c r="N64" s="155" t="s">
        <v>97</v>
      </c>
      <c r="O64" s="155">
        <v>37</v>
      </c>
      <c r="P64" s="159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28">
        <v>7.56666666666667</v>
      </c>
    </row>
    <row r="65" spans="1:65">
      <c r="A65" s="30"/>
      <c r="B65" s="19">
        <v>1</v>
      </c>
      <c r="C65" s="9">
        <v>5</v>
      </c>
      <c r="D65" s="155" t="s">
        <v>216</v>
      </c>
      <c r="E65" s="155" t="s">
        <v>97</v>
      </c>
      <c r="F65" s="11">
        <v>7</v>
      </c>
      <c r="G65" s="155" t="s">
        <v>97</v>
      </c>
      <c r="H65" s="11">
        <v>10</v>
      </c>
      <c r="I65" s="11" t="s">
        <v>97</v>
      </c>
      <c r="J65" s="155" t="s">
        <v>97</v>
      </c>
      <c r="K65" s="11">
        <v>10</v>
      </c>
      <c r="L65" s="155" t="s">
        <v>97</v>
      </c>
      <c r="M65" s="11">
        <v>4</v>
      </c>
      <c r="N65" s="155" t="s">
        <v>97</v>
      </c>
      <c r="O65" s="155">
        <v>37</v>
      </c>
      <c r="P65" s="159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28">
        <v>11</v>
      </c>
    </row>
    <row r="66" spans="1:65">
      <c r="A66" s="30"/>
      <c r="B66" s="19">
        <v>1</v>
      </c>
      <c r="C66" s="9">
        <v>6</v>
      </c>
      <c r="D66" s="155" t="s">
        <v>216</v>
      </c>
      <c r="E66" s="155" t="s">
        <v>97</v>
      </c>
      <c r="F66" s="11">
        <v>6</v>
      </c>
      <c r="G66" s="155" t="s">
        <v>97</v>
      </c>
      <c r="H66" s="11">
        <v>10</v>
      </c>
      <c r="I66" s="11">
        <v>10</v>
      </c>
      <c r="J66" s="155" t="s">
        <v>97</v>
      </c>
      <c r="K66" s="11">
        <v>10</v>
      </c>
      <c r="L66" s="155" t="s">
        <v>97</v>
      </c>
      <c r="M66" s="11">
        <v>4</v>
      </c>
      <c r="N66" s="155" t="s">
        <v>97</v>
      </c>
      <c r="O66" s="155">
        <v>35</v>
      </c>
      <c r="P66" s="159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56"/>
    </row>
    <row r="67" spans="1:65">
      <c r="A67" s="30"/>
      <c r="B67" s="20" t="s">
        <v>278</v>
      </c>
      <c r="C67" s="12"/>
      <c r="D67" s="22" t="s">
        <v>765</v>
      </c>
      <c r="E67" s="22" t="s">
        <v>765</v>
      </c>
      <c r="F67" s="22">
        <v>6.333333333333333</v>
      </c>
      <c r="G67" s="22" t="s">
        <v>765</v>
      </c>
      <c r="H67" s="22">
        <v>10</v>
      </c>
      <c r="I67" s="22">
        <v>10</v>
      </c>
      <c r="J67" s="22" t="s">
        <v>765</v>
      </c>
      <c r="K67" s="22">
        <v>10</v>
      </c>
      <c r="L67" s="22" t="s">
        <v>765</v>
      </c>
      <c r="M67" s="22">
        <v>4</v>
      </c>
      <c r="N67" s="22" t="s">
        <v>765</v>
      </c>
      <c r="O67" s="22">
        <v>35.5</v>
      </c>
      <c r="P67" s="159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56"/>
    </row>
    <row r="68" spans="1:65">
      <c r="A68" s="30"/>
      <c r="B68" s="3" t="s">
        <v>279</v>
      </c>
      <c r="C68" s="29"/>
      <c r="D68" s="11" t="s">
        <v>765</v>
      </c>
      <c r="E68" s="11" t="s">
        <v>765</v>
      </c>
      <c r="F68" s="11">
        <v>6</v>
      </c>
      <c r="G68" s="11" t="s">
        <v>765</v>
      </c>
      <c r="H68" s="11">
        <v>10</v>
      </c>
      <c r="I68" s="11">
        <v>10</v>
      </c>
      <c r="J68" s="11" t="s">
        <v>765</v>
      </c>
      <c r="K68" s="11">
        <v>10</v>
      </c>
      <c r="L68" s="11" t="s">
        <v>765</v>
      </c>
      <c r="M68" s="11">
        <v>4</v>
      </c>
      <c r="N68" s="11" t="s">
        <v>765</v>
      </c>
      <c r="O68" s="11">
        <v>35</v>
      </c>
      <c r="P68" s="159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56"/>
    </row>
    <row r="69" spans="1:65">
      <c r="A69" s="30"/>
      <c r="B69" s="3" t="s">
        <v>280</v>
      </c>
      <c r="C69" s="29"/>
      <c r="D69" s="23" t="s">
        <v>765</v>
      </c>
      <c r="E69" s="23" t="s">
        <v>765</v>
      </c>
      <c r="F69" s="23">
        <v>0.5163977794943222</v>
      </c>
      <c r="G69" s="23" t="s">
        <v>765</v>
      </c>
      <c r="H69" s="23">
        <v>0</v>
      </c>
      <c r="I69" s="23">
        <v>0</v>
      </c>
      <c r="J69" s="23" t="s">
        <v>765</v>
      </c>
      <c r="K69" s="23">
        <v>0</v>
      </c>
      <c r="L69" s="23" t="s">
        <v>765</v>
      </c>
      <c r="M69" s="23">
        <v>0</v>
      </c>
      <c r="N69" s="23" t="s">
        <v>765</v>
      </c>
      <c r="O69" s="23">
        <v>1.2247448713915889</v>
      </c>
      <c r="P69" s="159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6"/>
    </row>
    <row r="70" spans="1:65">
      <c r="A70" s="30"/>
      <c r="B70" s="3" t="s">
        <v>87</v>
      </c>
      <c r="C70" s="29"/>
      <c r="D70" s="13" t="s">
        <v>765</v>
      </c>
      <c r="E70" s="13" t="s">
        <v>765</v>
      </c>
      <c r="F70" s="13">
        <v>8.1536491499103511E-2</v>
      </c>
      <c r="G70" s="13" t="s">
        <v>765</v>
      </c>
      <c r="H70" s="13">
        <v>0</v>
      </c>
      <c r="I70" s="13">
        <v>0</v>
      </c>
      <c r="J70" s="13" t="s">
        <v>765</v>
      </c>
      <c r="K70" s="13">
        <v>0</v>
      </c>
      <c r="L70" s="13" t="s">
        <v>765</v>
      </c>
      <c r="M70" s="13">
        <v>0</v>
      </c>
      <c r="N70" s="13" t="s">
        <v>765</v>
      </c>
      <c r="O70" s="13">
        <v>3.4499855532157432E-2</v>
      </c>
      <c r="P70" s="159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6"/>
    </row>
    <row r="71" spans="1:65">
      <c r="A71" s="30"/>
      <c r="B71" s="3" t="s">
        <v>281</v>
      </c>
      <c r="C71" s="29"/>
      <c r="D71" s="13" t="s">
        <v>765</v>
      </c>
      <c r="E71" s="13" t="s">
        <v>765</v>
      </c>
      <c r="F71" s="13">
        <v>-0.16299559471365677</v>
      </c>
      <c r="G71" s="13" t="s">
        <v>765</v>
      </c>
      <c r="H71" s="13">
        <v>0.32158590308369983</v>
      </c>
      <c r="I71" s="13">
        <v>0.32158590308369983</v>
      </c>
      <c r="J71" s="13" t="s">
        <v>765</v>
      </c>
      <c r="K71" s="13">
        <v>0.32158590308369983</v>
      </c>
      <c r="L71" s="13" t="s">
        <v>765</v>
      </c>
      <c r="M71" s="13">
        <v>-0.47136563876652005</v>
      </c>
      <c r="N71" s="13" t="s">
        <v>765</v>
      </c>
      <c r="O71" s="13">
        <v>3.6916299559471346</v>
      </c>
      <c r="P71" s="159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6"/>
    </row>
    <row r="72" spans="1:65">
      <c r="A72" s="30"/>
      <c r="B72" s="46" t="s">
        <v>282</v>
      </c>
      <c r="C72" s="47"/>
      <c r="D72" s="45">
        <v>2.5</v>
      </c>
      <c r="E72" s="45">
        <v>0.39</v>
      </c>
      <c r="F72" s="45">
        <v>0.39</v>
      </c>
      <c r="G72" s="45">
        <v>0.39</v>
      </c>
      <c r="H72" s="45">
        <v>2.5</v>
      </c>
      <c r="I72" s="45">
        <v>1.06</v>
      </c>
      <c r="J72" s="45">
        <v>0.39</v>
      </c>
      <c r="K72" s="45">
        <v>2.5</v>
      </c>
      <c r="L72" s="45">
        <v>0.39</v>
      </c>
      <c r="M72" s="45">
        <v>0.96</v>
      </c>
      <c r="N72" s="45">
        <v>0.39</v>
      </c>
      <c r="O72" s="45">
        <v>17.239999999999998</v>
      </c>
      <c r="P72" s="159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56"/>
    </row>
    <row r="73" spans="1:65">
      <c r="B73" s="31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BM73" s="56"/>
    </row>
    <row r="74" spans="1:65" ht="15">
      <c r="B74" s="8" t="s">
        <v>565</v>
      </c>
      <c r="BM74" s="28" t="s">
        <v>284</v>
      </c>
    </row>
    <row r="75" spans="1:65" ht="15">
      <c r="A75" s="25" t="s">
        <v>10</v>
      </c>
      <c r="B75" s="18" t="s">
        <v>116</v>
      </c>
      <c r="C75" s="15" t="s">
        <v>117</v>
      </c>
      <c r="D75" s="16" t="s">
        <v>243</v>
      </c>
      <c r="E75" s="17" t="s">
        <v>243</v>
      </c>
      <c r="F75" s="17" t="s">
        <v>243</v>
      </c>
      <c r="G75" s="17" t="s">
        <v>243</v>
      </c>
      <c r="H75" s="17" t="s">
        <v>243</v>
      </c>
      <c r="I75" s="17" t="s">
        <v>243</v>
      </c>
      <c r="J75" s="17" t="s">
        <v>243</v>
      </c>
      <c r="K75" s="17" t="s">
        <v>243</v>
      </c>
      <c r="L75" s="17" t="s">
        <v>243</v>
      </c>
      <c r="M75" s="17" t="s">
        <v>243</v>
      </c>
      <c r="N75" s="17" t="s">
        <v>243</v>
      </c>
      <c r="O75" s="17" t="s">
        <v>243</v>
      </c>
      <c r="P75" s="17" t="s">
        <v>243</v>
      </c>
      <c r="Q75" s="17" t="s">
        <v>243</v>
      </c>
      <c r="R75" s="17" t="s">
        <v>243</v>
      </c>
      <c r="S75" s="17" t="s">
        <v>243</v>
      </c>
      <c r="T75" s="17" t="s">
        <v>243</v>
      </c>
      <c r="U75" s="17" t="s">
        <v>243</v>
      </c>
      <c r="V75" s="17" t="s">
        <v>243</v>
      </c>
      <c r="W75" s="17" t="s">
        <v>243</v>
      </c>
      <c r="X75" s="17" t="s">
        <v>243</v>
      </c>
      <c r="Y75" s="17" t="s">
        <v>243</v>
      </c>
      <c r="Z75" s="17" t="s">
        <v>243</v>
      </c>
      <c r="AA75" s="17" t="s">
        <v>243</v>
      </c>
      <c r="AB75" s="159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8">
        <v>1</v>
      </c>
    </row>
    <row r="76" spans="1:65">
      <c r="A76" s="30"/>
      <c r="B76" s="19" t="s">
        <v>244</v>
      </c>
      <c r="C76" s="9" t="s">
        <v>244</v>
      </c>
      <c r="D76" s="157" t="s">
        <v>246</v>
      </c>
      <c r="E76" s="158" t="s">
        <v>247</v>
      </c>
      <c r="F76" s="158" t="s">
        <v>248</v>
      </c>
      <c r="G76" s="158" t="s">
        <v>249</v>
      </c>
      <c r="H76" s="158" t="s">
        <v>250</v>
      </c>
      <c r="I76" s="158" t="s">
        <v>251</v>
      </c>
      <c r="J76" s="158" t="s">
        <v>252</v>
      </c>
      <c r="K76" s="158" t="s">
        <v>253</v>
      </c>
      <c r="L76" s="158" t="s">
        <v>254</v>
      </c>
      <c r="M76" s="158" t="s">
        <v>256</v>
      </c>
      <c r="N76" s="158" t="s">
        <v>257</v>
      </c>
      <c r="O76" s="158" t="s">
        <v>259</v>
      </c>
      <c r="P76" s="158" t="s">
        <v>260</v>
      </c>
      <c r="Q76" s="158" t="s">
        <v>261</v>
      </c>
      <c r="R76" s="158" t="s">
        <v>262</v>
      </c>
      <c r="S76" s="158" t="s">
        <v>263</v>
      </c>
      <c r="T76" s="158" t="s">
        <v>264</v>
      </c>
      <c r="U76" s="158" t="s">
        <v>265</v>
      </c>
      <c r="V76" s="158" t="s">
        <v>266</v>
      </c>
      <c r="W76" s="158" t="s">
        <v>267</v>
      </c>
      <c r="X76" s="158" t="s">
        <v>268</v>
      </c>
      <c r="Y76" s="158" t="s">
        <v>269</v>
      </c>
      <c r="Z76" s="158" t="s">
        <v>270</v>
      </c>
      <c r="AA76" s="158" t="s">
        <v>272</v>
      </c>
      <c r="AB76" s="159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8" t="s">
        <v>3</v>
      </c>
    </row>
    <row r="77" spans="1:65">
      <c r="A77" s="30"/>
      <c r="B77" s="19"/>
      <c r="C77" s="9"/>
      <c r="D77" s="10" t="s">
        <v>285</v>
      </c>
      <c r="E77" s="11" t="s">
        <v>285</v>
      </c>
      <c r="F77" s="11" t="s">
        <v>285</v>
      </c>
      <c r="G77" s="11" t="s">
        <v>313</v>
      </c>
      <c r="H77" s="11" t="s">
        <v>313</v>
      </c>
      <c r="I77" s="11" t="s">
        <v>287</v>
      </c>
      <c r="J77" s="11" t="s">
        <v>313</v>
      </c>
      <c r="K77" s="11" t="s">
        <v>287</v>
      </c>
      <c r="L77" s="11" t="s">
        <v>313</v>
      </c>
      <c r="M77" s="11" t="s">
        <v>287</v>
      </c>
      <c r="N77" s="11" t="s">
        <v>287</v>
      </c>
      <c r="O77" s="11" t="s">
        <v>285</v>
      </c>
      <c r="P77" s="11" t="s">
        <v>285</v>
      </c>
      <c r="Q77" s="11" t="s">
        <v>313</v>
      </c>
      <c r="R77" s="11" t="s">
        <v>285</v>
      </c>
      <c r="S77" s="11" t="s">
        <v>285</v>
      </c>
      <c r="T77" s="11" t="s">
        <v>287</v>
      </c>
      <c r="U77" s="11" t="s">
        <v>287</v>
      </c>
      <c r="V77" s="11" t="s">
        <v>285</v>
      </c>
      <c r="W77" s="11" t="s">
        <v>313</v>
      </c>
      <c r="X77" s="11" t="s">
        <v>285</v>
      </c>
      <c r="Y77" s="11" t="s">
        <v>287</v>
      </c>
      <c r="Z77" s="11" t="s">
        <v>287</v>
      </c>
      <c r="AA77" s="11" t="s">
        <v>285</v>
      </c>
      <c r="AB77" s="159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8">
        <v>0</v>
      </c>
    </row>
    <row r="78" spans="1:65">
      <c r="A78" s="30"/>
      <c r="B78" s="19"/>
      <c r="C78" s="9"/>
      <c r="D78" s="26" t="s">
        <v>314</v>
      </c>
      <c r="E78" s="26" t="s">
        <v>123</v>
      </c>
      <c r="F78" s="26" t="s">
        <v>315</v>
      </c>
      <c r="G78" s="26" t="s">
        <v>314</v>
      </c>
      <c r="H78" s="26" t="s">
        <v>316</v>
      </c>
      <c r="I78" s="26" t="s">
        <v>314</v>
      </c>
      <c r="J78" s="26" t="s">
        <v>317</v>
      </c>
      <c r="K78" s="26" t="s">
        <v>316</v>
      </c>
      <c r="L78" s="26" t="s">
        <v>314</v>
      </c>
      <c r="M78" s="26" t="s">
        <v>317</v>
      </c>
      <c r="N78" s="26" t="s">
        <v>317</v>
      </c>
      <c r="O78" s="26" t="s">
        <v>314</v>
      </c>
      <c r="P78" s="26" t="s">
        <v>314</v>
      </c>
      <c r="Q78" s="26" t="s">
        <v>316</v>
      </c>
      <c r="R78" s="26" t="s">
        <v>314</v>
      </c>
      <c r="S78" s="26" t="s">
        <v>314</v>
      </c>
      <c r="T78" s="26" t="s">
        <v>316</v>
      </c>
      <c r="U78" s="26" t="s">
        <v>288</v>
      </c>
      <c r="V78" s="26" t="s">
        <v>315</v>
      </c>
      <c r="W78" s="26" t="s">
        <v>317</v>
      </c>
      <c r="X78" s="26" t="s">
        <v>288</v>
      </c>
      <c r="Y78" s="26" t="s">
        <v>317</v>
      </c>
      <c r="Z78" s="26" t="s">
        <v>314</v>
      </c>
      <c r="AA78" s="26" t="s">
        <v>318</v>
      </c>
      <c r="AB78" s="159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8">
        <v>0</v>
      </c>
    </row>
    <row r="79" spans="1:65">
      <c r="A79" s="30"/>
      <c r="B79" s="18">
        <v>1</v>
      </c>
      <c r="C79" s="14">
        <v>1</v>
      </c>
      <c r="D79" s="220">
        <v>42.4</v>
      </c>
      <c r="E79" s="220">
        <v>38</v>
      </c>
      <c r="F79" s="220">
        <v>147.5508459355149</v>
      </c>
      <c r="G79" s="220">
        <v>49.186666666666667</v>
      </c>
      <c r="H79" s="221">
        <v>9282</v>
      </c>
      <c r="I79" s="220">
        <v>9.9</v>
      </c>
      <c r="J79" s="220">
        <v>164</v>
      </c>
      <c r="K79" s="220">
        <v>322</v>
      </c>
      <c r="L79" s="220"/>
      <c r="M79" s="220">
        <v>210</v>
      </c>
      <c r="N79" s="220">
        <v>50</v>
      </c>
      <c r="O79" s="221">
        <v>30</v>
      </c>
      <c r="P79" s="221">
        <v>50</v>
      </c>
      <c r="Q79" s="221">
        <v>80</v>
      </c>
      <c r="R79" s="221">
        <v>40</v>
      </c>
      <c r="S79" s="221">
        <v>60</v>
      </c>
      <c r="T79" s="220">
        <v>134.23101344252001</v>
      </c>
      <c r="U79" s="220">
        <v>132.99340000000001</v>
      </c>
      <c r="V79" s="222">
        <v>88</v>
      </c>
      <c r="W79" s="220">
        <v>164</v>
      </c>
      <c r="X79" s="220">
        <v>24.7</v>
      </c>
      <c r="Y79" s="220">
        <v>183</v>
      </c>
      <c r="Z79" s="220">
        <v>64</v>
      </c>
      <c r="AA79" s="220">
        <v>108</v>
      </c>
      <c r="AB79" s="223"/>
      <c r="AC79" s="224"/>
      <c r="AD79" s="224"/>
      <c r="AE79" s="224"/>
      <c r="AF79" s="224"/>
      <c r="AG79" s="224"/>
      <c r="AH79" s="224"/>
      <c r="AI79" s="224"/>
      <c r="AJ79" s="224"/>
      <c r="AK79" s="224"/>
      <c r="AL79" s="224"/>
      <c r="AM79" s="224"/>
      <c r="AN79" s="224"/>
      <c r="AO79" s="224"/>
      <c r="AP79" s="224"/>
      <c r="AQ79" s="224"/>
      <c r="AR79" s="224"/>
      <c r="AS79" s="224"/>
      <c r="AT79" s="224"/>
      <c r="AU79" s="224"/>
      <c r="AV79" s="224"/>
      <c r="AW79" s="224"/>
      <c r="AX79" s="224"/>
      <c r="AY79" s="224"/>
      <c r="AZ79" s="224"/>
      <c r="BA79" s="224"/>
      <c r="BB79" s="224"/>
      <c r="BC79" s="224"/>
      <c r="BD79" s="224"/>
      <c r="BE79" s="224"/>
      <c r="BF79" s="224"/>
      <c r="BG79" s="224"/>
      <c r="BH79" s="224"/>
      <c r="BI79" s="224"/>
      <c r="BJ79" s="224"/>
      <c r="BK79" s="224"/>
      <c r="BL79" s="224"/>
      <c r="BM79" s="225">
        <v>1</v>
      </c>
    </row>
    <row r="80" spans="1:65">
      <c r="A80" s="30"/>
      <c r="B80" s="19">
        <v>1</v>
      </c>
      <c r="C80" s="9">
        <v>2</v>
      </c>
      <c r="D80" s="226">
        <v>46.6</v>
      </c>
      <c r="E80" s="226">
        <v>37</v>
      </c>
      <c r="F80" s="226">
        <v>165.2963736891779</v>
      </c>
      <c r="G80" s="226">
        <v>51.22</v>
      </c>
      <c r="H80" s="228">
        <v>9310</v>
      </c>
      <c r="I80" s="226">
        <v>8.9</v>
      </c>
      <c r="J80" s="226">
        <v>141</v>
      </c>
      <c r="K80" s="227">
        <v>374</v>
      </c>
      <c r="L80" s="226"/>
      <c r="M80" s="226">
        <v>209</v>
      </c>
      <c r="N80" s="226">
        <v>54</v>
      </c>
      <c r="O80" s="228">
        <v>30</v>
      </c>
      <c r="P80" s="228">
        <v>50</v>
      </c>
      <c r="Q80" s="228">
        <v>80</v>
      </c>
      <c r="R80" s="228">
        <v>40</v>
      </c>
      <c r="S80" s="228">
        <v>60</v>
      </c>
      <c r="T80" s="226">
        <v>126.403464181</v>
      </c>
      <c r="U80" s="226">
        <v>120.2778</v>
      </c>
      <c r="V80" s="226">
        <v>75</v>
      </c>
      <c r="W80" s="226">
        <v>163</v>
      </c>
      <c r="X80" s="226">
        <v>31.100000000000005</v>
      </c>
      <c r="Y80" s="226">
        <v>178</v>
      </c>
      <c r="Z80" s="226">
        <v>60</v>
      </c>
      <c r="AA80" s="226">
        <v>106</v>
      </c>
      <c r="AB80" s="223"/>
      <c r="AC80" s="224"/>
      <c r="AD80" s="224"/>
      <c r="AE80" s="224"/>
      <c r="AF80" s="224"/>
      <c r="AG80" s="224"/>
      <c r="AH80" s="224"/>
      <c r="AI80" s="224"/>
      <c r="AJ80" s="224"/>
      <c r="AK80" s="224"/>
      <c r="AL80" s="224"/>
      <c r="AM80" s="224"/>
      <c r="AN80" s="224"/>
      <c r="AO80" s="224"/>
      <c r="AP80" s="224"/>
      <c r="AQ80" s="224"/>
      <c r="AR80" s="224"/>
      <c r="AS80" s="224"/>
      <c r="AT80" s="224"/>
      <c r="AU80" s="224"/>
      <c r="AV80" s="224"/>
      <c r="AW80" s="224"/>
      <c r="AX80" s="224"/>
      <c r="AY80" s="224"/>
      <c r="AZ80" s="224"/>
      <c r="BA80" s="224"/>
      <c r="BB80" s="224"/>
      <c r="BC80" s="224"/>
      <c r="BD80" s="224"/>
      <c r="BE80" s="224"/>
      <c r="BF80" s="224"/>
      <c r="BG80" s="224"/>
      <c r="BH80" s="224"/>
      <c r="BI80" s="224"/>
      <c r="BJ80" s="224"/>
      <c r="BK80" s="224"/>
      <c r="BL80" s="224"/>
      <c r="BM80" s="225">
        <v>3</v>
      </c>
    </row>
    <row r="81" spans="1:65">
      <c r="A81" s="30"/>
      <c r="B81" s="19">
        <v>1</v>
      </c>
      <c r="C81" s="9">
        <v>3</v>
      </c>
      <c r="D81" s="226">
        <v>42.1</v>
      </c>
      <c r="E81" s="226">
        <v>38</v>
      </c>
      <c r="F81" s="226">
        <v>154.45716544383299</v>
      </c>
      <c r="G81" s="226">
        <v>50.639999999999993</v>
      </c>
      <c r="H81" s="228">
        <v>9330</v>
      </c>
      <c r="I81" s="226">
        <v>7.6</v>
      </c>
      <c r="J81" s="226">
        <v>160</v>
      </c>
      <c r="K81" s="226">
        <v>319</v>
      </c>
      <c r="L81" s="226"/>
      <c r="M81" s="226">
        <v>208</v>
      </c>
      <c r="N81" s="226">
        <v>52</v>
      </c>
      <c r="O81" s="228">
        <v>30</v>
      </c>
      <c r="P81" s="228">
        <v>50</v>
      </c>
      <c r="Q81" s="228">
        <v>80</v>
      </c>
      <c r="R81" s="228">
        <v>50</v>
      </c>
      <c r="S81" s="228">
        <v>60</v>
      </c>
      <c r="T81" s="226">
        <v>133.360468481</v>
      </c>
      <c r="U81" s="226">
        <v>131.6183</v>
      </c>
      <c r="V81" s="226">
        <v>73</v>
      </c>
      <c r="W81" s="226">
        <v>163</v>
      </c>
      <c r="X81" s="226">
        <v>28.4</v>
      </c>
      <c r="Y81" s="226">
        <v>173</v>
      </c>
      <c r="Z81" s="226">
        <v>74</v>
      </c>
      <c r="AA81" s="226">
        <v>98</v>
      </c>
      <c r="AB81" s="223"/>
      <c r="AC81" s="224"/>
      <c r="AD81" s="224"/>
      <c r="AE81" s="224"/>
      <c r="AF81" s="224"/>
      <c r="AG81" s="224"/>
      <c r="AH81" s="224"/>
      <c r="AI81" s="224"/>
      <c r="AJ81" s="224"/>
      <c r="AK81" s="224"/>
      <c r="AL81" s="224"/>
      <c r="AM81" s="224"/>
      <c r="AN81" s="224"/>
      <c r="AO81" s="224"/>
      <c r="AP81" s="224"/>
      <c r="AQ81" s="224"/>
      <c r="AR81" s="224"/>
      <c r="AS81" s="224"/>
      <c r="AT81" s="224"/>
      <c r="AU81" s="224"/>
      <c r="AV81" s="224"/>
      <c r="AW81" s="224"/>
      <c r="AX81" s="224"/>
      <c r="AY81" s="224"/>
      <c r="AZ81" s="224"/>
      <c r="BA81" s="224"/>
      <c r="BB81" s="224"/>
      <c r="BC81" s="224"/>
      <c r="BD81" s="224"/>
      <c r="BE81" s="224"/>
      <c r="BF81" s="224"/>
      <c r="BG81" s="224"/>
      <c r="BH81" s="224"/>
      <c r="BI81" s="224"/>
      <c r="BJ81" s="224"/>
      <c r="BK81" s="224"/>
      <c r="BL81" s="224"/>
      <c r="BM81" s="225">
        <v>16</v>
      </c>
    </row>
    <row r="82" spans="1:65">
      <c r="A82" s="30"/>
      <c r="B82" s="19">
        <v>1</v>
      </c>
      <c r="C82" s="9">
        <v>4</v>
      </c>
      <c r="D82" s="226">
        <v>44.8</v>
      </c>
      <c r="E82" s="226">
        <v>39</v>
      </c>
      <c r="F82" s="226">
        <v>153.74868268565487</v>
      </c>
      <c r="G82" s="226">
        <v>52.633333333333333</v>
      </c>
      <c r="H82" s="228">
        <v>9417</v>
      </c>
      <c r="I82" s="226">
        <v>8.3000000000000007</v>
      </c>
      <c r="J82" s="226">
        <v>136</v>
      </c>
      <c r="K82" s="226">
        <v>286</v>
      </c>
      <c r="L82" s="226"/>
      <c r="M82" s="226">
        <v>208</v>
      </c>
      <c r="N82" s="226">
        <v>54</v>
      </c>
      <c r="O82" s="228">
        <v>30</v>
      </c>
      <c r="P82" s="228">
        <v>50</v>
      </c>
      <c r="Q82" s="228">
        <v>70</v>
      </c>
      <c r="R82" s="228">
        <v>50</v>
      </c>
      <c r="S82" s="228">
        <v>60</v>
      </c>
      <c r="T82" s="226">
        <v>129.27259188100001</v>
      </c>
      <c r="U82" s="226">
        <v>131.52680000000001</v>
      </c>
      <c r="V82" s="226">
        <v>78</v>
      </c>
      <c r="W82" s="226">
        <v>162</v>
      </c>
      <c r="X82" s="226">
        <v>30</v>
      </c>
      <c r="Y82" s="226">
        <v>174</v>
      </c>
      <c r="Z82" s="226">
        <v>56</v>
      </c>
      <c r="AA82" s="226">
        <v>107</v>
      </c>
      <c r="AB82" s="223"/>
      <c r="AC82" s="224"/>
      <c r="AD82" s="224"/>
      <c r="AE82" s="224"/>
      <c r="AF82" s="224"/>
      <c r="AG82" s="224"/>
      <c r="AH82" s="224"/>
      <c r="AI82" s="224"/>
      <c r="AJ82" s="224"/>
      <c r="AK82" s="224"/>
      <c r="AL82" s="224"/>
      <c r="AM82" s="224"/>
      <c r="AN82" s="224"/>
      <c r="AO82" s="224"/>
      <c r="AP82" s="224"/>
      <c r="AQ82" s="224"/>
      <c r="AR82" s="224"/>
      <c r="AS82" s="224"/>
      <c r="AT82" s="224"/>
      <c r="AU82" s="224"/>
      <c r="AV82" s="224"/>
      <c r="AW82" s="224"/>
      <c r="AX82" s="224"/>
      <c r="AY82" s="224"/>
      <c r="AZ82" s="224"/>
      <c r="BA82" s="224"/>
      <c r="BB82" s="224"/>
      <c r="BC82" s="224"/>
      <c r="BD82" s="224"/>
      <c r="BE82" s="224"/>
      <c r="BF82" s="224"/>
      <c r="BG82" s="224"/>
      <c r="BH82" s="224"/>
      <c r="BI82" s="224"/>
      <c r="BJ82" s="224"/>
      <c r="BK82" s="224"/>
      <c r="BL82" s="224"/>
      <c r="BM82" s="225">
        <v>111.785653676735</v>
      </c>
    </row>
    <row r="83" spans="1:65">
      <c r="A83" s="30"/>
      <c r="B83" s="19">
        <v>1</v>
      </c>
      <c r="C83" s="9">
        <v>5</v>
      </c>
      <c r="D83" s="226">
        <v>44.9</v>
      </c>
      <c r="E83" s="226">
        <v>39</v>
      </c>
      <c r="F83" s="226">
        <v>166.0080613417505</v>
      </c>
      <c r="G83" s="226">
        <v>50.150000000000006</v>
      </c>
      <c r="H83" s="228">
        <v>9293</v>
      </c>
      <c r="I83" s="226">
        <v>9.1</v>
      </c>
      <c r="J83" s="226">
        <v>143</v>
      </c>
      <c r="K83" s="227">
        <v>361</v>
      </c>
      <c r="L83" s="226"/>
      <c r="M83" s="226">
        <v>207</v>
      </c>
      <c r="N83" s="226">
        <v>53</v>
      </c>
      <c r="O83" s="228">
        <v>30</v>
      </c>
      <c r="P83" s="228">
        <v>50</v>
      </c>
      <c r="Q83" s="228">
        <v>80</v>
      </c>
      <c r="R83" s="228">
        <v>40</v>
      </c>
      <c r="S83" s="228">
        <v>70</v>
      </c>
      <c r="T83" s="226">
        <v>121.73700187933333</v>
      </c>
      <c r="U83" s="226">
        <v>126.12119999999999</v>
      </c>
      <c r="V83" s="226">
        <v>75</v>
      </c>
      <c r="W83" s="226">
        <v>175</v>
      </c>
      <c r="X83" s="226">
        <v>28.3</v>
      </c>
      <c r="Y83" s="226">
        <v>175</v>
      </c>
      <c r="Z83" s="226">
        <v>69</v>
      </c>
      <c r="AA83" s="226">
        <v>114</v>
      </c>
      <c r="AB83" s="223"/>
      <c r="AC83" s="224"/>
      <c r="AD83" s="224"/>
      <c r="AE83" s="224"/>
      <c r="AF83" s="224"/>
      <c r="AG83" s="224"/>
      <c r="AH83" s="224"/>
      <c r="AI83" s="224"/>
      <c r="AJ83" s="224"/>
      <c r="AK83" s="224"/>
      <c r="AL83" s="224"/>
      <c r="AM83" s="224"/>
      <c r="AN83" s="224"/>
      <c r="AO83" s="224"/>
      <c r="AP83" s="224"/>
      <c r="AQ83" s="224"/>
      <c r="AR83" s="224"/>
      <c r="AS83" s="224"/>
      <c r="AT83" s="224"/>
      <c r="AU83" s="224"/>
      <c r="AV83" s="224"/>
      <c r="AW83" s="224"/>
      <c r="AX83" s="224"/>
      <c r="AY83" s="224"/>
      <c r="AZ83" s="224"/>
      <c r="BA83" s="224"/>
      <c r="BB83" s="224"/>
      <c r="BC83" s="224"/>
      <c r="BD83" s="224"/>
      <c r="BE83" s="224"/>
      <c r="BF83" s="224"/>
      <c r="BG83" s="224"/>
      <c r="BH83" s="224"/>
      <c r="BI83" s="224"/>
      <c r="BJ83" s="224"/>
      <c r="BK83" s="224"/>
      <c r="BL83" s="224"/>
      <c r="BM83" s="225">
        <v>12</v>
      </c>
    </row>
    <row r="84" spans="1:65">
      <c r="A84" s="30"/>
      <c r="B84" s="19">
        <v>1</v>
      </c>
      <c r="C84" s="9">
        <v>6</v>
      </c>
      <c r="D84" s="226">
        <v>45.4</v>
      </c>
      <c r="E84" s="226">
        <v>37</v>
      </c>
      <c r="F84" s="226">
        <v>150.36180135041127</v>
      </c>
      <c r="G84" s="226">
        <v>49.856666666666662</v>
      </c>
      <c r="H84" s="228">
        <v>9419</v>
      </c>
      <c r="I84" s="226">
        <v>7.8</v>
      </c>
      <c r="J84" s="226">
        <v>164</v>
      </c>
      <c r="K84" s="226">
        <v>333</v>
      </c>
      <c r="L84" s="226"/>
      <c r="M84" s="226">
        <v>209</v>
      </c>
      <c r="N84" s="226">
        <v>50</v>
      </c>
      <c r="O84" s="228">
        <v>40</v>
      </c>
      <c r="P84" s="228">
        <v>50</v>
      </c>
      <c r="Q84" s="228">
        <v>80</v>
      </c>
      <c r="R84" s="228">
        <v>40</v>
      </c>
      <c r="S84" s="228">
        <v>60</v>
      </c>
      <c r="T84" s="226">
        <v>121.4608380491</v>
      </c>
      <c r="U84" s="226">
        <v>144.52420000000001</v>
      </c>
      <c r="V84" s="226">
        <v>70</v>
      </c>
      <c r="W84" s="227">
        <v>182</v>
      </c>
      <c r="X84" s="226">
        <v>25</v>
      </c>
      <c r="Y84" s="226">
        <v>184</v>
      </c>
      <c r="Z84" s="226">
        <v>65</v>
      </c>
      <c r="AA84" s="227">
        <v>62</v>
      </c>
      <c r="AB84" s="223"/>
      <c r="AC84" s="224"/>
      <c r="AD84" s="224"/>
      <c r="AE84" s="224"/>
      <c r="AF84" s="224"/>
      <c r="AG84" s="224"/>
      <c r="AH84" s="224"/>
      <c r="AI84" s="224"/>
      <c r="AJ84" s="224"/>
      <c r="AK84" s="224"/>
      <c r="AL84" s="224"/>
      <c r="AM84" s="224"/>
      <c r="AN84" s="224"/>
      <c r="AO84" s="224"/>
      <c r="AP84" s="224"/>
      <c r="AQ84" s="224"/>
      <c r="AR84" s="224"/>
      <c r="AS84" s="224"/>
      <c r="AT84" s="224"/>
      <c r="AU84" s="224"/>
      <c r="AV84" s="224"/>
      <c r="AW84" s="224"/>
      <c r="AX84" s="224"/>
      <c r="AY84" s="224"/>
      <c r="AZ84" s="224"/>
      <c r="BA84" s="224"/>
      <c r="BB84" s="224"/>
      <c r="BC84" s="224"/>
      <c r="BD84" s="224"/>
      <c r="BE84" s="224"/>
      <c r="BF84" s="224"/>
      <c r="BG84" s="224"/>
      <c r="BH84" s="224"/>
      <c r="BI84" s="224"/>
      <c r="BJ84" s="224"/>
      <c r="BK84" s="224"/>
      <c r="BL84" s="224"/>
      <c r="BM84" s="229"/>
    </row>
    <row r="85" spans="1:65">
      <c r="A85" s="30"/>
      <c r="B85" s="20" t="s">
        <v>278</v>
      </c>
      <c r="C85" s="12"/>
      <c r="D85" s="230">
        <v>44.366666666666667</v>
      </c>
      <c r="E85" s="230">
        <v>38</v>
      </c>
      <c r="F85" s="230">
        <v>156.23715507439042</v>
      </c>
      <c r="G85" s="230">
        <v>50.614444444444445</v>
      </c>
      <c r="H85" s="230">
        <v>9341.8333333333339</v>
      </c>
      <c r="I85" s="230">
        <v>8.6</v>
      </c>
      <c r="J85" s="230">
        <v>151.33333333333334</v>
      </c>
      <c r="K85" s="230">
        <v>332.5</v>
      </c>
      <c r="L85" s="230" t="s">
        <v>765</v>
      </c>
      <c r="M85" s="230">
        <v>208.5</v>
      </c>
      <c r="N85" s="230">
        <v>52.166666666666664</v>
      </c>
      <c r="O85" s="230">
        <v>31.666666666666668</v>
      </c>
      <c r="P85" s="230">
        <v>50</v>
      </c>
      <c r="Q85" s="230">
        <v>78.333333333333329</v>
      </c>
      <c r="R85" s="230">
        <v>43.333333333333336</v>
      </c>
      <c r="S85" s="230">
        <v>61.666666666666664</v>
      </c>
      <c r="T85" s="230">
        <v>127.74422965232554</v>
      </c>
      <c r="U85" s="230">
        <v>131.17695000000001</v>
      </c>
      <c r="V85" s="230">
        <v>76.5</v>
      </c>
      <c r="W85" s="230">
        <v>168.16666666666666</v>
      </c>
      <c r="X85" s="230">
        <v>27.916666666666668</v>
      </c>
      <c r="Y85" s="230">
        <v>177.83333333333334</v>
      </c>
      <c r="Z85" s="230">
        <v>64.666666666666671</v>
      </c>
      <c r="AA85" s="230">
        <v>99.166666666666671</v>
      </c>
      <c r="AB85" s="223"/>
      <c r="AC85" s="224"/>
      <c r="AD85" s="224"/>
      <c r="AE85" s="224"/>
      <c r="AF85" s="224"/>
      <c r="AG85" s="224"/>
      <c r="AH85" s="224"/>
      <c r="AI85" s="224"/>
      <c r="AJ85" s="224"/>
      <c r="AK85" s="224"/>
      <c r="AL85" s="224"/>
      <c r="AM85" s="224"/>
      <c r="AN85" s="224"/>
      <c r="AO85" s="224"/>
      <c r="AP85" s="224"/>
      <c r="AQ85" s="224"/>
      <c r="AR85" s="224"/>
      <c r="AS85" s="224"/>
      <c r="AT85" s="224"/>
      <c r="AU85" s="224"/>
      <c r="AV85" s="224"/>
      <c r="AW85" s="224"/>
      <c r="AX85" s="224"/>
      <c r="AY85" s="224"/>
      <c r="AZ85" s="224"/>
      <c r="BA85" s="224"/>
      <c r="BB85" s="224"/>
      <c r="BC85" s="224"/>
      <c r="BD85" s="224"/>
      <c r="BE85" s="224"/>
      <c r="BF85" s="224"/>
      <c r="BG85" s="224"/>
      <c r="BH85" s="224"/>
      <c r="BI85" s="224"/>
      <c r="BJ85" s="224"/>
      <c r="BK85" s="224"/>
      <c r="BL85" s="224"/>
      <c r="BM85" s="229"/>
    </row>
    <row r="86" spans="1:65">
      <c r="A86" s="30"/>
      <c r="B86" s="3" t="s">
        <v>279</v>
      </c>
      <c r="C86" s="29"/>
      <c r="D86" s="226">
        <v>44.849999999999994</v>
      </c>
      <c r="E86" s="226">
        <v>38</v>
      </c>
      <c r="F86" s="226">
        <v>154.10292406474395</v>
      </c>
      <c r="G86" s="226">
        <v>50.394999999999996</v>
      </c>
      <c r="H86" s="226">
        <v>9320</v>
      </c>
      <c r="I86" s="226">
        <v>8.6000000000000014</v>
      </c>
      <c r="J86" s="226">
        <v>151.5</v>
      </c>
      <c r="K86" s="226">
        <v>327.5</v>
      </c>
      <c r="L86" s="226" t="s">
        <v>765</v>
      </c>
      <c r="M86" s="226">
        <v>208.5</v>
      </c>
      <c r="N86" s="226">
        <v>52.5</v>
      </c>
      <c r="O86" s="226">
        <v>30</v>
      </c>
      <c r="P86" s="226">
        <v>50</v>
      </c>
      <c r="Q86" s="226">
        <v>80</v>
      </c>
      <c r="R86" s="226">
        <v>40</v>
      </c>
      <c r="S86" s="226">
        <v>60</v>
      </c>
      <c r="T86" s="226">
        <v>127.83802803100001</v>
      </c>
      <c r="U86" s="226">
        <v>131.57255000000001</v>
      </c>
      <c r="V86" s="226">
        <v>75</v>
      </c>
      <c r="W86" s="226">
        <v>163.5</v>
      </c>
      <c r="X86" s="226">
        <v>28.35</v>
      </c>
      <c r="Y86" s="226">
        <v>176.5</v>
      </c>
      <c r="Z86" s="226">
        <v>64.5</v>
      </c>
      <c r="AA86" s="226">
        <v>106.5</v>
      </c>
      <c r="AB86" s="223"/>
      <c r="AC86" s="224"/>
      <c r="AD86" s="224"/>
      <c r="AE86" s="224"/>
      <c r="AF86" s="224"/>
      <c r="AG86" s="224"/>
      <c r="AH86" s="224"/>
      <c r="AI86" s="224"/>
      <c r="AJ86" s="224"/>
      <c r="AK86" s="224"/>
      <c r="AL86" s="224"/>
      <c r="AM86" s="224"/>
      <c r="AN86" s="224"/>
      <c r="AO86" s="224"/>
      <c r="AP86" s="224"/>
      <c r="AQ86" s="224"/>
      <c r="AR86" s="224"/>
      <c r="AS86" s="224"/>
      <c r="AT86" s="224"/>
      <c r="AU86" s="224"/>
      <c r="AV86" s="224"/>
      <c r="AW86" s="224"/>
      <c r="AX86" s="224"/>
      <c r="AY86" s="224"/>
      <c r="AZ86" s="224"/>
      <c r="BA86" s="224"/>
      <c r="BB86" s="224"/>
      <c r="BC86" s="224"/>
      <c r="BD86" s="224"/>
      <c r="BE86" s="224"/>
      <c r="BF86" s="224"/>
      <c r="BG86" s="224"/>
      <c r="BH86" s="224"/>
      <c r="BI86" s="224"/>
      <c r="BJ86" s="224"/>
      <c r="BK86" s="224"/>
      <c r="BL86" s="224"/>
      <c r="BM86" s="229"/>
    </row>
    <row r="87" spans="1:65">
      <c r="A87" s="30"/>
      <c r="B87" s="3" t="s">
        <v>280</v>
      </c>
      <c r="C87" s="29"/>
      <c r="D87" s="226">
        <v>1.7625738755203046</v>
      </c>
      <c r="E87" s="226">
        <v>0.89442719099991586</v>
      </c>
      <c r="F87" s="226">
        <v>7.7054870961987572</v>
      </c>
      <c r="G87" s="226">
        <v>1.2059641908571037</v>
      </c>
      <c r="H87" s="226">
        <v>61.192864507773017</v>
      </c>
      <c r="I87" s="226">
        <v>0.86717933554715221</v>
      </c>
      <c r="J87" s="226">
        <v>12.706953477000955</v>
      </c>
      <c r="K87" s="226">
        <v>31.589555235868705</v>
      </c>
      <c r="L87" s="226" t="s">
        <v>765</v>
      </c>
      <c r="M87" s="226">
        <v>1.0488088481701516</v>
      </c>
      <c r="N87" s="226">
        <v>1.8348478592697179</v>
      </c>
      <c r="O87" s="226">
        <v>4.0824829046386233</v>
      </c>
      <c r="P87" s="226">
        <v>0</v>
      </c>
      <c r="Q87" s="226">
        <v>4.0824829046386304</v>
      </c>
      <c r="R87" s="226">
        <v>5.1639777949432339</v>
      </c>
      <c r="S87" s="226">
        <v>4.0824829046386304</v>
      </c>
      <c r="T87" s="226">
        <v>5.537541715033341</v>
      </c>
      <c r="U87" s="226">
        <v>8.0761109055658764</v>
      </c>
      <c r="V87" s="226">
        <v>6.2209324059983162</v>
      </c>
      <c r="W87" s="226">
        <v>8.3286653592677542</v>
      </c>
      <c r="X87" s="226">
        <v>2.5964719653149873</v>
      </c>
      <c r="Y87" s="226">
        <v>4.7081489639418441</v>
      </c>
      <c r="Z87" s="226">
        <v>6.3770421565696642</v>
      </c>
      <c r="AA87" s="226">
        <v>18.914720898460732</v>
      </c>
      <c r="AB87" s="223"/>
      <c r="AC87" s="224"/>
      <c r="AD87" s="224"/>
      <c r="AE87" s="224"/>
      <c r="AF87" s="224"/>
      <c r="AG87" s="224"/>
      <c r="AH87" s="224"/>
      <c r="AI87" s="224"/>
      <c r="AJ87" s="224"/>
      <c r="AK87" s="224"/>
      <c r="AL87" s="224"/>
      <c r="AM87" s="224"/>
      <c r="AN87" s="224"/>
      <c r="AO87" s="224"/>
      <c r="AP87" s="224"/>
      <c r="AQ87" s="224"/>
      <c r="AR87" s="224"/>
      <c r="AS87" s="224"/>
      <c r="AT87" s="224"/>
      <c r="AU87" s="224"/>
      <c r="AV87" s="224"/>
      <c r="AW87" s="224"/>
      <c r="AX87" s="224"/>
      <c r="AY87" s="224"/>
      <c r="AZ87" s="224"/>
      <c r="BA87" s="224"/>
      <c r="BB87" s="224"/>
      <c r="BC87" s="224"/>
      <c r="BD87" s="224"/>
      <c r="BE87" s="224"/>
      <c r="BF87" s="224"/>
      <c r="BG87" s="224"/>
      <c r="BH87" s="224"/>
      <c r="BI87" s="224"/>
      <c r="BJ87" s="224"/>
      <c r="BK87" s="224"/>
      <c r="BL87" s="224"/>
      <c r="BM87" s="229"/>
    </row>
    <row r="88" spans="1:65">
      <c r="A88" s="30"/>
      <c r="B88" s="3" t="s">
        <v>87</v>
      </c>
      <c r="C88" s="29"/>
      <c r="D88" s="13">
        <v>3.97274352108258E-2</v>
      </c>
      <c r="E88" s="13">
        <v>2.3537557657892522E-2</v>
      </c>
      <c r="F88" s="13">
        <v>4.9319171822668449E-2</v>
      </c>
      <c r="G88" s="13">
        <v>2.3826482817188622E-2</v>
      </c>
      <c r="H88" s="13">
        <v>6.5504127856173501E-3</v>
      </c>
      <c r="I88" s="13">
        <v>0.10083480645897119</v>
      </c>
      <c r="J88" s="13">
        <v>8.3966652931724367E-2</v>
      </c>
      <c r="K88" s="13">
        <v>9.500618116050738E-2</v>
      </c>
      <c r="L88" s="13" t="s">
        <v>765</v>
      </c>
      <c r="M88" s="13">
        <v>5.0302582646050437E-3</v>
      </c>
      <c r="N88" s="13">
        <v>3.5172802414116001E-2</v>
      </c>
      <c r="O88" s="13">
        <v>0.1289205127780618</v>
      </c>
      <c r="P88" s="13">
        <v>0</v>
      </c>
      <c r="Q88" s="13">
        <v>5.2116803037939967E-2</v>
      </c>
      <c r="R88" s="13">
        <v>0.11916871834484385</v>
      </c>
      <c r="S88" s="13">
        <v>6.6202425480626437E-2</v>
      </c>
      <c r="T88" s="13">
        <v>4.3348664202716353E-2</v>
      </c>
      <c r="U88" s="13">
        <v>6.1566539743193267E-2</v>
      </c>
      <c r="V88" s="13">
        <v>8.1319377856187133E-2</v>
      </c>
      <c r="W88" s="13">
        <v>4.9526255852930155E-2</v>
      </c>
      <c r="X88" s="13">
        <v>9.3007950996357752E-2</v>
      </c>
      <c r="Y88" s="13">
        <v>2.6475064464527708E-2</v>
      </c>
      <c r="Z88" s="13">
        <v>9.8614053967572127E-2</v>
      </c>
      <c r="AA88" s="13">
        <v>0.19073668132901578</v>
      </c>
      <c r="AB88" s="159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6"/>
    </row>
    <row r="89" spans="1:65">
      <c r="A89" s="30"/>
      <c r="B89" s="3" t="s">
        <v>281</v>
      </c>
      <c r="C89" s="29"/>
      <c r="D89" s="13">
        <v>-0.60310947597115205</v>
      </c>
      <c r="E89" s="13">
        <v>-0.66006371345387926</v>
      </c>
      <c r="F89" s="13">
        <v>0.39764942938207049</v>
      </c>
      <c r="G89" s="13">
        <v>-0.54721878184106909</v>
      </c>
      <c r="H89" s="13">
        <v>82.569161391213214</v>
      </c>
      <c r="I89" s="13">
        <v>-0.92306705093956221</v>
      </c>
      <c r="J89" s="13">
        <v>0.35378135168367386</v>
      </c>
      <c r="K89" s="13">
        <v>1.9744425072785563</v>
      </c>
      <c r="L89" s="13" t="s">
        <v>765</v>
      </c>
      <c r="M89" s="13">
        <v>0.86517673012805707</v>
      </c>
      <c r="N89" s="13">
        <v>-0.53333308031168514</v>
      </c>
      <c r="O89" s="13">
        <v>-0.71671976121156611</v>
      </c>
      <c r="P89" s="13">
        <v>-0.55271541243931477</v>
      </c>
      <c r="Q89" s="13">
        <v>-0.29925414615492663</v>
      </c>
      <c r="R89" s="13">
        <v>-0.61235335744740615</v>
      </c>
      <c r="S89" s="13">
        <v>-0.44834900867515504</v>
      </c>
      <c r="T89" s="13">
        <v>0.14276050146595765</v>
      </c>
      <c r="U89" s="13">
        <v>0.17346855956437235</v>
      </c>
      <c r="V89" s="13">
        <v>-0.31565458103215172</v>
      </c>
      <c r="W89" s="13">
        <v>0.50436716282910421</v>
      </c>
      <c r="X89" s="13">
        <v>-0.75026610527861748</v>
      </c>
      <c r="Y89" s="13">
        <v>0.59084218309083703</v>
      </c>
      <c r="Z89" s="13">
        <v>-0.42151193342151383</v>
      </c>
      <c r="AA89" s="13">
        <v>-0.11288556800464111</v>
      </c>
      <c r="AB89" s="159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6"/>
    </row>
    <row r="90" spans="1:65">
      <c r="A90" s="30"/>
      <c r="B90" s="46" t="s">
        <v>282</v>
      </c>
      <c r="C90" s="47"/>
      <c r="D90" s="45">
        <v>0.75</v>
      </c>
      <c r="E90" s="45">
        <v>0.82</v>
      </c>
      <c r="F90" s="45">
        <v>0.46</v>
      </c>
      <c r="G90" s="45">
        <v>0.68</v>
      </c>
      <c r="H90" s="45">
        <v>100.26</v>
      </c>
      <c r="I90" s="45">
        <v>1.1399999999999999</v>
      </c>
      <c r="J90" s="45">
        <v>0.41</v>
      </c>
      <c r="K90" s="45">
        <v>2.38</v>
      </c>
      <c r="L90" s="45" t="s">
        <v>283</v>
      </c>
      <c r="M90" s="45">
        <v>1.03</v>
      </c>
      <c r="N90" s="45">
        <v>0.67</v>
      </c>
      <c r="O90" s="45" t="s">
        <v>283</v>
      </c>
      <c r="P90" s="45" t="s">
        <v>283</v>
      </c>
      <c r="Q90" s="45" t="s">
        <v>283</v>
      </c>
      <c r="R90" s="45" t="s">
        <v>283</v>
      </c>
      <c r="S90" s="45" t="s">
        <v>283</v>
      </c>
      <c r="T90" s="45">
        <v>0.16</v>
      </c>
      <c r="U90" s="45">
        <v>0.19</v>
      </c>
      <c r="V90" s="45">
        <v>0.4</v>
      </c>
      <c r="W90" s="45">
        <v>0.59</v>
      </c>
      <c r="X90" s="45">
        <v>0.93</v>
      </c>
      <c r="Y90" s="45">
        <v>0.7</v>
      </c>
      <c r="Z90" s="45">
        <v>0.53</v>
      </c>
      <c r="AA90" s="45">
        <v>0.16</v>
      </c>
      <c r="AB90" s="159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56"/>
    </row>
    <row r="91" spans="1:65">
      <c r="B91" s="31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BM91" s="56"/>
    </row>
    <row r="92" spans="1:65" ht="15">
      <c r="B92" s="8" t="s">
        <v>566</v>
      </c>
      <c r="BM92" s="28" t="s">
        <v>67</v>
      </c>
    </row>
    <row r="93" spans="1:65" ht="15">
      <c r="A93" s="25" t="s">
        <v>13</v>
      </c>
      <c r="B93" s="18" t="s">
        <v>116</v>
      </c>
      <c r="C93" s="15" t="s">
        <v>117</v>
      </c>
      <c r="D93" s="16" t="s">
        <v>243</v>
      </c>
      <c r="E93" s="17" t="s">
        <v>243</v>
      </c>
      <c r="F93" s="17" t="s">
        <v>243</v>
      </c>
      <c r="G93" s="17" t="s">
        <v>243</v>
      </c>
      <c r="H93" s="17" t="s">
        <v>243</v>
      </c>
      <c r="I93" s="17" t="s">
        <v>243</v>
      </c>
      <c r="J93" s="17" t="s">
        <v>243</v>
      </c>
      <c r="K93" s="17" t="s">
        <v>243</v>
      </c>
      <c r="L93" s="17" t="s">
        <v>243</v>
      </c>
      <c r="M93" s="17" t="s">
        <v>243</v>
      </c>
      <c r="N93" s="17" t="s">
        <v>243</v>
      </c>
      <c r="O93" s="17" t="s">
        <v>243</v>
      </c>
      <c r="P93" s="17" t="s">
        <v>243</v>
      </c>
      <c r="Q93" s="17" t="s">
        <v>243</v>
      </c>
      <c r="R93" s="17" t="s">
        <v>243</v>
      </c>
      <c r="S93" s="17" t="s">
        <v>243</v>
      </c>
      <c r="T93" s="17" t="s">
        <v>243</v>
      </c>
      <c r="U93" s="17" t="s">
        <v>243</v>
      </c>
      <c r="V93" s="17" t="s">
        <v>243</v>
      </c>
      <c r="W93" s="17" t="s">
        <v>243</v>
      </c>
      <c r="X93" s="17" t="s">
        <v>243</v>
      </c>
      <c r="Y93" s="17" t="s">
        <v>243</v>
      </c>
      <c r="Z93" s="159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8">
        <v>1</v>
      </c>
    </row>
    <row r="94" spans="1:65">
      <c r="A94" s="30"/>
      <c r="B94" s="19" t="s">
        <v>244</v>
      </c>
      <c r="C94" s="9" t="s">
        <v>244</v>
      </c>
      <c r="D94" s="157" t="s">
        <v>247</v>
      </c>
      <c r="E94" s="158" t="s">
        <v>248</v>
      </c>
      <c r="F94" s="158" t="s">
        <v>249</v>
      </c>
      <c r="G94" s="158" t="s">
        <v>250</v>
      </c>
      <c r="H94" s="158" t="s">
        <v>251</v>
      </c>
      <c r="I94" s="158" t="s">
        <v>252</v>
      </c>
      <c r="J94" s="158" t="s">
        <v>253</v>
      </c>
      <c r="K94" s="158" t="s">
        <v>254</v>
      </c>
      <c r="L94" s="158" t="s">
        <v>256</v>
      </c>
      <c r="M94" s="158" t="s">
        <v>257</v>
      </c>
      <c r="N94" s="158" t="s">
        <v>259</v>
      </c>
      <c r="O94" s="158" t="s">
        <v>260</v>
      </c>
      <c r="P94" s="158" t="s">
        <v>261</v>
      </c>
      <c r="Q94" s="158" t="s">
        <v>262</v>
      </c>
      <c r="R94" s="158" t="s">
        <v>263</v>
      </c>
      <c r="S94" s="158" t="s">
        <v>264</v>
      </c>
      <c r="T94" s="158" t="s">
        <v>266</v>
      </c>
      <c r="U94" s="158" t="s">
        <v>267</v>
      </c>
      <c r="V94" s="158" t="s">
        <v>269</v>
      </c>
      <c r="W94" s="158" t="s">
        <v>270</v>
      </c>
      <c r="X94" s="158" t="s">
        <v>271</v>
      </c>
      <c r="Y94" s="158" t="s">
        <v>272</v>
      </c>
      <c r="Z94" s="159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8" t="s">
        <v>3</v>
      </c>
    </row>
    <row r="95" spans="1:65">
      <c r="A95" s="30"/>
      <c r="B95" s="19"/>
      <c r="C95" s="9"/>
      <c r="D95" s="10" t="s">
        <v>285</v>
      </c>
      <c r="E95" s="11" t="s">
        <v>285</v>
      </c>
      <c r="F95" s="11" t="s">
        <v>313</v>
      </c>
      <c r="G95" s="11" t="s">
        <v>313</v>
      </c>
      <c r="H95" s="11" t="s">
        <v>287</v>
      </c>
      <c r="I95" s="11" t="s">
        <v>285</v>
      </c>
      <c r="J95" s="11" t="s">
        <v>287</v>
      </c>
      <c r="K95" s="11" t="s">
        <v>285</v>
      </c>
      <c r="L95" s="11" t="s">
        <v>287</v>
      </c>
      <c r="M95" s="11" t="s">
        <v>287</v>
      </c>
      <c r="N95" s="11" t="s">
        <v>285</v>
      </c>
      <c r="O95" s="11" t="s">
        <v>285</v>
      </c>
      <c r="P95" s="11" t="s">
        <v>285</v>
      </c>
      <c r="Q95" s="11" t="s">
        <v>285</v>
      </c>
      <c r="R95" s="11" t="s">
        <v>285</v>
      </c>
      <c r="S95" s="11" t="s">
        <v>287</v>
      </c>
      <c r="T95" s="11" t="s">
        <v>285</v>
      </c>
      <c r="U95" s="11" t="s">
        <v>313</v>
      </c>
      <c r="V95" s="11" t="s">
        <v>287</v>
      </c>
      <c r="W95" s="11" t="s">
        <v>287</v>
      </c>
      <c r="X95" s="11" t="s">
        <v>285</v>
      </c>
      <c r="Y95" s="11" t="s">
        <v>285</v>
      </c>
      <c r="Z95" s="159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8">
        <v>2</v>
      </c>
    </row>
    <row r="96" spans="1:65">
      <c r="A96" s="30"/>
      <c r="B96" s="19"/>
      <c r="C96" s="9"/>
      <c r="D96" s="26" t="s">
        <v>123</v>
      </c>
      <c r="E96" s="26" t="s">
        <v>315</v>
      </c>
      <c r="F96" s="26" t="s">
        <v>314</v>
      </c>
      <c r="G96" s="26" t="s">
        <v>316</v>
      </c>
      <c r="H96" s="26" t="s">
        <v>314</v>
      </c>
      <c r="I96" s="26" t="s">
        <v>317</v>
      </c>
      <c r="J96" s="26" t="s">
        <v>316</v>
      </c>
      <c r="K96" s="26" t="s">
        <v>314</v>
      </c>
      <c r="L96" s="26" t="s">
        <v>317</v>
      </c>
      <c r="M96" s="26" t="s">
        <v>317</v>
      </c>
      <c r="N96" s="26" t="s">
        <v>314</v>
      </c>
      <c r="O96" s="26" t="s">
        <v>314</v>
      </c>
      <c r="P96" s="26" t="s">
        <v>314</v>
      </c>
      <c r="Q96" s="26" t="s">
        <v>314</v>
      </c>
      <c r="R96" s="26" t="s">
        <v>314</v>
      </c>
      <c r="S96" s="26" t="s">
        <v>316</v>
      </c>
      <c r="T96" s="26" t="s">
        <v>315</v>
      </c>
      <c r="U96" s="26" t="s">
        <v>317</v>
      </c>
      <c r="V96" s="26" t="s">
        <v>317</v>
      </c>
      <c r="W96" s="26" t="s">
        <v>314</v>
      </c>
      <c r="X96" s="26" t="s">
        <v>317</v>
      </c>
      <c r="Y96" s="26" t="s">
        <v>318</v>
      </c>
      <c r="Z96" s="159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8">
        <v>3</v>
      </c>
    </row>
    <row r="97" spans="1:65">
      <c r="A97" s="30"/>
      <c r="B97" s="18">
        <v>1</v>
      </c>
      <c r="C97" s="14">
        <v>1</v>
      </c>
      <c r="D97" s="21">
        <v>0.75</v>
      </c>
      <c r="E97" s="21">
        <v>0.68908895790280589</v>
      </c>
      <c r="F97" s="153" t="s">
        <v>109</v>
      </c>
      <c r="G97" s="153" t="s">
        <v>108</v>
      </c>
      <c r="H97" s="153">
        <v>0.7</v>
      </c>
      <c r="I97" s="153">
        <v>0.7</v>
      </c>
      <c r="J97" s="153">
        <v>1</v>
      </c>
      <c r="K97" s="153">
        <v>0.46242810302013598</v>
      </c>
      <c r="L97" s="153">
        <v>0.6</v>
      </c>
      <c r="M97" s="153" t="s">
        <v>107</v>
      </c>
      <c r="N97" s="21">
        <v>0.65</v>
      </c>
      <c r="O97" s="21">
        <v>0.65</v>
      </c>
      <c r="P97" s="21">
        <v>0.67</v>
      </c>
      <c r="Q97" s="21">
        <v>0.6</v>
      </c>
      <c r="R97" s="21">
        <v>0.59</v>
      </c>
      <c r="S97" s="21">
        <v>0.72358283982000005</v>
      </c>
      <c r="T97" s="21">
        <v>0.69</v>
      </c>
      <c r="U97" s="153">
        <v>0.8</v>
      </c>
      <c r="V97" s="153">
        <v>0.8</v>
      </c>
      <c r="W97" s="21">
        <v>0.69</v>
      </c>
      <c r="X97" s="21">
        <v>0.75</v>
      </c>
      <c r="Y97" s="21">
        <v>0.88</v>
      </c>
      <c r="Z97" s="159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28">
        <v>1</v>
      </c>
    </row>
    <row r="98" spans="1:65">
      <c r="A98" s="30"/>
      <c r="B98" s="19">
        <v>1</v>
      </c>
      <c r="C98" s="9">
        <v>2</v>
      </c>
      <c r="D98" s="11">
        <v>0.78</v>
      </c>
      <c r="E98" s="11">
        <v>0.69072826991005476</v>
      </c>
      <c r="F98" s="155" t="s">
        <v>109</v>
      </c>
      <c r="G98" s="155" t="s">
        <v>108</v>
      </c>
      <c r="H98" s="155">
        <v>0.6</v>
      </c>
      <c r="I98" s="155">
        <v>0.7</v>
      </c>
      <c r="J98" s="155">
        <v>0.8</v>
      </c>
      <c r="K98" s="155">
        <v>0.42225996031134999</v>
      </c>
      <c r="L98" s="155">
        <v>0.6</v>
      </c>
      <c r="M98" s="155" t="s">
        <v>107</v>
      </c>
      <c r="N98" s="11">
        <v>0.64</v>
      </c>
      <c r="O98" s="11">
        <v>0.67</v>
      </c>
      <c r="P98" s="11">
        <v>0.67</v>
      </c>
      <c r="Q98" s="11">
        <v>0.61</v>
      </c>
      <c r="R98" s="11">
        <v>0.6</v>
      </c>
      <c r="S98" s="11">
        <v>0.69357272825999994</v>
      </c>
      <c r="T98" s="11">
        <v>0.73</v>
      </c>
      <c r="U98" s="155">
        <v>0.8</v>
      </c>
      <c r="V98" s="155">
        <v>0.9</v>
      </c>
      <c r="W98" s="11">
        <v>0.68</v>
      </c>
      <c r="X98" s="11">
        <v>0.76</v>
      </c>
      <c r="Y98" s="11">
        <v>0.79</v>
      </c>
      <c r="Z98" s="159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28">
        <v>35</v>
      </c>
    </row>
    <row r="99" spans="1:65">
      <c r="A99" s="30"/>
      <c r="B99" s="19">
        <v>1</v>
      </c>
      <c r="C99" s="9">
        <v>3</v>
      </c>
      <c r="D99" s="11">
        <v>0.78</v>
      </c>
      <c r="E99" s="154">
        <v>0.66370143808202298</v>
      </c>
      <c r="F99" s="155" t="s">
        <v>109</v>
      </c>
      <c r="G99" s="155" t="s">
        <v>108</v>
      </c>
      <c r="H99" s="155">
        <v>0.6</v>
      </c>
      <c r="I99" s="155">
        <v>0.7</v>
      </c>
      <c r="J99" s="155">
        <v>0.9</v>
      </c>
      <c r="K99" s="155">
        <v>0.365618036239028</v>
      </c>
      <c r="L99" s="155">
        <v>0.5</v>
      </c>
      <c r="M99" s="155" t="s">
        <v>107</v>
      </c>
      <c r="N99" s="11">
        <v>0.64</v>
      </c>
      <c r="O99" s="11">
        <v>0.66</v>
      </c>
      <c r="P99" s="11">
        <v>0.67</v>
      </c>
      <c r="Q99" s="11">
        <v>0.61</v>
      </c>
      <c r="R99" s="11">
        <v>0.6</v>
      </c>
      <c r="S99" s="11">
        <v>0.75246139602000006</v>
      </c>
      <c r="T99" s="11">
        <v>0.76</v>
      </c>
      <c r="U99" s="155">
        <v>0.8</v>
      </c>
      <c r="V99" s="155">
        <v>0.9</v>
      </c>
      <c r="W99" s="11">
        <v>0.69</v>
      </c>
      <c r="X99" s="11">
        <v>0.76</v>
      </c>
      <c r="Y99" s="11">
        <v>0.84</v>
      </c>
      <c r="Z99" s="159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28">
        <v>16</v>
      </c>
    </row>
    <row r="100" spans="1:65">
      <c r="A100" s="30"/>
      <c r="B100" s="19">
        <v>1</v>
      </c>
      <c r="C100" s="9">
        <v>4</v>
      </c>
      <c r="D100" s="11">
        <v>0.75</v>
      </c>
      <c r="E100" s="11">
        <v>0.68912579680462005</v>
      </c>
      <c r="F100" s="155" t="s">
        <v>109</v>
      </c>
      <c r="G100" s="155" t="s">
        <v>108</v>
      </c>
      <c r="H100" s="155">
        <v>0.6</v>
      </c>
      <c r="I100" s="155">
        <v>0.8</v>
      </c>
      <c r="J100" s="155">
        <v>0.9</v>
      </c>
      <c r="K100" s="155">
        <v>0.36321726223665002</v>
      </c>
      <c r="L100" s="155">
        <v>0.6</v>
      </c>
      <c r="M100" s="155" t="s">
        <v>107</v>
      </c>
      <c r="N100" s="11">
        <v>0.64</v>
      </c>
      <c r="O100" s="11">
        <v>0.66</v>
      </c>
      <c r="P100" s="11">
        <v>0.66</v>
      </c>
      <c r="Q100" s="11">
        <v>0.61</v>
      </c>
      <c r="R100" s="11">
        <v>0.6</v>
      </c>
      <c r="S100" s="11">
        <v>0.69481932330000007</v>
      </c>
      <c r="T100" s="11">
        <v>0.74</v>
      </c>
      <c r="U100" s="155">
        <v>0.8</v>
      </c>
      <c r="V100" s="155">
        <v>0.8</v>
      </c>
      <c r="W100" s="11">
        <v>0.68</v>
      </c>
      <c r="X100" s="11">
        <v>0.75</v>
      </c>
      <c r="Y100" s="11">
        <v>0.86</v>
      </c>
      <c r="Z100" s="159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8">
        <v>0.69337494580400028</v>
      </c>
    </row>
    <row r="101" spans="1:65">
      <c r="A101" s="30"/>
      <c r="B101" s="19">
        <v>1</v>
      </c>
      <c r="C101" s="9">
        <v>5</v>
      </c>
      <c r="D101" s="11">
        <v>0.74</v>
      </c>
      <c r="E101" s="11">
        <v>0.68651318470519063</v>
      </c>
      <c r="F101" s="155" t="s">
        <v>109</v>
      </c>
      <c r="G101" s="155" t="s">
        <v>108</v>
      </c>
      <c r="H101" s="155">
        <v>0.6</v>
      </c>
      <c r="I101" s="155">
        <v>0.7</v>
      </c>
      <c r="J101" s="155">
        <v>1</v>
      </c>
      <c r="K101" s="155">
        <v>0.57363563035010401</v>
      </c>
      <c r="L101" s="155">
        <v>0.6</v>
      </c>
      <c r="M101" s="155" t="s">
        <v>107</v>
      </c>
      <c r="N101" s="11">
        <v>0.66</v>
      </c>
      <c r="O101" s="11">
        <v>0.66</v>
      </c>
      <c r="P101" s="11">
        <v>0.68</v>
      </c>
      <c r="Q101" s="11">
        <v>0.6</v>
      </c>
      <c r="R101" s="11">
        <v>0.6</v>
      </c>
      <c r="S101" s="11">
        <v>0.74923218516000001</v>
      </c>
      <c r="T101" s="11">
        <v>0.71</v>
      </c>
      <c r="U101" s="155">
        <v>0.8</v>
      </c>
      <c r="V101" s="155">
        <v>0.8</v>
      </c>
      <c r="W101" s="11">
        <v>0.68</v>
      </c>
      <c r="X101" s="11">
        <v>0.74</v>
      </c>
      <c r="Y101" s="11">
        <v>0.77</v>
      </c>
      <c r="Z101" s="159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8">
        <v>74</v>
      </c>
    </row>
    <row r="102" spans="1:65">
      <c r="A102" s="30"/>
      <c r="B102" s="19">
        <v>1</v>
      </c>
      <c r="C102" s="9">
        <v>6</v>
      </c>
      <c r="D102" s="11">
        <v>0.74</v>
      </c>
      <c r="E102" s="11">
        <v>0.70089464055067197</v>
      </c>
      <c r="F102" s="155" t="s">
        <v>109</v>
      </c>
      <c r="G102" s="155" t="s">
        <v>108</v>
      </c>
      <c r="H102" s="155">
        <v>0.7</v>
      </c>
      <c r="I102" s="155">
        <v>0.7</v>
      </c>
      <c r="J102" s="155">
        <v>0.9</v>
      </c>
      <c r="K102" s="155">
        <v>0.43844730099164198</v>
      </c>
      <c r="L102" s="155">
        <v>0.6</v>
      </c>
      <c r="M102" s="155" t="s">
        <v>107</v>
      </c>
      <c r="N102" s="11">
        <v>0.65</v>
      </c>
      <c r="O102" s="11">
        <v>0.65</v>
      </c>
      <c r="P102" s="11">
        <v>0.65</v>
      </c>
      <c r="Q102" s="11">
        <v>0.61</v>
      </c>
      <c r="R102" s="11">
        <v>0.61</v>
      </c>
      <c r="S102" s="11">
        <v>0.71170660547999998</v>
      </c>
      <c r="T102" s="11">
        <v>0.74</v>
      </c>
      <c r="U102" s="155">
        <v>0.8</v>
      </c>
      <c r="V102" s="155">
        <v>0.8</v>
      </c>
      <c r="W102" s="11">
        <v>0.67</v>
      </c>
      <c r="X102" s="11">
        <v>0.74</v>
      </c>
      <c r="Y102" s="11">
        <v>0.74</v>
      </c>
      <c r="Z102" s="159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56"/>
    </row>
    <row r="103" spans="1:65">
      <c r="A103" s="30"/>
      <c r="B103" s="20" t="s">
        <v>278</v>
      </c>
      <c r="C103" s="12"/>
      <c r="D103" s="22">
        <v>0.75666666666666671</v>
      </c>
      <c r="E103" s="22">
        <v>0.68667538132589445</v>
      </c>
      <c r="F103" s="22" t="s">
        <v>765</v>
      </c>
      <c r="G103" s="22" t="s">
        <v>765</v>
      </c>
      <c r="H103" s="22">
        <v>0.6333333333333333</v>
      </c>
      <c r="I103" s="22">
        <v>0.71666666666666667</v>
      </c>
      <c r="J103" s="22">
        <v>0.91666666666666663</v>
      </c>
      <c r="K103" s="22">
        <v>0.43760104885815165</v>
      </c>
      <c r="L103" s="22">
        <v>0.58333333333333337</v>
      </c>
      <c r="M103" s="22" t="s">
        <v>765</v>
      </c>
      <c r="N103" s="22">
        <v>0.64666666666666672</v>
      </c>
      <c r="O103" s="22">
        <v>0.65833333333333333</v>
      </c>
      <c r="P103" s="22">
        <v>0.66666666666666685</v>
      </c>
      <c r="Q103" s="22">
        <v>0.60666666666666658</v>
      </c>
      <c r="R103" s="22">
        <v>0.6</v>
      </c>
      <c r="S103" s="22">
        <v>0.72089584634000003</v>
      </c>
      <c r="T103" s="22">
        <v>0.72833333333333339</v>
      </c>
      <c r="U103" s="22">
        <v>0.79999999999999993</v>
      </c>
      <c r="V103" s="22">
        <v>0.83333333333333337</v>
      </c>
      <c r="W103" s="22">
        <v>0.68166666666666675</v>
      </c>
      <c r="X103" s="22">
        <v>0.75</v>
      </c>
      <c r="Y103" s="22">
        <v>0.81333333333333335</v>
      </c>
      <c r="Z103" s="159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56"/>
    </row>
    <row r="104" spans="1:65">
      <c r="A104" s="30"/>
      <c r="B104" s="3" t="s">
        <v>279</v>
      </c>
      <c r="C104" s="29"/>
      <c r="D104" s="11">
        <v>0.75</v>
      </c>
      <c r="E104" s="11">
        <v>0.68910737735371297</v>
      </c>
      <c r="F104" s="11" t="s">
        <v>765</v>
      </c>
      <c r="G104" s="11" t="s">
        <v>765</v>
      </c>
      <c r="H104" s="11">
        <v>0.6</v>
      </c>
      <c r="I104" s="11">
        <v>0.7</v>
      </c>
      <c r="J104" s="11">
        <v>0.9</v>
      </c>
      <c r="K104" s="11">
        <v>0.43035363065149601</v>
      </c>
      <c r="L104" s="11">
        <v>0.6</v>
      </c>
      <c r="M104" s="11" t="s">
        <v>765</v>
      </c>
      <c r="N104" s="11">
        <v>0.64500000000000002</v>
      </c>
      <c r="O104" s="11">
        <v>0.66</v>
      </c>
      <c r="P104" s="11">
        <v>0.67</v>
      </c>
      <c r="Q104" s="11">
        <v>0.61</v>
      </c>
      <c r="R104" s="11">
        <v>0.6</v>
      </c>
      <c r="S104" s="11">
        <v>0.71764472265000001</v>
      </c>
      <c r="T104" s="11">
        <v>0.73499999999999999</v>
      </c>
      <c r="U104" s="11">
        <v>0.8</v>
      </c>
      <c r="V104" s="11">
        <v>0.8</v>
      </c>
      <c r="W104" s="11">
        <v>0.68</v>
      </c>
      <c r="X104" s="11">
        <v>0.75</v>
      </c>
      <c r="Y104" s="11">
        <v>0.81499999999999995</v>
      </c>
      <c r="Z104" s="159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56"/>
    </row>
    <row r="105" spans="1:65">
      <c r="A105" s="30"/>
      <c r="B105" s="3" t="s">
        <v>280</v>
      </c>
      <c r="C105" s="29"/>
      <c r="D105" s="23">
        <v>1.8618986725025273E-2</v>
      </c>
      <c r="E105" s="23">
        <v>1.2314800060126242E-2</v>
      </c>
      <c r="F105" s="23" t="s">
        <v>765</v>
      </c>
      <c r="G105" s="23" t="s">
        <v>765</v>
      </c>
      <c r="H105" s="23">
        <v>5.1639777949432218E-2</v>
      </c>
      <c r="I105" s="23">
        <v>4.0824829046386339E-2</v>
      </c>
      <c r="J105" s="23">
        <v>7.5277265270908084E-2</v>
      </c>
      <c r="K105" s="23">
        <v>7.7553023072482685E-2</v>
      </c>
      <c r="L105" s="23">
        <v>4.0824829046386291E-2</v>
      </c>
      <c r="M105" s="23" t="s">
        <v>765</v>
      </c>
      <c r="N105" s="23">
        <v>8.1649658092772665E-3</v>
      </c>
      <c r="O105" s="23">
        <v>7.5277265270908156E-3</v>
      </c>
      <c r="P105" s="23">
        <v>1.0327955589886454E-2</v>
      </c>
      <c r="Q105" s="23">
        <v>5.1639777949432277E-3</v>
      </c>
      <c r="R105" s="23">
        <v>6.324555320336764E-3</v>
      </c>
      <c r="S105" s="23">
        <v>2.5758617747605642E-2</v>
      </c>
      <c r="T105" s="23">
        <v>2.4832774042918917E-2</v>
      </c>
      <c r="U105" s="23">
        <v>1.2161883888976234E-16</v>
      </c>
      <c r="V105" s="23">
        <v>5.1639777949432218E-2</v>
      </c>
      <c r="W105" s="23">
        <v>7.5277265270907671E-3</v>
      </c>
      <c r="X105" s="23">
        <v>8.9442719099991665E-3</v>
      </c>
      <c r="Y105" s="23">
        <v>5.5015149428740681E-2</v>
      </c>
      <c r="Z105" s="213"/>
      <c r="AA105" s="214"/>
      <c r="AB105" s="214"/>
      <c r="AC105" s="214"/>
      <c r="AD105" s="214"/>
      <c r="AE105" s="214"/>
      <c r="AF105" s="214"/>
      <c r="AG105" s="214"/>
      <c r="AH105" s="214"/>
      <c r="AI105" s="214"/>
      <c r="AJ105" s="214"/>
      <c r="AK105" s="214"/>
      <c r="AL105" s="214"/>
      <c r="AM105" s="214"/>
      <c r="AN105" s="214"/>
      <c r="AO105" s="214"/>
      <c r="AP105" s="214"/>
      <c r="AQ105" s="214"/>
      <c r="AR105" s="214"/>
      <c r="AS105" s="214"/>
      <c r="AT105" s="214"/>
      <c r="AU105" s="214"/>
      <c r="AV105" s="214"/>
      <c r="AW105" s="214"/>
      <c r="AX105" s="214"/>
      <c r="AY105" s="214"/>
      <c r="AZ105" s="214"/>
      <c r="BA105" s="214"/>
      <c r="BB105" s="214"/>
      <c r="BC105" s="214"/>
      <c r="BD105" s="214"/>
      <c r="BE105" s="214"/>
      <c r="BF105" s="214"/>
      <c r="BG105" s="214"/>
      <c r="BH105" s="214"/>
      <c r="BI105" s="214"/>
      <c r="BJ105" s="214"/>
      <c r="BK105" s="214"/>
      <c r="BL105" s="214"/>
      <c r="BM105" s="57"/>
    </row>
    <row r="106" spans="1:65">
      <c r="A106" s="30"/>
      <c r="B106" s="3" t="s">
        <v>87</v>
      </c>
      <c r="C106" s="29"/>
      <c r="D106" s="13">
        <v>2.4606590385495956E-2</v>
      </c>
      <c r="E106" s="13">
        <v>1.7933947240612765E-2</v>
      </c>
      <c r="F106" s="13" t="s">
        <v>765</v>
      </c>
      <c r="G106" s="13" t="s">
        <v>765</v>
      </c>
      <c r="H106" s="13">
        <v>8.1536491499103511E-2</v>
      </c>
      <c r="I106" s="13">
        <v>5.6964877739143729E-2</v>
      </c>
      <c r="J106" s="13">
        <v>8.2120653022808826E-2</v>
      </c>
      <c r="K106" s="13">
        <v>0.17722311972250662</v>
      </c>
      <c r="L106" s="13">
        <v>6.9985421222376498E-2</v>
      </c>
      <c r="M106" s="13" t="s">
        <v>765</v>
      </c>
      <c r="N106" s="13">
        <v>1.2626235787542163E-2</v>
      </c>
      <c r="O106" s="13">
        <v>1.1434521306973391E-2</v>
      </c>
      <c r="P106" s="13">
        <v>1.5491933384829676E-2</v>
      </c>
      <c r="Q106" s="13">
        <v>8.5120513103459812E-3</v>
      </c>
      <c r="R106" s="13">
        <v>1.0540925533894607E-2</v>
      </c>
      <c r="S106" s="13">
        <v>3.5731399866405895E-2</v>
      </c>
      <c r="T106" s="13">
        <v>3.4095341935357779E-2</v>
      </c>
      <c r="U106" s="13">
        <v>1.5202354861220294E-16</v>
      </c>
      <c r="V106" s="13">
        <v>6.1967733539318656E-2</v>
      </c>
      <c r="W106" s="13">
        <v>1.1043119599644156E-2</v>
      </c>
      <c r="X106" s="13">
        <v>1.1925695879998888E-2</v>
      </c>
      <c r="Y106" s="13">
        <v>6.7641577166484446E-2</v>
      </c>
      <c r="Z106" s="159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56"/>
    </row>
    <row r="107" spans="1:65">
      <c r="A107" s="30"/>
      <c r="B107" s="3" t="s">
        <v>281</v>
      </c>
      <c r="C107" s="29"/>
      <c r="D107" s="13">
        <v>9.1280657378349339E-2</v>
      </c>
      <c r="E107" s="13">
        <v>-9.6622534728845189E-3</v>
      </c>
      <c r="F107" s="13" t="s">
        <v>765</v>
      </c>
      <c r="G107" s="13" t="s">
        <v>765</v>
      </c>
      <c r="H107" s="13">
        <v>-8.6593282370544755E-2</v>
      </c>
      <c r="I107" s="13">
        <v>3.3591812054383663E-2</v>
      </c>
      <c r="J107" s="13">
        <v>0.3220360386742116</v>
      </c>
      <c r="K107" s="13">
        <v>-0.36888251947042439</v>
      </c>
      <c r="L107" s="13">
        <v>-0.15870433902550163</v>
      </c>
      <c r="M107" s="13" t="s">
        <v>765</v>
      </c>
      <c r="N107" s="13">
        <v>-6.7363667262556159E-2</v>
      </c>
      <c r="O107" s="13">
        <v>-5.0537754043066263E-2</v>
      </c>
      <c r="P107" s="13">
        <v>-3.8519244600573099E-2</v>
      </c>
      <c r="Q107" s="13">
        <v>-0.12505251258652195</v>
      </c>
      <c r="R107" s="13">
        <v>-0.13466732014051608</v>
      </c>
      <c r="S107" s="13">
        <v>3.9691224354938326E-2</v>
      </c>
      <c r="T107" s="13">
        <v>5.0417725273873559E-2</v>
      </c>
      <c r="U107" s="13">
        <v>0.15377690647931175</v>
      </c>
      <c r="V107" s="13">
        <v>0.20185094424928329</v>
      </c>
      <c r="W107" s="13">
        <v>-1.6885927604086137E-2</v>
      </c>
      <c r="X107" s="13">
        <v>8.1665849824354986E-2</v>
      </c>
      <c r="Y107" s="13">
        <v>0.17300652158730045</v>
      </c>
      <c r="Z107" s="159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6"/>
    </row>
    <row r="108" spans="1:65">
      <c r="A108" s="30"/>
      <c r="B108" s="46" t="s">
        <v>282</v>
      </c>
      <c r="C108" s="47"/>
      <c r="D108" s="45">
        <v>0.71</v>
      </c>
      <c r="E108" s="45">
        <v>0.02</v>
      </c>
      <c r="F108" s="45">
        <v>17.7</v>
      </c>
      <c r="G108" s="45">
        <v>3.08</v>
      </c>
      <c r="H108" s="45" t="s">
        <v>283</v>
      </c>
      <c r="I108" s="45" t="s">
        <v>283</v>
      </c>
      <c r="J108" s="45" t="s">
        <v>283</v>
      </c>
      <c r="K108" s="45">
        <v>2.4</v>
      </c>
      <c r="L108" s="45" t="s">
        <v>283</v>
      </c>
      <c r="M108" s="45">
        <v>1.8</v>
      </c>
      <c r="N108" s="45">
        <v>0.37</v>
      </c>
      <c r="O108" s="45">
        <v>0.25</v>
      </c>
      <c r="P108" s="45">
        <v>0.17</v>
      </c>
      <c r="Q108" s="45">
        <v>0.76</v>
      </c>
      <c r="R108" s="45">
        <v>0.82</v>
      </c>
      <c r="S108" s="45">
        <v>0.36</v>
      </c>
      <c r="T108" s="45">
        <v>0.43</v>
      </c>
      <c r="U108" s="45" t="s">
        <v>283</v>
      </c>
      <c r="V108" s="45" t="s">
        <v>283</v>
      </c>
      <c r="W108" s="45">
        <v>0.02</v>
      </c>
      <c r="X108" s="45">
        <v>0.64</v>
      </c>
      <c r="Y108" s="45">
        <v>1.26</v>
      </c>
      <c r="Z108" s="159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56"/>
    </row>
    <row r="109" spans="1:65">
      <c r="B109" s="31" t="s">
        <v>319</v>
      </c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BM109" s="56"/>
    </row>
    <row r="110" spans="1:65">
      <c r="BM110" s="56"/>
    </row>
    <row r="111" spans="1:65" ht="15">
      <c r="B111" s="8" t="s">
        <v>567</v>
      </c>
      <c r="BM111" s="28" t="s">
        <v>67</v>
      </c>
    </row>
    <row r="112" spans="1:65" ht="15">
      <c r="A112" s="25" t="s">
        <v>16</v>
      </c>
      <c r="B112" s="18" t="s">
        <v>116</v>
      </c>
      <c r="C112" s="15" t="s">
        <v>117</v>
      </c>
      <c r="D112" s="16" t="s">
        <v>243</v>
      </c>
      <c r="E112" s="17" t="s">
        <v>243</v>
      </c>
      <c r="F112" s="17" t="s">
        <v>243</v>
      </c>
      <c r="G112" s="17" t="s">
        <v>243</v>
      </c>
      <c r="H112" s="17" t="s">
        <v>243</v>
      </c>
      <c r="I112" s="17" t="s">
        <v>243</v>
      </c>
      <c r="J112" s="17" t="s">
        <v>243</v>
      </c>
      <c r="K112" s="17" t="s">
        <v>243</v>
      </c>
      <c r="L112" s="17" t="s">
        <v>243</v>
      </c>
      <c r="M112" s="17" t="s">
        <v>243</v>
      </c>
      <c r="N112" s="17" t="s">
        <v>243</v>
      </c>
      <c r="O112" s="17" t="s">
        <v>243</v>
      </c>
      <c r="P112" s="17" t="s">
        <v>243</v>
      </c>
      <c r="Q112" s="17" t="s">
        <v>243</v>
      </c>
      <c r="R112" s="17" t="s">
        <v>243</v>
      </c>
      <c r="S112" s="17" t="s">
        <v>243</v>
      </c>
      <c r="T112" s="17" t="s">
        <v>243</v>
      </c>
      <c r="U112" s="17" t="s">
        <v>243</v>
      </c>
      <c r="V112" s="17" t="s">
        <v>243</v>
      </c>
      <c r="W112" s="17" t="s">
        <v>243</v>
      </c>
      <c r="X112" s="17" t="s">
        <v>243</v>
      </c>
      <c r="Y112" s="17" t="s">
        <v>243</v>
      </c>
      <c r="Z112" s="17" t="s">
        <v>243</v>
      </c>
      <c r="AA112" s="17" t="s">
        <v>243</v>
      </c>
      <c r="AB112" s="159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8">
        <v>1</v>
      </c>
    </row>
    <row r="113" spans="1:65">
      <c r="A113" s="30"/>
      <c r="B113" s="19" t="s">
        <v>244</v>
      </c>
      <c r="C113" s="9" t="s">
        <v>244</v>
      </c>
      <c r="D113" s="157" t="s">
        <v>246</v>
      </c>
      <c r="E113" s="158" t="s">
        <v>247</v>
      </c>
      <c r="F113" s="158" t="s">
        <v>248</v>
      </c>
      <c r="G113" s="158" t="s">
        <v>249</v>
      </c>
      <c r="H113" s="158" t="s">
        <v>250</v>
      </c>
      <c r="I113" s="158" t="s">
        <v>251</v>
      </c>
      <c r="J113" s="158" t="s">
        <v>252</v>
      </c>
      <c r="K113" s="158" t="s">
        <v>253</v>
      </c>
      <c r="L113" s="158" t="s">
        <v>256</v>
      </c>
      <c r="M113" s="158" t="s">
        <v>257</v>
      </c>
      <c r="N113" s="158" t="s">
        <v>259</v>
      </c>
      <c r="O113" s="158" t="s">
        <v>260</v>
      </c>
      <c r="P113" s="158" t="s">
        <v>261</v>
      </c>
      <c r="Q113" s="158" t="s">
        <v>262</v>
      </c>
      <c r="R113" s="158" t="s">
        <v>263</v>
      </c>
      <c r="S113" s="158" t="s">
        <v>264</v>
      </c>
      <c r="T113" s="158" t="s">
        <v>265</v>
      </c>
      <c r="U113" s="158" t="s">
        <v>266</v>
      </c>
      <c r="V113" s="158" t="s">
        <v>267</v>
      </c>
      <c r="W113" s="158" t="s">
        <v>268</v>
      </c>
      <c r="X113" s="158" t="s">
        <v>269</v>
      </c>
      <c r="Y113" s="158" t="s">
        <v>270</v>
      </c>
      <c r="Z113" s="158" t="s">
        <v>271</v>
      </c>
      <c r="AA113" s="158" t="s">
        <v>272</v>
      </c>
      <c r="AB113" s="159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8" t="s">
        <v>3</v>
      </c>
    </row>
    <row r="114" spans="1:65">
      <c r="A114" s="30"/>
      <c r="B114" s="19"/>
      <c r="C114" s="9"/>
      <c r="D114" s="10" t="s">
        <v>285</v>
      </c>
      <c r="E114" s="11" t="s">
        <v>285</v>
      </c>
      <c r="F114" s="11" t="s">
        <v>285</v>
      </c>
      <c r="G114" s="11" t="s">
        <v>313</v>
      </c>
      <c r="H114" s="11" t="s">
        <v>313</v>
      </c>
      <c r="I114" s="11" t="s">
        <v>287</v>
      </c>
      <c r="J114" s="11" t="s">
        <v>285</v>
      </c>
      <c r="K114" s="11" t="s">
        <v>287</v>
      </c>
      <c r="L114" s="11" t="s">
        <v>287</v>
      </c>
      <c r="M114" s="11" t="s">
        <v>287</v>
      </c>
      <c r="N114" s="11" t="s">
        <v>285</v>
      </c>
      <c r="O114" s="11" t="s">
        <v>285</v>
      </c>
      <c r="P114" s="11" t="s">
        <v>285</v>
      </c>
      <c r="Q114" s="11" t="s">
        <v>285</v>
      </c>
      <c r="R114" s="11" t="s">
        <v>285</v>
      </c>
      <c r="S114" s="11" t="s">
        <v>287</v>
      </c>
      <c r="T114" s="11" t="s">
        <v>287</v>
      </c>
      <c r="U114" s="11" t="s">
        <v>285</v>
      </c>
      <c r="V114" s="11" t="s">
        <v>313</v>
      </c>
      <c r="W114" s="11" t="s">
        <v>285</v>
      </c>
      <c r="X114" s="11" t="s">
        <v>287</v>
      </c>
      <c r="Y114" s="11" t="s">
        <v>287</v>
      </c>
      <c r="Z114" s="11" t="s">
        <v>285</v>
      </c>
      <c r="AA114" s="11" t="s">
        <v>285</v>
      </c>
      <c r="AB114" s="159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8">
        <v>2</v>
      </c>
    </row>
    <row r="115" spans="1:65">
      <c r="A115" s="30"/>
      <c r="B115" s="19"/>
      <c r="C115" s="9"/>
      <c r="D115" s="26" t="s">
        <v>314</v>
      </c>
      <c r="E115" s="26" t="s">
        <v>123</v>
      </c>
      <c r="F115" s="26" t="s">
        <v>315</v>
      </c>
      <c r="G115" s="26" t="s">
        <v>314</v>
      </c>
      <c r="H115" s="26" t="s">
        <v>316</v>
      </c>
      <c r="I115" s="26" t="s">
        <v>314</v>
      </c>
      <c r="J115" s="26" t="s">
        <v>317</v>
      </c>
      <c r="K115" s="26" t="s">
        <v>316</v>
      </c>
      <c r="L115" s="26" t="s">
        <v>317</v>
      </c>
      <c r="M115" s="26" t="s">
        <v>317</v>
      </c>
      <c r="N115" s="26" t="s">
        <v>314</v>
      </c>
      <c r="O115" s="26" t="s">
        <v>314</v>
      </c>
      <c r="P115" s="26" t="s">
        <v>314</v>
      </c>
      <c r="Q115" s="26" t="s">
        <v>314</v>
      </c>
      <c r="R115" s="26" t="s">
        <v>314</v>
      </c>
      <c r="S115" s="26" t="s">
        <v>316</v>
      </c>
      <c r="T115" s="26" t="s">
        <v>288</v>
      </c>
      <c r="U115" s="26" t="s">
        <v>315</v>
      </c>
      <c r="V115" s="26" t="s">
        <v>317</v>
      </c>
      <c r="W115" s="26" t="s">
        <v>288</v>
      </c>
      <c r="X115" s="26" t="s">
        <v>317</v>
      </c>
      <c r="Y115" s="26" t="s">
        <v>314</v>
      </c>
      <c r="Z115" s="26" t="s">
        <v>317</v>
      </c>
      <c r="AA115" s="26" t="s">
        <v>318</v>
      </c>
      <c r="AB115" s="159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8">
        <v>3</v>
      </c>
    </row>
    <row r="116" spans="1:65">
      <c r="A116" s="30"/>
      <c r="B116" s="18">
        <v>1</v>
      </c>
      <c r="C116" s="14">
        <v>1</v>
      </c>
      <c r="D116" s="21">
        <v>8.9700000000000006</v>
      </c>
      <c r="E116" s="21">
        <v>8.58</v>
      </c>
      <c r="F116" s="21">
        <v>8.4076376423098971</v>
      </c>
      <c r="G116" s="153">
        <v>6.1709999999999994</v>
      </c>
      <c r="H116" s="153" t="s">
        <v>109</v>
      </c>
      <c r="I116" s="21">
        <v>7.8199999999999994</v>
      </c>
      <c r="J116" s="21">
        <v>8.3699999999999992</v>
      </c>
      <c r="K116" s="21">
        <v>8.42</v>
      </c>
      <c r="L116" s="21">
        <v>8.34</v>
      </c>
      <c r="M116" s="21">
        <v>7.5</v>
      </c>
      <c r="N116" s="21">
        <v>8.08</v>
      </c>
      <c r="O116" s="21">
        <v>9.4499999999999993</v>
      </c>
      <c r="P116" s="21">
        <v>8.67</v>
      </c>
      <c r="Q116" s="21">
        <v>8.34</v>
      </c>
      <c r="R116" s="21">
        <v>8.18</v>
      </c>
      <c r="S116" s="21">
        <v>8.4679313767199993</v>
      </c>
      <c r="T116" s="21">
        <v>8.0093999999999994</v>
      </c>
      <c r="U116" s="21">
        <v>8.33</v>
      </c>
      <c r="V116" s="153">
        <v>24</v>
      </c>
      <c r="W116" s="21">
        <v>8.15</v>
      </c>
      <c r="X116" s="21">
        <v>8.14</v>
      </c>
      <c r="Y116" s="21">
        <v>8.31</v>
      </c>
      <c r="Z116" s="21">
        <v>9.18</v>
      </c>
      <c r="AA116" s="21">
        <v>9.25</v>
      </c>
      <c r="AB116" s="159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8">
        <v>1</v>
      </c>
    </row>
    <row r="117" spans="1:65">
      <c r="A117" s="30"/>
      <c r="B117" s="19">
        <v>1</v>
      </c>
      <c r="C117" s="9">
        <v>2</v>
      </c>
      <c r="D117" s="11">
        <v>8.7200000000000006</v>
      </c>
      <c r="E117" s="11">
        <v>8.83</v>
      </c>
      <c r="F117" s="11">
        <v>7.9804809045045255</v>
      </c>
      <c r="G117" s="155">
        <v>6.2560000000000002</v>
      </c>
      <c r="H117" s="155" t="s">
        <v>109</v>
      </c>
      <c r="I117" s="11">
        <v>8.11</v>
      </c>
      <c r="J117" s="11">
        <v>8.1999999999999993</v>
      </c>
      <c r="K117" s="11">
        <v>8.58</v>
      </c>
      <c r="L117" s="11">
        <v>8.2200000000000006</v>
      </c>
      <c r="M117" s="154">
        <v>7.9</v>
      </c>
      <c r="N117" s="11">
        <v>9.25</v>
      </c>
      <c r="O117" s="11">
        <v>8.75</v>
      </c>
      <c r="P117" s="11">
        <v>8.74</v>
      </c>
      <c r="Q117" s="11">
        <v>8.2200000000000006</v>
      </c>
      <c r="R117" s="11">
        <v>8.1199999999999992</v>
      </c>
      <c r="S117" s="11">
        <v>8.22261900132</v>
      </c>
      <c r="T117" s="11">
        <v>8.0344999999999995</v>
      </c>
      <c r="U117" s="11">
        <v>8.4700000000000006</v>
      </c>
      <c r="V117" s="155">
        <v>15</v>
      </c>
      <c r="W117" s="11">
        <v>8.19</v>
      </c>
      <c r="X117" s="11">
        <v>8.01</v>
      </c>
      <c r="Y117" s="11">
        <v>8.27</v>
      </c>
      <c r="Z117" s="11">
        <v>9.01</v>
      </c>
      <c r="AA117" s="11">
        <v>8.4</v>
      </c>
      <c r="AB117" s="159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8">
        <v>36</v>
      </c>
    </row>
    <row r="118" spans="1:65">
      <c r="A118" s="30"/>
      <c r="B118" s="19">
        <v>1</v>
      </c>
      <c r="C118" s="9">
        <v>3</v>
      </c>
      <c r="D118" s="11">
        <v>9.06</v>
      </c>
      <c r="E118" s="11">
        <v>8.7200000000000006</v>
      </c>
      <c r="F118" s="11">
        <v>8.0896773267373057</v>
      </c>
      <c r="G118" s="155">
        <v>6.2755499999999991</v>
      </c>
      <c r="H118" s="155" t="s">
        <v>109</v>
      </c>
      <c r="I118" s="11">
        <v>7.9200000000000008</v>
      </c>
      <c r="J118" s="11">
        <v>8.1300000000000008</v>
      </c>
      <c r="K118" s="11">
        <v>8.2100000000000009</v>
      </c>
      <c r="L118" s="11">
        <v>8.32</v>
      </c>
      <c r="M118" s="11">
        <v>7.4</v>
      </c>
      <c r="N118" s="11">
        <v>8.74</v>
      </c>
      <c r="O118" s="11">
        <v>9.15</v>
      </c>
      <c r="P118" s="11">
        <v>9.42</v>
      </c>
      <c r="Q118" s="154">
        <v>7.870000000000001</v>
      </c>
      <c r="R118" s="11">
        <v>8.34</v>
      </c>
      <c r="S118" s="11">
        <v>8.2663738021699995</v>
      </c>
      <c r="T118" s="11">
        <v>8.2604000000000006</v>
      </c>
      <c r="U118" s="11">
        <v>8.85</v>
      </c>
      <c r="V118" s="155">
        <v>15</v>
      </c>
      <c r="W118" s="11">
        <v>8.56</v>
      </c>
      <c r="X118" s="11">
        <v>8</v>
      </c>
      <c r="Y118" s="11">
        <v>8.39</v>
      </c>
      <c r="Z118" s="11">
        <v>9.16</v>
      </c>
      <c r="AA118" s="11">
        <v>8.75</v>
      </c>
      <c r="AB118" s="159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28">
        <v>16</v>
      </c>
    </row>
    <row r="119" spans="1:65">
      <c r="A119" s="30"/>
      <c r="B119" s="19">
        <v>1</v>
      </c>
      <c r="C119" s="9">
        <v>4</v>
      </c>
      <c r="D119" s="11">
        <v>8.8699999999999992</v>
      </c>
      <c r="E119" s="11">
        <v>8.6</v>
      </c>
      <c r="F119" s="11">
        <v>8.3398876016600934</v>
      </c>
      <c r="G119" s="155">
        <v>6.3953999999999995</v>
      </c>
      <c r="H119" s="155" t="s">
        <v>109</v>
      </c>
      <c r="I119" s="11">
        <v>8.3000000000000007</v>
      </c>
      <c r="J119" s="11">
        <v>8.2100000000000009</v>
      </c>
      <c r="K119" s="11">
        <v>8.3000000000000007</v>
      </c>
      <c r="L119" s="11">
        <v>8.51</v>
      </c>
      <c r="M119" s="11">
        <v>7.4</v>
      </c>
      <c r="N119" s="11">
        <v>8.8699999999999992</v>
      </c>
      <c r="O119" s="11">
        <v>9.2100000000000009</v>
      </c>
      <c r="P119" s="11">
        <v>9.18</v>
      </c>
      <c r="Q119" s="11">
        <v>8.16</v>
      </c>
      <c r="R119" s="11">
        <v>8.2799999999999994</v>
      </c>
      <c r="S119" s="11">
        <v>8.3329427222216648</v>
      </c>
      <c r="T119" s="11">
        <v>8.0204000000000004</v>
      </c>
      <c r="U119" s="11">
        <v>8.74</v>
      </c>
      <c r="V119" s="155">
        <v>18</v>
      </c>
      <c r="W119" s="11">
        <v>8.3699999999999992</v>
      </c>
      <c r="X119" s="11">
        <v>8.15</v>
      </c>
      <c r="Y119" s="11">
        <v>8.35</v>
      </c>
      <c r="Z119" s="11">
        <v>9.08</v>
      </c>
      <c r="AA119" s="11">
        <v>8.9499999999999993</v>
      </c>
      <c r="AB119" s="159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28">
        <v>8.4431856383101476</v>
      </c>
    </row>
    <row r="120" spans="1:65">
      <c r="A120" s="30"/>
      <c r="B120" s="19">
        <v>1</v>
      </c>
      <c r="C120" s="9">
        <v>5</v>
      </c>
      <c r="D120" s="11">
        <v>8.75</v>
      </c>
      <c r="E120" s="11">
        <v>8.75</v>
      </c>
      <c r="F120" s="11">
        <v>8.3192580544704384</v>
      </c>
      <c r="G120" s="155">
        <v>6.46</v>
      </c>
      <c r="H120" s="155" t="s">
        <v>109</v>
      </c>
      <c r="I120" s="11">
        <v>7.95</v>
      </c>
      <c r="J120" s="11">
        <v>8.5500000000000007</v>
      </c>
      <c r="K120" s="11">
        <v>8.74</v>
      </c>
      <c r="L120" s="11">
        <v>8.74</v>
      </c>
      <c r="M120" s="11">
        <v>7.5</v>
      </c>
      <c r="N120" s="11">
        <v>8.1199999999999992</v>
      </c>
      <c r="O120" s="11">
        <v>9.35</v>
      </c>
      <c r="P120" s="11">
        <v>9.7200000000000006</v>
      </c>
      <c r="Q120" s="11">
        <v>8.15</v>
      </c>
      <c r="R120" s="11">
        <v>8.14</v>
      </c>
      <c r="S120" s="11">
        <v>8.474296107859999</v>
      </c>
      <c r="T120" s="11">
        <v>8.2522000000000002</v>
      </c>
      <c r="U120" s="11">
        <v>8.57</v>
      </c>
      <c r="V120" s="155">
        <v>17</v>
      </c>
      <c r="W120" s="11">
        <v>8</v>
      </c>
      <c r="X120" s="11">
        <v>7.97</v>
      </c>
      <c r="Y120" s="11">
        <v>8.2799999999999994</v>
      </c>
      <c r="Z120" s="11">
        <v>9.1999999999999993</v>
      </c>
      <c r="AA120" s="11">
        <v>8.35</v>
      </c>
      <c r="AB120" s="159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28">
        <v>75</v>
      </c>
    </row>
    <row r="121" spans="1:65">
      <c r="A121" s="30"/>
      <c r="B121" s="19">
        <v>1</v>
      </c>
      <c r="C121" s="9">
        <v>6</v>
      </c>
      <c r="D121" s="11">
        <v>8.94</v>
      </c>
      <c r="E121" s="11">
        <v>8.6300000000000008</v>
      </c>
      <c r="F121" s="11">
        <v>8.5604270091248331</v>
      </c>
      <c r="G121" s="155">
        <v>6.63</v>
      </c>
      <c r="H121" s="155" t="s">
        <v>109</v>
      </c>
      <c r="I121" s="11">
        <v>7.7700000000000005</v>
      </c>
      <c r="J121" s="11">
        <v>8.33</v>
      </c>
      <c r="K121" s="11">
        <v>8.59</v>
      </c>
      <c r="L121" s="11">
        <v>8.1199999999999992</v>
      </c>
      <c r="M121" s="11">
        <v>7.3</v>
      </c>
      <c r="N121" s="11">
        <v>8.8699999999999992</v>
      </c>
      <c r="O121" s="11">
        <v>9.06</v>
      </c>
      <c r="P121" s="11">
        <v>8.5500000000000007</v>
      </c>
      <c r="Q121" s="11">
        <v>8.2200000000000006</v>
      </c>
      <c r="R121" s="11">
        <v>8.27</v>
      </c>
      <c r="S121" s="11">
        <v>8.5012588779799998</v>
      </c>
      <c r="T121" s="11">
        <v>8.4736999999999991</v>
      </c>
      <c r="U121" s="11">
        <v>8.77</v>
      </c>
      <c r="V121" s="155">
        <v>11</v>
      </c>
      <c r="W121" s="11">
        <v>8.36</v>
      </c>
      <c r="X121" s="11">
        <v>8.16</v>
      </c>
      <c r="Y121" s="154">
        <v>8.6999999999999993</v>
      </c>
      <c r="Z121" s="11">
        <v>9.1300000000000008</v>
      </c>
      <c r="AA121" s="11">
        <v>8.15</v>
      </c>
      <c r="AB121" s="159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56"/>
    </row>
    <row r="122" spans="1:65">
      <c r="A122" s="30"/>
      <c r="B122" s="20" t="s">
        <v>278</v>
      </c>
      <c r="C122" s="12"/>
      <c r="D122" s="22">
        <v>8.8849999999999998</v>
      </c>
      <c r="E122" s="22">
        <v>8.6850000000000005</v>
      </c>
      <c r="F122" s="22">
        <v>8.282894756467849</v>
      </c>
      <c r="G122" s="22">
        <v>6.3646583333333338</v>
      </c>
      <c r="H122" s="22" t="s">
        <v>765</v>
      </c>
      <c r="I122" s="22">
        <v>7.9783333333333353</v>
      </c>
      <c r="J122" s="22">
        <v>8.2983333333333338</v>
      </c>
      <c r="K122" s="22">
        <v>8.4733333333333345</v>
      </c>
      <c r="L122" s="22">
        <v>8.375</v>
      </c>
      <c r="M122" s="22">
        <v>7.5</v>
      </c>
      <c r="N122" s="22">
        <v>8.6549999999999994</v>
      </c>
      <c r="O122" s="22">
        <v>9.1616666666666671</v>
      </c>
      <c r="P122" s="22">
        <v>9.0466666666666669</v>
      </c>
      <c r="Q122" s="22">
        <v>8.16</v>
      </c>
      <c r="R122" s="22">
        <v>8.2216666666666658</v>
      </c>
      <c r="S122" s="22">
        <v>8.377570314711944</v>
      </c>
      <c r="T122" s="22">
        <v>8.1751000000000005</v>
      </c>
      <c r="U122" s="22">
        <v>8.6216666666666679</v>
      </c>
      <c r="V122" s="22">
        <v>16.666666666666668</v>
      </c>
      <c r="W122" s="22">
        <v>8.2716666666666665</v>
      </c>
      <c r="X122" s="22">
        <v>8.0716666666666654</v>
      </c>
      <c r="Y122" s="22">
        <v>8.3833333333333329</v>
      </c>
      <c r="Z122" s="22">
        <v>9.1266666666666669</v>
      </c>
      <c r="AA122" s="22">
        <v>8.6416666666666657</v>
      </c>
      <c r="AB122" s="159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56"/>
    </row>
    <row r="123" spans="1:65">
      <c r="A123" s="30"/>
      <c r="B123" s="3" t="s">
        <v>279</v>
      </c>
      <c r="C123" s="29"/>
      <c r="D123" s="11">
        <v>8.9049999999999994</v>
      </c>
      <c r="E123" s="11">
        <v>8.6750000000000007</v>
      </c>
      <c r="F123" s="11">
        <v>8.3295728280652668</v>
      </c>
      <c r="G123" s="11">
        <v>6.3354749999999989</v>
      </c>
      <c r="H123" s="11" t="s">
        <v>765</v>
      </c>
      <c r="I123" s="11">
        <v>7.9350000000000005</v>
      </c>
      <c r="J123" s="11">
        <v>8.27</v>
      </c>
      <c r="K123" s="11">
        <v>8.5</v>
      </c>
      <c r="L123" s="11">
        <v>8.33</v>
      </c>
      <c r="M123" s="11">
        <v>7.45</v>
      </c>
      <c r="N123" s="11">
        <v>8.8049999999999997</v>
      </c>
      <c r="O123" s="11">
        <v>9.18</v>
      </c>
      <c r="P123" s="11">
        <v>8.9600000000000009</v>
      </c>
      <c r="Q123" s="11">
        <v>8.1900000000000013</v>
      </c>
      <c r="R123" s="11">
        <v>8.2249999999999996</v>
      </c>
      <c r="S123" s="11">
        <v>8.4004370494708311</v>
      </c>
      <c r="T123" s="11">
        <v>8.1433499999999999</v>
      </c>
      <c r="U123" s="11">
        <v>8.6550000000000011</v>
      </c>
      <c r="V123" s="11">
        <v>16</v>
      </c>
      <c r="W123" s="11">
        <v>8.2749999999999986</v>
      </c>
      <c r="X123" s="11">
        <v>8.0749999999999993</v>
      </c>
      <c r="Y123" s="11">
        <v>8.33</v>
      </c>
      <c r="Z123" s="11">
        <v>9.1449999999999996</v>
      </c>
      <c r="AA123" s="11">
        <v>8.5749999999999993</v>
      </c>
      <c r="AB123" s="159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6"/>
    </row>
    <row r="124" spans="1:65">
      <c r="A124" s="30"/>
      <c r="B124" s="3" t="s">
        <v>280</v>
      </c>
      <c r="C124" s="29"/>
      <c r="D124" s="23">
        <v>0.13156747318391429</v>
      </c>
      <c r="E124" s="23">
        <v>9.7724101428460344E-2</v>
      </c>
      <c r="F124" s="23">
        <v>0.21257588089374907</v>
      </c>
      <c r="G124" s="23">
        <v>0.16594683611526531</v>
      </c>
      <c r="H124" s="23" t="s">
        <v>765</v>
      </c>
      <c r="I124" s="23">
        <v>0.196714683403824</v>
      </c>
      <c r="J124" s="23">
        <v>0.15184421841699033</v>
      </c>
      <c r="K124" s="23">
        <v>0.19916492328386179</v>
      </c>
      <c r="L124" s="23">
        <v>0.22124646889837599</v>
      </c>
      <c r="M124" s="23">
        <v>0.2097617696340304</v>
      </c>
      <c r="N124" s="23">
        <v>0.46272021784227241</v>
      </c>
      <c r="O124" s="23">
        <v>0.24530932853576229</v>
      </c>
      <c r="P124" s="23">
        <v>0.46757530587774487</v>
      </c>
      <c r="Q124" s="23">
        <v>0.15735310610216724</v>
      </c>
      <c r="R124" s="23">
        <v>8.7730648388500213E-2</v>
      </c>
      <c r="S124" s="23">
        <v>0.11931978646102033</v>
      </c>
      <c r="T124" s="23">
        <v>0.1863005099295221</v>
      </c>
      <c r="U124" s="23">
        <v>0.19944088514310843</v>
      </c>
      <c r="V124" s="23">
        <v>4.3204937989385712</v>
      </c>
      <c r="W124" s="23">
        <v>0.19793096439583846</v>
      </c>
      <c r="X124" s="23">
        <v>8.7044050150867372E-2</v>
      </c>
      <c r="Y124" s="23">
        <v>0.16145174717749763</v>
      </c>
      <c r="Z124" s="23">
        <v>7.0898989179442123E-2</v>
      </c>
      <c r="AA124" s="23">
        <v>0.4152308594826094</v>
      </c>
      <c r="AB124" s="213"/>
      <c r="AC124" s="214"/>
      <c r="AD124" s="214"/>
      <c r="AE124" s="214"/>
      <c r="AF124" s="214"/>
      <c r="AG124" s="214"/>
      <c r="AH124" s="214"/>
      <c r="AI124" s="214"/>
      <c r="AJ124" s="214"/>
      <c r="AK124" s="214"/>
      <c r="AL124" s="214"/>
      <c r="AM124" s="214"/>
      <c r="AN124" s="214"/>
      <c r="AO124" s="214"/>
      <c r="AP124" s="214"/>
      <c r="AQ124" s="214"/>
      <c r="AR124" s="214"/>
      <c r="AS124" s="214"/>
      <c r="AT124" s="214"/>
      <c r="AU124" s="214"/>
      <c r="AV124" s="214"/>
      <c r="AW124" s="214"/>
      <c r="AX124" s="214"/>
      <c r="AY124" s="214"/>
      <c r="AZ124" s="214"/>
      <c r="BA124" s="214"/>
      <c r="BB124" s="214"/>
      <c r="BC124" s="214"/>
      <c r="BD124" s="214"/>
      <c r="BE124" s="214"/>
      <c r="BF124" s="214"/>
      <c r="BG124" s="214"/>
      <c r="BH124" s="214"/>
      <c r="BI124" s="214"/>
      <c r="BJ124" s="214"/>
      <c r="BK124" s="214"/>
      <c r="BL124" s="214"/>
      <c r="BM124" s="57"/>
    </row>
    <row r="125" spans="1:65">
      <c r="A125" s="30"/>
      <c r="B125" s="3" t="s">
        <v>87</v>
      </c>
      <c r="C125" s="29"/>
      <c r="D125" s="13">
        <v>1.4807819154070263E-2</v>
      </c>
      <c r="E125" s="13">
        <v>1.1252055432177357E-2</v>
      </c>
      <c r="F125" s="13">
        <v>2.5664443065361336E-2</v>
      </c>
      <c r="G125" s="13">
        <v>2.6073172733587214E-2</v>
      </c>
      <c r="H125" s="13" t="s">
        <v>765</v>
      </c>
      <c r="I125" s="13">
        <v>2.465611239655199E-2</v>
      </c>
      <c r="J125" s="13">
        <v>1.8298158475636511E-2</v>
      </c>
      <c r="K125" s="13">
        <v>2.3504908334051347E-2</v>
      </c>
      <c r="L125" s="13">
        <v>2.6417488823686684E-2</v>
      </c>
      <c r="M125" s="13">
        <v>2.7968235951204054E-2</v>
      </c>
      <c r="N125" s="13">
        <v>5.3462763471088671E-2</v>
      </c>
      <c r="O125" s="13">
        <v>2.6775622543470504E-2</v>
      </c>
      <c r="P125" s="13">
        <v>5.1684816419794936E-2</v>
      </c>
      <c r="Q125" s="13">
        <v>1.9283468885069516E-2</v>
      </c>
      <c r="R125" s="13">
        <v>1.0670664713784743E-2</v>
      </c>
      <c r="S125" s="13">
        <v>1.4242767530280412E-2</v>
      </c>
      <c r="T125" s="13">
        <v>2.2788774440621166E-2</v>
      </c>
      <c r="U125" s="13">
        <v>2.3132520990888274E-2</v>
      </c>
      <c r="V125" s="13">
        <v>0.25922962793631427</v>
      </c>
      <c r="W125" s="13">
        <v>2.3928788764356855E-2</v>
      </c>
      <c r="X125" s="13">
        <v>1.0783900493603227E-2</v>
      </c>
      <c r="Y125" s="13">
        <v>1.9258657715009658E-2</v>
      </c>
      <c r="Z125" s="13">
        <v>7.7683333651689685E-3</v>
      </c>
      <c r="AA125" s="13">
        <v>4.8049858377929737E-2</v>
      </c>
      <c r="AB125" s="159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6"/>
    </row>
    <row r="126" spans="1:65">
      <c r="A126" s="30"/>
      <c r="B126" s="3" t="s">
        <v>281</v>
      </c>
      <c r="C126" s="29"/>
      <c r="D126" s="13">
        <v>5.2327922257821902E-2</v>
      </c>
      <c r="E126" s="13">
        <v>2.8640180620054467E-2</v>
      </c>
      <c r="F126" s="13">
        <v>-1.8984644979851417E-2</v>
      </c>
      <c r="G126" s="13">
        <v>-0.24617808893667992</v>
      </c>
      <c r="H126" s="13" t="s">
        <v>765</v>
      </c>
      <c r="I126" s="13">
        <v>-5.5056506500057223E-2</v>
      </c>
      <c r="J126" s="13">
        <v>-1.7156119879629395E-2</v>
      </c>
      <c r="K126" s="13">
        <v>3.570654053417277E-3</v>
      </c>
      <c r="L126" s="13">
        <v>-8.0758189184851892E-3</v>
      </c>
      <c r="M126" s="13">
        <v>-0.1117096885837181</v>
      </c>
      <c r="N126" s="13">
        <v>2.5087019374389286E-2</v>
      </c>
      <c r="O126" s="13">
        <v>8.5095964856733763E-2</v>
      </c>
      <c r="P126" s="13">
        <v>7.1475513415017344E-2</v>
      </c>
      <c r="Q126" s="13">
        <v>-3.3540141179085214E-2</v>
      </c>
      <c r="R126" s="13">
        <v>-2.6236420840773711E-2</v>
      </c>
      <c r="S126" s="13">
        <v>-7.7713941643637874E-3</v>
      </c>
      <c r="T126" s="13">
        <v>-3.1751716685433751E-2</v>
      </c>
      <c r="U126" s="13">
        <v>2.1139062434761602E-2</v>
      </c>
      <c r="V126" s="13">
        <v>0.97397846981395997</v>
      </c>
      <c r="W126" s="13">
        <v>-2.0314485431331741E-2</v>
      </c>
      <c r="X126" s="13">
        <v>-4.4002227069099398E-2</v>
      </c>
      <c r="Y126" s="13">
        <v>-7.0888296835782683E-3</v>
      </c>
      <c r="Z126" s="13">
        <v>8.0950610070124496E-2</v>
      </c>
      <c r="AA126" s="13">
        <v>2.3507836598537946E-2</v>
      </c>
      <c r="AB126" s="159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56"/>
    </row>
    <row r="127" spans="1:65">
      <c r="A127" s="30"/>
      <c r="B127" s="46" t="s">
        <v>282</v>
      </c>
      <c r="C127" s="47"/>
      <c r="D127" s="45">
        <v>1.26</v>
      </c>
      <c r="E127" s="45">
        <v>0.77</v>
      </c>
      <c r="F127" s="45">
        <v>0.23</v>
      </c>
      <c r="G127" s="45">
        <v>4.99</v>
      </c>
      <c r="H127" s="45">
        <v>14.57</v>
      </c>
      <c r="I127" s="45">
        <v>0.99</v>
      </c>
      <c r="J127" s="45">
        <v>0.19</v>
      </c>
      <c r="K127" s="45">
        <v>0.24</v>
      </c>
      <c r="L127" s="45">
        <v>0</v>
      </c>
      <c r="M127" s="45">
        <v>2.17</v>
      </c>
      <c r="N127" s="45">
        <v>0.69</v>
      </c>
      <c r="O127" s="45">
        <v>1.95</v>
      </c>
      <c r="P127" s="45">
        <v>1.66</v>
      </c>
      <c r="Q127" s="45">
        <v>0.54</v>
      </c>
      <c r="R127" s="45">
        <v>0.38</v>
      </c>
      <c r="S127" s="45">
        <v>0</v>
      </c>
      <c r="T127" s="45">
        <v>0.5</v>
      </c>
      <c r="U127" s="45">
        <v>0.61</v>
      </c>
      <c r="V127" s="45">
        <v>20.55</v>
      </c>
      <c r="W127" s="45">
        <v>0.26</v>
      </c>
      <c r="X127" s="45">
        <v>0.76</v>
      </c>
      <c r="Y127" s="45">
        <v>0.02</v>
      </c>
      <c r="Z127" s="45">
        <v>1.86</v>
      </c>
      <c r="AA127" s="45">
        <v>0.66</v>
      </c>
      <c r="AB127" s="159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56"/>
    </row>
    <row r="128" spans="1:65">
      <c r="B128" s="31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BM128" s="56"/>
    </row>
    <row r="129" spans="1:65" ht="15">
      <c r="B129" s="8" t="s">
        <v>568</v>
      </c>
      <c r="BM129" s="28" t="s">
        <v>67</v>
      </c>
    </row>
    <row r="130" spans="1:65" ht="15">
      <c r="A130" s="25" t="s">
        <v>50</v>
      </c>
      <c r="B130" s="18" t="s">
        <v>116</v>
      </c>
      <c r="C130" s="15" t="s">
        <v>117</v>
      </c>
      <c r="D130" s="16" t="s">
        <v>243</v>
      </c>
      <c r="E130" s="17" t="s">
        <v>243</v>
      </c>
      <c r="F130" s="17" t="s">
        <v>243</v>
      </c>
      <c r="G130" s="17" t="s">
        <v>243</v>
      </c>
      <c r="H130" s="17" t="s">
        <v>243</v>
      </c>
      <c r="I130" s="17" t="s">
        <v>243</v>
      </c>
      <c r="J130" s="17" t="s">
        <v>243</v>
      </c>
      <c r="K130" s="17" t="s">
        <v>243</v>
      </c>
      <c r="L130" s="17" t="s">
        <v>243</v>
      </c>
      <c r="M130" s="17" t="s">
        <v>243</v>
      </c>
      <c r="N130" s="17" t="s">
        <v>243</v>
      </c>
      <c r="O130" s="17" t="s">
        <v>243</v>
      </c>
      <c r="P130" s="17" t="s">
        <v>243</v>
      </c>
      <c r="Q130" s="17" t="s">
        <v>243</v>
      </c>
      <c r="R130" s="17" t="s">
        <v>243</v>
      </c>
      <c r="S130" s="17" t="s">
        <v>243</v>
      </c>
      <c r="T130" s="17" t="s">
        <v>243</v>
      </c>
      <c r="U130" s="17" t="s">
        <v>243</v>
      </c>
      <c r="V130" s="17" t="s">
        <v>243</v>
      </c>
      <c r="W130" s="17" t="s">
        <v>243</v>
      </c>
      <c r="X130" s="17" t="s">
        <v>243</v>
      </c>
      <c r="Y130" s="17" t="s">
        <v>243</v>
      </c>
      <c r="Z130" s="17" t="s">
        <v>243</v>
      </c>
      <c r="AA130" s="17" t="s">
        <v>243</v>
      </c>
      <c r="AB130" s="17" t="s">
        <v>243</v>
      </c>
      <c r="AC130" s="159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8">
        <v>1</v>
      </c>
    </row>
    <row r="131" spans="1:65">
      <c r="A131" s="30"/>
      <c r="B131" s="19" t="s">
        <v>244</v>
      </c>
      <c r="C131" s="9" t="s">
        <v>244</v>
      </c>
      <c r="D131" s="157" t="s">
        <v>246</v>
      </c>
      <c r="E131" s="158" t="s">
        <v>247</v>
      </c>
      <c r="F131" s="158" t="s">
        <v>248</v>
      </c>
      <c r="G131" s="158" t="s">
        <v>249</v>
      </c>
      <c r="H131" s="158" t="s">
        <v>250</v>
      </c>
      <c r="I131" s="158" t="s">
        <v>251</v>
      </c>
      <c r="J131" s="158" t="s">
        <v>252</v>
      </c>
      <c r="K131" s="158" t="s">
        <v>253</v>
      </c>
      <c r="L131" s="158" t="s">
        <v>254</v>
      </c>
      <c r="M131" s="158" t="s">
        <v>256</v>
      </c>
      <c r="N131" s="158" t="s">
        <v>257</v>
      </c>
      <c r="O131" s="158" t="s">
        <v>259</v>
      </c>
      <c r="P131" s="158" t="s">
        <v>260</v>
      </c>
      <c r="Q131" s="158" t="s">
        <v>261</v>
      </c>
      <c r="R131" s="158" t="s">
        <v>262</v>
      </c>
      <c r="S131" s="158" t="s">
        <v>263</v>
      </c>
      <c r="T131" s="158" t="s">
        <v>264</v>
      </c>
      <c r="U131" s="158" t="s">
        <v>265</v>
      </c>
      <c r="V131" s="158" t="s">
        <v>266</v>
      </c>
      <c r="W131" s="158" t="s">
        <v>267</v>
      </c>
      <c r="X131" s="158" t="s">
        <v>268</v>
      </c>
      <c r="Y131" s="158" t="s">
        <v>269</v>
      </c>
      <c r="Z131" s="158" t="s">
        <v>270</v>
      </c>
      <c r="AA131" s="158" t="s">
        <v>271</v>
      </c>
      <c r="AB131" s="158" t="s">
        <v>272</v>
      </c>
      <c r="AC131" s="159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8" t="s">
        <v>1</v>
      </c>
    </row>
    <row r="132" spans="1:65">
      <c r="A132" s="30"/>
      <c r="B132" s="19"/>
      <c r="C132" s="9"/>
      <c r="D132" s="10" t="s">
        <v>285</v>
      </c>
      <c r="E132" s="11" t="s">
        <v>313</v>
      </c>
      <c r="F132" s="11" t="s">
        <v>285</v>
      </c>
      <c r="G132" s="11" t="s">
        <v>313</v>
      </c>
      <c r="H132" s="11" t="s">
        <v>313</v>
      </c>
      <c r="I132" s="11" t="s">
        <v>287</v>
      </c>
      <c r="J132" s="11" t="s">
        <v>313</v>
      </c>
      <c r="K132" s="11" t="s">
        <v>287</v>
      </c>
      <c r="L132" s="11" t="s">
        <v>313</v>
      </c>
      <c r="M132" s="11" t="s">
        <v>287</v>
      </c>
      <c r="N132" s="11" t="s">
        <v>287</v>
      </c>
      <c r="O132" s="11" t="s">
        <v>285</v>
      </c>
      <c r="P132" s="11" t="s">
        <v>285</v>
      </c>
      <c r="Q132" s="11" t="s">
        <v>285</v>
      </c>
      <c r="R132" s="11" t="s">
        <v>285</v>
      </c>
      <c r="S132" s="11" t="s">
        <v>285</v>
      </c>
      <c r="T132" s="11" t="s">
        <v>287</v>
      </c>
      <c r="U132" s="11" t="s">
        <v>287</v>
      </c>
      <c r="V132" s="11" t="s">
        <v>287</v>
      </c>
      <c r="W132" s="11" t="s">
        <v>313</v>
      </c>
      <c r="X132" s="11" t="s">
        <v>285</v>
      </c>
      <c r="Y132" s="11" t="s">
        <v>287</v>
      </c>
      <c r="Z132" s="11" t="s">
        <v>287</v>
      </c>
      <c r="AA132" s="11" t="s">
        <v>313</v>
      </c>
      <c r="AB132" s="11" t="s">
        <v>313</v>
      </c>
      <c r="AC132" s="159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8">
        <v>2</v>
      </c>
    </row>
    <row r="133" spans="1:65">
      <c r="A133" s="30"/>
      <c r="B133" s="19"/>
      <c r="C133" s="9"/>
      <c r="D133" s="26" t="s">
        <v>314</v>
      </c>
      <c r="E133" s="26" t="s">
        <v>123</v>
      </c>
      <c r="F133" s="26" t="s">
        <v>315</v>
      </c>
      <c r="G133" s="26" t="s">
        <v>314</v>
      </c>
      <c r="H133" s="26" t="s">
        <v>316</v>
      </c>
      <c r="I133" s="26" t="s">
        <v>314</v>
      </c>
      <c r="J133" s="26" t="s">
        <v>317</v>
      </c>
      <c r="K133" s="26" t="s">
        <v>316</v>
      </c>
      <c r="L133" s="26" t="s">
        <v>314</v>
      </c>
      <c r="M133" s="26" t="s">
        <v>317</v>
      </c>
      <c r="N133" s="26" t="s">
        <v>317</v>
      </c>
      <c r="O133" s="26" t="s">
        <v>314</v>
      </c>
      <c r="P133" s="26" t="s">
        <v>314</v>
      </c>
      <c r="Q133" s="26" t="s">
        <v>314</v>
      </c>
      <c r="R133" s="26" t="s">
        <v>314</v>
      </c>
      <c r="S133" s="26" t="s">
        <v>314</v>
      </c>
      <c r="T133" s="26" t="s">
        <v>316</v>
      </c>
      <c r="U133" s="26" t="s">
        <v>288</v>
      </c>
      <c r="V133" s="26" t="s">
        <v>315</v>
      </c>
      <c r="W133" s="26" t="s">
        <v>317</v>
      </c>
      <c r="X133" s="26" t="s">
        <v>288</v>
      </c>
      <c r="Y133" s="26" t="s">
        <v>317</v>
      </c>
      <c r="Z133" s="26" t="s">
        <v>314</v>
      </c>
      <c r="AA133" s="26" t="s">
        <v>317</v>
      </c>
      <c r="AB133" s="26" t="s">
        <v>318</v>
      </c>
      <c r="AC133" s="159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8">
        <v>3</v>
      </c>
    </row>
    <row r="134" spans="1:65">
      <c r="A134" s="30"/>
      <c r="B134" s="18">
        <v>1</v>
      </c>
      <c r="C134" s="14">
        <v>1</v>
      </c>
      <c r="D134" s="153">
        <v>21168</v>
      </c>
      <c r="E134" s="21">
        <v>2.29</v>
      </c>
      <c r="F134" s="21">
        <v>2.229968310371786</v>
      </c>
      <c r="G134" s="21">
        <v>2.165</v>
      </c>
      <c r="H134" s="21">
        <v>2.19</v>
      </c>
      <c r="I134" s="21">
        <v>2.0699999999999998</v>
      </c>
      <c r="J134" s="21">
        <v>2.15</v>
      </c>
      <c r="K134" s="21">
        <v>2.27</v>
      </c>
      <c r="L134" s="21">
        <v>2.0563199999999999</v>
      </c>
      <c r="M134" s="21">
        <v>2.33</v>
      </c>
      <c r="N134" s="21">
        <v>2.14</v>
      </c>
      <c r="O134" s="21">
        <v>2.09</v>
      </c>
      <c r="P134" s="21">
        <v>2.1</v>
      </c>
      <c r="Q134" s="21">
        <v>2.16</v>
      </c>
      <c r="R134" s="21">
        <v>2.11</v>
      </c>
      <c r="S134" s="21">
        <v>2.06</v>
      </c>
      <c r="T134" s="21">
        <v>2.0294023300078412</v>
      </c>
      <c r="U134" s="153">
        <v>2.4091654978000001</v>
      </c>
      <c r="V134" s="21">
        <v>2.13</v>
      </c>
      <c r="W134" s="21">
        <v>2.2509999999999999</v>
      </c>
      <c r="X134" s="21">
        <v>2.0499999999999998</v>
      </c>
      <c r="Y134" s="21">
        <v>2.09</v>
      </c>
      <c r="Z134" s="21">
        <v>2.1</v>
      </c>
      <c r="AA134" s="153">
        <v>2.4889999999999999</v>
      </c>
      <c r="AB134" s="21">
        <v>2.2490000000000001</v>
      </c>
      <c r="AC134" s="159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8">
        <v>1</v>
      </c>
    </row>
    <row r="135" spans="1:65">
      <c r="A135" s="30"/>
      <c r="B135" s="19">
        <v>1</v>
      </c>
      <c r="C135" s="9">
        <v>2</v>
      </c>
      <c r="D135" s="155">
        <v>21212</v>
      </c>
      <c r="E135" s="11">
        <v>2.31</v>
      </c>
      <c r="F135" s="11">
        <v>2.1868505746647946</v>
      </c>
      <c r="G135" s="11">
        <v>2.165</v>
      </c>
      <c r="H135" s="11">
        <v>2.2000000000000002</v>
      </c>
      <c r="I135" s="11">
        <v>2.0699999999999998</v>
      </c>
      <c r="J135" s="11">
        <v>2.12</v>
      </c>
      <c r="K135" s="11">
        <v>2.2599999999999998</v>
      </c>
      <c r="L135" s="11">
        <v>2.01858</v>
      </c>
      <c r="M135" s="11">
        <v>2.34</v>
      </c>
      <c r="N135" s="11">
        <v>2.16</v>
      </c>
      <c r="O135" s="11">
        <v>2.0699999999999998</v>
      </c>
      <c r="P135" s="11">
        <v>2.19</v>
      </c>
      <c r="Q135" s="11">
        <v>2.16</v>
      </c>
      <c r="R135" s="11">
        <v>2.1</v>
      </c>
      <c r="S135" s="11">
        <v>2.06</v>
      </c>
      <c r="T135" s="11">
        <v>2.0884065809044952</v>
      </c>
      <c r="U135" s="155">
        <v>2.4281261439000001</v>
      </c>
      <c r="V135" s="11">
        <v>2.11</v>
      </c>
      <c r="W135" s="11">
        <v>2.2679999999999998</v>
      </c>
      <c r="X135" s="11">
        <v>2.0499999999999998</v>
      </c>
      <c r="Y135" s="11">
        <v>2.08</v>
      </c>
      <c r="Z135" s="11">
        <v>2.08</v>
      </c>
      <c r="AA135" s="155">
        <v>2.298</v>
      </c>
      <c r="AB135" s="11">
        <v>2.0859999999999999</v>
      </c>
      <c r="AC135" s="159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8" t="e">
        <v>#N/A</v>
      </c>
    </row>
    <row r="136" spans="1:65">
      <c r="A136" s="30"/>
      <c r="B136" s="19">
        <v>1</v>
      </c>
      <c r="C136" s="9">
        <v>3</v>
      </c>
      <c r="D136" s="155">
        <v>21038</v>
      </c>
      <c r="E136" s="11">
        <v>2.27</v>
      </c>
      <c r="F136" s="11">
        <v>2.1722882875337213</v>
      </c>
      <c r="G136" s="11">
        <v>2.1763333333333335</v>
      </c>
      <c r="H136" s="11">
        <v>2.17</v>
      </c>
      <c r="I136" s="11">
        <v>2.11</v>
      </c>
      <c r="J136" s="11">
        <v>2.12</v>
      </c>
      <c r="K136" s="11">
        <v>2.23</v>
      </c>
      <c r="L136" s="11">
        <v>2.0880420000000002</v>
      </c>
      <c r="M136" s="11">
        <v>2.38</v>
      </c>
      <c r="N136" s="11">
        <v>2.13</v>
      </c>
      <c r="O136" s="11">
        <v>2.0699999999999998</v>
      </c>
      <c r="P136" s="11">
        <v>2.15</v>
      </c>
      <c r="Q136" s="11">
        <v>2.13</v>
      </c>
      <c r="R136" s="11">
        <v>2.1</v>
      </c>
      <c r="S136" s="11">
        <v>2.0499999999999998</v>
      </c>
      <c r="T136" s="11">
        <v>2.016957384708201</v>
      </c>
      <c r="U136" s="155">
        <v>2.4701210009999999</v>
      </c>
      <c r="V136" s="11">
        <v>2.16</v>
      </c>
      <c r="W136" s="11">
        <v>2.2559999999999998</v>
      </c>
      <c r="X136" s="11">
        <v>2.0699999999999998</v>
      </c>
      <c r="Y136" s="11">
        <v>2.0499999999999998</v>
      </c>
      <c r="Z136" s="11">
        <v>2.11</v>
      </c>
      <c r="AA136" s="155">
        <v>2.339</v>
      </c>
      <c r="AB136" s="11">
        <v>2.1480000000000001</v>
      </c>
      <c r="AC136" s="159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8">
        <v>16</v>
      </c>
    </row>
    <row r="137" spans="1:65">
      <c r="A137" s="30"/>
      <c r="B137" s="19">
        <v>1</v>
      </c>
      <c r="C137" s="9">
        <v>4</v>
      </c>
      <c r="D137" s="155">
        <v>21236</v>
      </c>
      <c r="E137" s="11">
        <v>2.2799999999999998</v>
      </c>
      <c r="F137" s="11">
        <v>2.1895921749117062</v>
      </c>
      <c r="G137" s="11">
        <v>2.1753333333333331</v>
      </c>
      <c r="H137" s="11">
        <v>2.1800000000000002</v>
      </c>
      <c r="I137" s="11">
        <v>2.16</v>
      </c>
      <c r="J137" s="11">
        <v>2.13</v>
      </c>
      <c r="K137" s="11">
        <v>2.2599999999999998</v>
      </c>
      <c r="L137" s="11">
        <v>2.0979359999999998</v>
      </c>
      <c r="M137" s="11">
        <v>2.38</v>
      </c>
      <c r="N137" s="11">
        <v>2.13</v>
      </c>
      <c r="O137" s="11">
        <v>2.06</v>
      </c>
      <c r="P137" s="11">
        <v>2.16</v>
      </c>
      <c r="Q137" s="11">
        <v>2.15</v>
      </c>
      <c r="R137" s="11">
        <v>2.11</v>
      </c>
      <c r="S137" s="11">
        <v>2.06</v>
      </c>
      <c r="T137" s="11">
        <v>2.0228702463298172</v>
      </c>
      <c r="U137" s="155">
        <v>2.3838135812000001</v>
      </c>
      <c r="V137" s="11">
        <v>2.15</v>
      </c>
      <c r="W137" s="11">
        <v>2.266</v>
      </c>
      <c r="X137" s="11">
        <v>2.06</v>
      </c>
      <c r="Y137" s="11">
        <v>2.06</v>
      </c>
      <c r="Z137" s="11">
        <v>2.09</v>
      </c>
      <c r="AA137" s="155">
        <v>2.4500000000000002</v>
      </c>
      <c r="AB137" s="11">
        <v>2.2000000000000002</v>
      </c>
      <c r="AC137" s="159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28">
        <v>2.1483379540501772</v>
      </c>
    </row>
    <row r="138" spans="1:65">
      <c r="A138" s="30"/>
      <c r="B138" s="19">
        <v>1</v>
      </c>
      <c r="C138" s="9">
        <v>5</v>
      </c>
      <c r="D138" s="155">
        <v>20582</v>
      </c>
      <c r="E138" s="11">
        <v>2.2599999999999998</v>
      </c>
      <c r="F138" s="11">
        <v>2.1998760257380403</v>
      </c>
      <c r="G138" s="11">
        <v>2.1683333333333334</v>
      </c>
      <c r="H138" s="11">
        <v>2.1800000000000002</v>
      </c>
      <c r="I138" s="11">
        <v>2.1</v>
      </c>
      <c r="J138" s="11">
        <v>2.15</v>
      </c>
      <c r="K138" s="11">
        <v>2.2399999999999998</v>
      </c>
      <c r="L138" s="11">
        <v>2.1560760000000001</v>
      </c>
      <c r="M138" s="11">
        <v>2.37</v>
      </c>
      <c r="N138" s="11">
        <v>2.16</v>
      </c>
      <c r="O138" s="11">
        <v>2.1</v>
      </c>
      <c r="P138" s="11">
        <v>2.14</v>
      </c>
      <c r="Q138" s="11">
        <v>2.17</v>
      </c>
      <c r="R138" s="11">
        <v>2.08</v>
      </c>
      <c r="S138" s="11">
        <v>2.06</v>
      </c>
      <c r="T138" s="11">
        <v>2.0846080917816123</v>
      </c>
      <c r="U138" s="155">
        <v>2.4933046161000001</v>
      </c>
      <c r="V138" s="11">
        <v>2.15</v>
      </c>
      <c r="W138" s="11">
        <v>2.2509999999999999</v>
      </c>
      <c r="X138" s="11">
        <v>2.04</v>
      </c>
      <c r="Y138" s="11">
        <v>2.0699999999999998</v>
      </c>
      <c r="Z138" s="11">
        <v>2.09</v>
      </c>
      <c r="AA138" s="155">
        <v>2.3889999999999998</v>
      </c>
      <c r="AB138" s="11">
        <v>2.0790000000000002</v>
      </c>
      <c r="AC138" s="159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28">
        <v>76</v>
      </c>
    </row>
    <row r="139" spans="1:65">
      <c r="A139" s="30"/>
      <c r="B139" s="19">
        <v>1</v>
      </c>
      <c r="C139" s="9">
        <v>6</v>
      </c>
      <c r="D139" s="155">
        <v>20218</v>
      </c>
      <c r="E139" s="11">
        <v>2.2799999999999998</v>
      </c>
      <c r="F139" s="11">
        <v>2.1871175571747052</v>
      </c>
      <c r="G139" s="11">
        <v>2.1849999999999996</v>
      </c>
      <c r="H139" s="11">
        <v>2.19</v>
      </c>
      <c r="I139" s="11">
        <v>2.13</v>
      </c>
      <c r="J139" s="11">
        <v>2.16</v>
      </c>
      <c r="K139" s="11">
        <v>2.29</v>
      </c>
      <c r="L139" s="11">
        <v>2.0849819999999997</v>
      </c>
      <c r="M139" s="11">
        <v>2.33</v>
      </c>
      <c r="N139" s="11">
        <v>2.13</v>
      </c>
      <c r="O139" s="11">
        <v>2.12</v>
      </c>
      <c r="P139" s="11">
        <v>2.12</v>
      </c>
      <c r="Q139" s="154">
        <v>2.09</v>
      </c>
      <c r="R139" s="11">
        <v>2.1</v>
      </c>
      <c r="S139" s="11">
        <v>2.08</v>
      </c>
      <c r="T139" s="11">
        <v>2.0617363704966389</v>
      </c>
      <c r="U139" s="155">
        <v>2.5194612904000002</v>
      </c>
      <c r="V139" s="11">
        <v>2.13</v>
      </c>
      <c r="W139" s="11">
        <v>2.2320000000000002</v>
      </c>
      <c r="X139" s="11">
        <v>2.0499999999999998</v>
      </c>
      <c r="Y139" s="11">
        <v>2.0699999999999998</v>
      </c>
      <c r="Z139" s="11">
        <v>2.0299999999999998</v>
      </c>
      <c r="AA139" s="155">
        <v>2.387</v>
      </c>
      <c r="AB139" s="11">
        <v>2.1539999999999999</v>
      </c>
      <c r="AC139" s="159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56"/>
    </row>
    <row r="140" spans="1:65">
      <c r="A140" s="30"/>
      <c r="B140" s="20" t="s">
        <v>278</v>
      </c>
      <c r="C140" s="12"/>
      <c r="D140" s="22">
        <v>20909</v>
      </c>
      <c r="E140" s="22">
        <v>2.2816666666666663</v>
      </c>
      <c r="F140" s="22">
        <v>2.1942821550657921</v>
      </c>
      <c r="G140" s="22">
        <v>2.1724999999999999</v>
      </c>
      <c r="H140" s="22">
        <v>2.1850000000000001</v>
      </c>
      <c r="I140" s="22">
        <v>2.1066666666666669</v>
      </c>
      <c r="J140" s="22">
        <v>2.1383333333333332</v>
      </c>
      <c r="K140" s="22">
        <v>2.2583333333333333</v>
      </c>
      <c r="L140" s="22">
        <v>2.083656</v>
      </c>
      <c r="M140" s="22">
        <v>2.355</v>
      </c>
      <c r="N140" s="22">
        <v>2.1416666666666671</v>
      </c>
      <c r="O140" s="22">
        <v>2.0850000000000004</v>
      </c>
      <c r="P140" s="22">
        <v>2.1433333333333331</v>
      </c>
      <c r="Q140" s="22">
        <v>2.1433333333333331</v>
      </c>
      <c r="R140" s="22">
        <v>2.1</v>
      </c>
      <c r="S140" s="22">
        <v>2.061666666666667</v>
      </c>
      <c r="T140" s="22">
        <v>2.0506635007047676</v>
      </c>
      <c r="U140" s="22">
        <v>2.4506653550666666</v>
      </c>
      <c r="V140" s="22">
        <v>2.1383333333333336</v>
      </c>
      <c r="W140" s="22">
        <v>2.254</v>
      </c>
      <c r="X140" s="22">
        <v>2.0533333333333332</v>
      </c>
      <c r="Y140" s="22">
        <v>2.0699999999999998</v>
      </c>
      <c r="Z140" s="22">
        <v>2.083333333333333</v>
      </c>
      <c r="AA140" s="22">
        <v>2.3919999999999999</v>
      </c>
      <c r="AB140" s="22">
        <v>2.1526666666666667</v>
      </c>
      <c r="AC140" s="159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56"/>
    </row>
    <row r="141" spans="1:65">
      <c r="A141" s="30"/>
      <c r="B141" s="3" t="s">
        <v>279</v>
      </c>
      <c r="C141" s="29"/>
      <c r="D141" s="11">
        <v>21103</v>
      </c>
      <c r="E141" s="11">
        <v>2.2799999999999998</v>
      </c>
      <c r="F141" s="11">
        <v>2.1883548660432055</v>
      </c>
      <c r="G141" s="11">
        <v>2.1718333333333333</v>
      </c>
      <c r="H141" s="11">
        <v>2.1850000000000001</v>
      </c>
      <c r="I141" s="11">
        <v>2.105</v>
      </c>
      <c r="J141" s="11">
        <v>2.1399999999999997</v>
      </c>
      <c r="K141" s="11">
        <v>2.2599999999999998</v>
      </c>
      <c r="L141" s="11">
        <v>2.0865119999999999</v>
      </c>
      <c r="M141" s="11">
        <v>2.355</v>
      </c>
      <c r="N141" s="11">
        <v>2.1349999999999998</v>
      </c>
      <c r="O141" s="11">
        <v>2.08</v>
      </c>
      <c r="P141" s="11">
        <v>2.145</v>
      </c>
      <c r="Q141" s="11">
        <v>2.1550000000000002</v>
      </c>
      <c r="R141" s="11">
        <v>2.1</v>
      </c>
      <c r="S141" s="11">
        <v>2.06</v>
      </c>
      <c r="T141" s="11">
        <v>2.0455693502522401</v>
      </c>
      <c r="U141" s="11">
        <v>2.44912357245</v>
      </c>
      <c r="V141" s="11">
        <v>2.1399999999999997</v>
      </c>
      <c r="W141" s="11">
        <v>2.2534999999999998</v>
      </c>
      <c r="X141" s="11">
        <v>2.0499999999999998</v>
      </c>
      <c r="Y141" s="11">
        <v>2.0699999999999998</v>
      </c>
      <c r="Z141" s="11">
        <v>2.09</v>
      </c>
      <c r="AA141" s="11">
        <v>2.3879999999999999</v>
      </c>
      <c r="AB141" s="11">
        <v>2.1509999999999998</v>
      </c>
      <c r="AC141" s="159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56"/>
    </row>
    <row r="142" spans="1:65">
      <c r="A142" s="30"/>
      <c r="B142" s="3" t="s">
        <v>280</v>
      </c>
      <c r="C142" s="29"/>
      <c r="D142" s="23">
        <v>416.38203611587278</v>
      </c>
      <c r="E142" s="23">
        <v>1.7224014243685165E-2</v>
      </c>
      <c r="F142" s="23">
        <v>1.9581006320834538E-2</v>
      </c>
      <c r="G142" s="23">
        <v>7.8591772258083253E-3</v>
      </c>
      <c r="H142" s="23">
        <v>1.0488088481701546E-2</v>
      </c>
      <c r="I142" s="23">
        <v>3.5023801430836617E-2</v>
      </c>
      <c r="J142" s="23">
        <v>1.7224014243685061E-2</v>
      </c>
      <c r="K142" s="23">
        <v>2.1369760566432857E-2</v>
      </c>
      <c r="L142" s="23">
        <v>4.5720264093725461E-2</v>
      </c>
      <c r="M142" s="23">
        <v>2.4289915602982198E-2</v>
      </c>
      <c r="N142" s="23">
        <v>1.4719601443879864E-2</v>
      </c>
      <c r="O142" s="23">
        <v>2.2583179581272501E-2</v>
      </c>
      <c r="P142" s="23">
        <v>3.1411250638372613E-2</v>
      </c>
      <c r="Q142" s="23">
        <v>2.9439202887759565E-2</v>
      </c>
      <c r="R142" s="23">
        <v>1.0954451150103251E-2</v>
      </c>
      <c r="S142" s="23">
        <v>9.8319208025018125E-3</v>
      </c>
      <c r="T142" s="23">
        <v>3.1811911088438428E-2</v>
      </c>
      <c r="U142" s="23">
        <v>5.2209047723223968E-2</v>
      </c>
      <c r="V142" s="23">
        <v>1.834847859269725E-2</v>
      </c>
      <c r="W142" s="23">
        <v>1.3007690033207172E-2</v>
      </c>
      <c r="X142" s="23">
        <v>1.0327955589886426E-2</v>
      </c>
      <c r="Y142" s="23">
        <v>1.4142135623730963E-2</v>
      </c>
      <c r="Z142" s="23">
        <v>2.8047578623950218E-2</v>
      </c>
      <c r="AA142" s="23">
        <v>6.993139495248181E-2</v>
      </c>
      <c r="AB142" s="23">
        <v>6.5445142422235383E-2</v>
      </c>
      <c r="AC142" s="213"/>
      <c r="AD142" s="214"/>
      <c r="AE142" s="214"/>
      <c r="AF142" s="214"/>
      <c r="AG142" s="214"/>
      <c r="AH142" s="214"/>
      <c r="AI142" s="214"/>
      <c r="AJ142" s="214"/>
      <c r="AK142" s="214"/>
      <c r="AL142" s="214"/>
      <c r="AM142" s="214"/>
      <c r="AN142" s="214"/>
      <c r="AO142" s="214"/>
      <c r="AP142" s="214"/>
      <c r="AQ142" s="214"/>
      <c r="AR142" s="214"/>
      <c r="AS142" s="214"/>
      <c r="AT142" s="214"/>
      <c r="AU142" s="214"/>
      <c r="AV142" s="214"/>
      <c r="AW142" s="214"/>
      <c r="AX142" s="214"/>
      <c r="AY142" s="214"/>
      <c r="AZ142" s="214"/>
      <c r="BA142" s="214"/>
      <c r="BB142" s="214"/>
      <c r="BC142" s="214"/>
      <c r="BD142" s="214"/>
      <c r="BE142" s="214"/>
      <c r="BF142" s="214"/>
      <c r="BG142" s="214"/>
      <c r="BH142" s="214"/>
      <c r="BI142" s="214"/>
      <c r="BJ142" s="214"/>
      <c r="BK142" s="214"/>
      <c r="BL142" s="214"/>
      <c r="BM142" s="57"/>
    </row>
    <row r="143" spans="1:65">
      <c r="A143" s="30"/>
      <c r="B143" s="3" t="s">
        <v>87</v>
      </c>
      <c r="C143" s="29"/>
      <c r="D143" s="13">
        <v>1.9914010049063693E-2</v>
      </c>
      <c r="E143" s="13">
        <v>7.5488740293726082E-3</v>
      </c>
      <c r="F143" s="13">
        <v>8.9236501676091106E-3</v>
      </c>
      <c r="G143" s="13">
        <v>3.6175729462869163E-3</v>
      </c>
      <c r="H143" s="13">
        <v>4.8000404950579159E-3</v>
      </c>
      <c r="I143" s="13">
        <v>1.6625222198181935E-2</v>
      </c>
      <c r="J143" s="13">
        <v>8.0548780562829589E-3</v>
      </c>
      <c r="K143" s="13">
        <v>9.4626246050625203E-3</v>
      </c>
      <c r="L143" s="13">
        <v>2.1942328337175361E-2</v>
      </c>
      <c r="M143" s="13">
        <v>1.0314189215703694E-2</v>
      </c>
      <c r="N143" s="13">
        <v>6.8729656547298961E-3</v>
      </c>
      <c r="O143" s="13">
        <v>1.0831261190058752E-2</v>
      </c>
      <c r="P143" s="13">
        <v>1.4655326891931237E-2</v>
      </c>
      <c r="Q143" s="13">
        <v>1.3735242404864496E-2</v>
      </c>
      <c r="R143" s="13">
        <v>5.216405309572977E-3</v>
      </c>
      <c r="S143" s="13">
        <v>4.7689187400978871E-3</v>
      </c>
      <c r="T143" s="13">
        <v>1.5512984493801826E-2</v>
      </c>
      <c r="U143" s="13">
        <v>2.1304029787373276E-2</v>
      </c>
      <c r="V143" s="13">
        <v>8.5807382350883473E-3</v>
      </c>
      <c r="W143" s="13">
        <v>5.7709361283084168E-3</v>
      </c>
      <c r="X143" s="13">
        <v>5.0298485015680648E-3</v>
      </c>
      <c r="Y143" s="13">
        <v>6.8319495766816247E-3</v>
      </c>
      <c r="Z143" s="13">
        <v>1.3462837739496107E-2</v>
      </c>
      <c r="AA143" s="13">
        <v>2.9235533006890389E-2</v>
      </c>
      <c r="AB143" s="13">
        <v>3.0401893351921051E-2</v>
      </c>
      <c r="AC143" s="159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56"/>
    </row>
    <row r="144" spans="1:65">
      <c r="A144" s="30"/>
      <c r="B144" s="3" t="s">
        <v>281</v>
      </c>
      <c r="C144" s="29"/>
      <c r="D144" s="13">
        <v>9731.6400441704627</v>
      </c>
      <c r="E144" s="13">
        <v>6.2061330883779187E-2</v>
      </c>
      <c r="F144" s="13">
        <v>2.1385928098043516E-2</v>
      </c>
      <c r="G144" s="13">
        <v>1.1246855227908137E-2</v>
      </c>
      <c r="H144" s="13">
        <v>1.7065306638885724E-2</v>
      </c>
      <c r="I144" s="13">
        <v>-1.939698886990715E-2</v>
      </c>
      <c r="J144" s="13">
        <v>-4.6569119620973876E-3</v>
      </c>
      <c r="K144" s="13">
        <v>5.1200221583287631E-2</v>
      </c>
      <c r="L144" s="13">
        <v>-3.0107904544643405E-2</v>
      </c>
      <c r="M144" s="13">
        <v>9.6196245828181315E-2</v>
      </c>
      <c r="N144" s="13">
        <v>-3.1053249191697052E-3</v>
      </c>
      <c r="O144" s="13">
        <v>-2.9482304648934865E-2</v>
      </c>
      <c r="P144" s="13">
        <v>-2.3295313977064191E-3</v>
      </c>
      <c r="Q144" s="13">
        <v>-2.3295313977064191E-3</v>
      </c>
      <c r="R144" s="13">
        <v>-2.250016295576196E-2</v>
      </c>
      <c r="S144" s="13">
        <v>-4.0343413949426532E-2</v>
      </c>
      <c r="T144" s="13">
        <v>-4.5465124870725293E-2</v>
      </c>
      <c r="U144" s="13">
        <v>0.14072618344172683</v>
      </c>
      <c r="V144" s="13">
        <v>-4.6569119620971655E-3</v>
      </c>
      <c r="W144" s="13">
        <v>4.9183158427482221E-2</v>
      </c>
      <c r="X144" s="13">
        <v>-4.4222381556745072E-2</v>
      </c>
      <c r="Y144" s="13">
        <v>-3.6464446342108325E-2</v>
      </c>
      <c r="Z144" s="13">
        <v>-3.0258098170398928E-2</v>
      </c>
      <c r="AA144" s="13">
        <v>0.11341886200467499</v>
      </c>
      <c r="AB144" s="13">
        <v>2.0149123224904031E-3</v>
      </c>
      <c r="AC144" s="159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56"/>
    </row>
    <row r="145" spans="1:65">
      <c r="A145" s="30"/>
      <c r="B145" s="46" t="s">
        <v>282</v>
      </c>
      <c r="C145" s="47"/>
      <c r="D145" s="45">
        <v>236231.7</v>
      </c>
      <c r="E145" s="45">
        <v>1.56</v>
      </c>
      <c r="F145" s="45">
        <v>0.57999999999999996</v>
      </c>
      <c r="G145" s="45">
        <v>0.33</v>
      </c>
      <c r="H145" s="45">
        <v>0.47</v>
      </c>
      <c r="I145" s="45">
        <v>0.41</v>
      </c>
      <c r="J145" s="45">
        <v>0.06</v>
      </c>
      <c r="K145" s="45">
        <v>1.3</v>
      </c>
      <c r="L145" s="45">
        <v>0.67</v>
      </c>
      <c r="M145" s="45">
        <v>2.39</v>
      </c>
      <c r="N145" s="45">
        <v>0.02</v>
      </c>
      <c r="O145" s="45">
        <v>0.66</v>
      </c>
      <c r="P145" s="45">
        <v>0</v>
      </c>
      <c r="Q145" s="45">
        <v>0</v>
      </c>
      <c r="R145" s="45">
        <v>0.49</v>
      </c>
      <c r="S145" s="45">
        <v>0.92</v>
      </c>
      <c r="T145" s="45">
        <v>1.05</v>
      </c>
      <c r="U145" s="45">
        <v>3.47</v>
      </c>
      <c r="V145" s="45">
        <v>0.06</v>
      </c>
      <c r="W145" s="45">
        <v>1.25</v>
      </c>
      <c r="X145" s="45">
        <v>1.02</v>
      </c>
      <c r="Y145" s="45">
        <v>0.83</v>
      </c>
      <c r="Z145" s="45">
        <v>0.68</v>
      </c>
      <c r="AA145" s="45">
        <v>2.81</v>
      </c>
      <c r="AB145" s="45">
        <v>0.11</v>
      </c>
      <c r="AC145" s="159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56"/>
    </row>
    <row r="146" spans="1:65">
      <c r="B146" s="31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BM146" s="56"/>
    </row>
    <row r="147" spans="1:65" ht="15">
      <c r="B147" s="8" t="s">
        <v>569</v>
      </c>
      <c r="BM147" s="28" t="s">
        <v>67</v>
      </c>
    </row>
    <row r="148" spans="1:65" ht="15">
      <c r="A148" s="25" t="s">
        <v>19</v>
      </c>
      <c r="B148" s="18" t="s">
        <v>116</v>
      </c>
      <c r="C148" s="15" t="s">
        <v>117</v>
      </c>
      <c r="D148" s="16" t="s">
        <v>243</v>
      </c>
      <c r="E148" s="17" t="s">
        <v>243</v>
      </c>
      <c r="F148" s="17" t="s">
        <v>243</v>
      </c>
      <c r="G148" s="17" t="s">
        <v>243</v>
      </c>
      <c r="H148" s="17" t="s">
        <v>243</v>
      </c>
      <c r="I148" s="17" t="s">
        <v>243</v>
      </c>
      <c r="J148" s="17" t="s">
        <v>243</v>
      </c>
      <c r="K148" s="17" t="s">
        <v>243</v>
      </c>
      <c r="L148" s="17" t="s">
        <v>243</v>
      </c>
      <c r="M148" s="17" t="s">
        <v>243</v>
      </c>
      <c r="N148" s="17" t="s">
        <v>243</v>
      </c>
      <c r="O148" s="17" t="s">
        <v>243</v>
      </c>
      <c r="P148" s="17" t="s">
        <v>243</v>
      </c>
      <c r="Q148" s="17" t="s">
        <v>243</v>
      </c>
      <c r="R148" s="17" t="s">
        <v>243</v>
      </c>
      <c r="S148" s="17" t="s">
        <v>243</v>
      </c>
      <c r="T148" s="17" t="s">
        <v>243</v>
      </c>
      <c r="U148" s="17" t="s">
        <v>243</v>
      </c>
      <c r="V148" s="17" t="s">
        <v>243</v>
      </c>
      <c r="W148" s="17" t="s">
        <v>243</v>
      </c>
      <c r="X148" s="17" t="s">
        <v>243</v>
      </c>
      <c r="Y148" s="17" t="s">
        <v>243</v>
      </c>
      <c r="Z148" s="17" t="s">
        <v>243</v>
      </c>
      <c r="AA148" s="17" t="s">
        <v>243</v>
      </c>
      <c r="AB148" s="159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8">
        <v>1</v>
      </c>
    </row>
    <row r="149" spans="1:65">
      <c r="A149" s="30"/>
      <c r="B149" s="19" t="s">
        <v>244</v>
      </c>
      <c r="C149" s="9" t="s">
        <v>244</v>
      </c>
      <c r="D149" s="157" t="s">
        <v>246</v>
      </c>
      <c r="E149" s="158" t="s">
        <v>247</v>
      </c>
      <c r="F149" s="158" t="s">
        <v>248</v>
      </c>
      <c r="G149" s="158" t="s">
        <v>249</v>
      </c>
      <c r="H149" s="158" t="s">
        <v>250</v>
      </c>
      <c r="I149" s="158" t="s">
        <v>251</v>
      </c>
      <c r="J149" s="158" t="s">
        <v>252</v>
      </c>
      <c r="K149" s="158" t="s">
        <v>253</v>
      </c>
      <c r="L149" s="158" t="s">
        <v>256</v>
      </c>
      <c r="M149" s="158" t="s">
        <v>257</v>
      </c>
      <c r="N149" s="158" t="s">
        <v>259</v>
      </c>
      <c r="O149" s="158" t="s">
        <v>260</v>
      </c>
      <c r="P149" s="158" t="s">
        <v>261</v>
      </c>
      <c r="Q149" s="158" t="s">
        <v>262</v>
      </c>
      <c r="R149" s="158" t="s">
        <v>263</v>
      </c>
      <c r="S149" s="158" t="s">
        <v>264</v>
      </c>
      <c r="T149" s="158" t="s">
        <v>265</v>
      </c>
      <c r="U149" s="158" t="s">
        <v>266</v>
      </c>
      <c r="V149" s="158" t="s">
        <v>267</v>
      </c>
      <c r="W149" s="158" t="s">
        <v>268</v>
      </c>
      <c r="X149" s="158" t="s">
        <v>269</v>
      </c>
      <c r="Y149" s="158" t="s">
        <v>270</v>
      </c>
      <c r="Z149" s="158" t="s">
        <v>271</v>
      </c>
      <c r="AA149" s="158" t="s">
        <v>272</v>
      </c>
      <c r="AB149" s="159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8" t="s">
        <v>3</v>
      </c>
    </row>
    <row r="150" spans="1:65">
      <c r="A150" s="30"/>
      <c r="B150" s="19"/>
      <c r="C150" s="9"/>
      <c r="D150" s="10" t="s">
        <v>285</v>
      </c>
      <c r="E150" s="11" t="s">
        <v>285</v>
      </c>
      <c r="F150" s="11" t="s">
        <v>285</v>
      </c>
      <c r="G150" s="11" t="s">
        <v>313</v>
      </c>
      <c r="H150" s="11" t="s">
        <v>313</v>
      </c>
      <c r="I150" s="11" t="s">
        <v>287</v>
      </c>
      <c r="J150" s="11" t="s">
        <v>285</v>
      </c>
      <c r="K150" s="11" t="s">
        <v>287</v>
      </c>
      <c r="L150" s="11" t="s">
        <v>287</v>
      </c>
      <c r="M150" s="11" t="s">
        <v>287</v>
      </c>
      <c r="N150" s="11" t="s">
        <v>285</v>
      </c>
      <c r="O150" s="11" t="s">
        <v>285</v>
      </c>
      <c r="P150" s="11" t="s">
        <v>285</v>
      </c>
      <c r="Q150" s="11" t="s">
        <v>285</v>
      </c>
      <c r="R150" s="11" t="s">
        <v>285</v>
      </c>
      <c r="S150" s="11" t="s">
        <v>287</v>
      </c>
      <c r="T150" s="11" t="s">
        <v>287</v>
      </c>
      <c r="U150" s="11" t="s">
        <v>287</v>
      </c>
      <c r="V150" s="11" t="s">
        <v>313</v>
      </c>
      <c r="W150" s="11" t="s">
        <v>285</v>
      </c>
      <c r="X150" s="11" t="s">
        <v>287</v>
      </c>
      <c r="Y150" s="11" t="s">
        <v>287</v>
      </c>
      <c r="Z150" s="11" t="s">
        <v>285</v>
      </c>
      <c r="AA150" s="11" t="s">
        <v>285</v>
      </c>
      <c r="AB150" s="159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8">
        <v>2</v>
      </c>
    </row>
    <row r="151" spans="1:65">
      <c r="A151" s="30"/>
      <c r="B151" s="19"/>
      <c r="C151" s="9"/>
      <c r="D151" s="26" t="s">
        <v>314</v>
      </c>
      <c r="E151" s="26" t="s">
        <v>123</v>
      </c>
      <c r="F151" s="26" t="s">
        <v>315</v>
      </c>
      <c r="G151" s="26" t="s">
        <v>314</v>
      </c>
      <c r="H151" s="26" t="s">
        <v>316</v>
      </c>
      <c r="I151" s="26" t="s">
        <v>314</v>
      </c>
      <c r="J151" s="26" t="s">
        <v>317</v>
      </c>
      <c r="K151" s="26" t="s">
        <v>316</v>
      </c>
      <c r="L151" s="26" t="s">
        <v>317</v>
      </c>
      <c r="M151" s="26" t="s">
        <v>317</v>
      </c>
      <c r="N151" s="26" t="s">
        <v>314</v>
      </c>
      <c r="O151" s="26" t="s">
        <v>314</v>
      </c>
      <c r="P151" s="26" t="s">
        <v>314</v>
      </c>
      <c r="Q151" s="26" t="s">
        <v>314</v>
      </c>
      <c r="R151" s="26" t="s">
        <v>314</v>
      </c>
      <c r="S151" s="26" t="s">
        <v>316</v>
      </c>
      <c r="T151" s="26" t="s">
        <v>288</v>
      </c>
      <c r="U151" s="26" t="s">
        <v>315</v>
      </c>
      <c r="V151" s="26" t="s">
        <v>317</v>
      </c>
      <c r="W151" s="26" t="s">
        <v>288</v>
      </c>
      <c r="X151" s="26" t="s">
        <v>317</v>
      </c>
      <c r="Y151" s="26" t="s">
        <v>314</v>
      </c>
      <c r="Z151" s="26" t="s">
        <v>317</v>
      </c>
      <c r="AA151" s="26" t="s">
        <v>318</v>
      </c>
      <c r="AB151" s="159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28">
        <v>2</v>
      </c>
    </row>
    <row r="152" spans="1:65">
      <c r="A152" s="30"/>
      <c r="B152" s="18">
        <v>1</v>
      </c>
      <c r="C152" s="14">
        <v>1</v>
      </c>
      <c r="D152" s="153">
        <v>0.35</v>
      </c>
      <c r="E152" s="21">
        <v>0.2</v>
      </c>
      <c r="F152" s="153" t="s">
        <v>224</v>
      </c>
      <c r="G152" s="153">
        <v>1.3116666666666668</v>
      </c>
      <c r="H152" s="153">
        <v>6.2</v>
      </c>
      <c r="I152" s="21">
        <v>0.19</v>
      </c>
      <c r="J152" s="21">
        <v>0.21</v>
      </c>
      <c r="K152" s="21">
        <v>0.2</v>
      </c>
      <c r="L152" s="153">
        <v>0.3</v>
      </c>
      <c r="M152" s="153">
        <v>0.3</v>
      </c>
      <c r="N152" s="21">
        <v>0.15</v>
      </c>
      <c r="O152" s="21">
        <v>0.16</v>
      </c>
      <c r="P152" s="21">
        <v>0.16</v>
      </c>
      <c r="Q152" s="21">
        <v>0.17</v>
      </c>
      <c r="R152" s="21">
        <v>0.19</v>
      </c>
      <c r="S152" s="21">
        <v>9.2530563421654097E-2</v>
      </c>
      <c r="T152" s="21">
        <v>0.19133499999999998</v>
      </c>
      <c r="U152" s="153" t="s">
        <v>107</v>
      </c>
      <c r="V152" s="153" t="s">
        <v>107</v>
      </c>
      <c r="W152" s="21">
        <v>0.2</v>
      </c>
      <c r="X152" s="21">
        <v>0.19</v>
      </c>
      <c r="Y152" s="21">
        <v>0.25</v>
      </c>
      <c r="Z152" s="153">
        <v>0.36</v>
      </c>
      <c r="AA152" s="153">
        <v>0.51</v>
      </c>
      <c r="AB152" s="159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28">
        <v>1</v>
      </c>
    </row>
    <row r="153" spans="1:65">
      <c r="A153" s="30"/>
      <c r="B153" s="19">
        <v>1</v>
      </c>
      <c r="C153" s="9">
        <v>2</v>
      </c>
      <c r="D153" s="155">
        <v>0.38</v>
      </c>
      <c r="E153" s="11">
        <v>0.2</v>
      </c>
      <c r="F153" s="155" t="s">
        <v>224</v>
      </c>
      <c r="G153" s="155">
        <v>1.2943333333333333</v>
      </c>
      <c r="H153" s="155">
        <v>6.2</v>
      </c>
      <c r="I153" s="11">
        <v>0.19</v>
      </c>
      <c r="J153" s="11">
        <v>0.22</v>
      </c>
      <c r="K153" s="11">
        <v>0.2</v>
      </c>
      <c r="L153" s="155">
        <v>0.28000000000000003</v>
      </c>
      <c r="M153" s="155">
        <v>0.3</v>
      </c>
      <c r="N153" s="11">
        <v>0.16</v>
      </c>
      <c r="O153" s="11">
        <v>0.18</v>
      </c>
      <c r="P153" s="11">
        <v>0.17</v>
      </c>
      <c r="Q153" s="11">
        <v>0.15</v>
      </c>
      <c r="R153" s="11">
        <v>0.19</v>
      </c>
      <c r="S153" s="11">
        <v>9.8203489592677704E-2</v>
      </c>
      <c r="T153" s="11">
        <v>0.19541499999999998</v>
      </c>
      <c r="U153" s="155" t="s">
        <v>107</v>
      </c>
      <c r="V153" s="155" t="s">
        <v>107</v>
      </c>
      <c r="W153" s="11">
        <v>0.2</v>
      </c>
      <c r="X153" s="11">
        <v>0.18</v>
      </c>
      <c r="Y153" s="11">
        <v>0.28000000000000003</v>
      </c>
      <c r="Z153" s="155">
        <v>0.35</v>
      </c>
      <c r="AA153" s="155">
        <v>0.45</v>
      </c>
      <c r="AB153" s="159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28">
        <v>13</v>
      </c>
    </row>
    <row r="154" spans="1:65">
      <c r="A154" s="30"/>
      <c r="B154" s="19">
        <v>1</v>
      </c>
      <c r="C154" s="9">
        <v>3</v>
      </c>
      <c r="D154" s="155">
        <v>0.37</v>
      </c>
      <c r="E154" s="11">
        <v>0.17</v>
      </c>
      <c r="F154" s="155" t="s">
        <v>224</v>
      </c>
      <c r="G154" s="155">
        <v>1.3266666666666669</v>
      </c>
      <c r="H154" s="155">
        <v>6.3</v>
      </c>
      <c r="I154" s="11">
        <v>0.18</v>
      </c>
      <c r="J154" s="11">
        <v>0.24</v>
      </c>
      <c r="K154" s="11">
        <v>0.21</v>
      </c>
      <c r="L154" s="155">
        <v>0.27</v>
      </c>
      <c r="M154" s="155">
        <v>0.3</v>
      </c>
      <c r="N154" s="11">
        <v>0.18</v>
      </c>
      <c r="O154" s="11">
        <v>0.18</v>
      </c>
      <c r="P154" s="11">
        <v>0.2</v>
      </c>
      <c r="Q154" s="11">
        <v>0.17</v>
      </c>
      <c r="R154" s="11">
        <v>0.17</v>
      </c>
      <c r="S154" s="11">
        <v>0.14802082799999999</v>
      </c>
      <c r="T154" s="11">
        <v>0.17713999999999999</v>
      </c>
      <c r="U154" s="155" t="s">
        <v>107</v>
      </c>
      <c r="V154" s="155" t="s">
        <v>107</v>
      </c>
      <c r="W154" s="11">
        <v>0.19</v>
      </c>
      <c r="X154" s="11">
        <v>0.18</v>
      </c>
      <c r="Y154" s="11">
        <v>0.27</v>
      </c>
      <c r="Z154" s="155">
        <v>0.39</v>
      </c>
      <c r="AA154" s="155">
        <v>0.49</v>
      </c>
      <c r="AB154" s="159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28">
        <v>16</v>
      </c>
    </row>
    <row r="155" spans="1:65">
      <c r="A155" s="30"/>
      <c r="B155" s="19">
        <v>1</v>
      </c>
      <c r="C155" s="9">
        <v>4</v>
      </c>
      <c r="D155" s="155">
        <v>0.35</v>
      </c>
      <c r="E155" s="11">
        <v>0.22</v>
      </c>
      <c r="F155" s="155" t="s">
        <v>224</v>
      </c>
      <c r="G155" s="155">
        <v>1.272</v>
      </c>
      <c r="H155" s="155">
        <v>6.2</v>
      </c>
      <c r="I155" s="11">
        <v>0.18</v>
      </c>
      <c r="J155" s="11">
        <v>0.2</v>
      </c>
      <c r="K155" s="11">
        <v>0.19</v>
      </c>
      <c r="L155" s="155">
        <v>0.3</v>
      </c>
      <c r="M155" s="155">
        <v>0.3</v>
      </c>
      <c r="N155" s="11">
        <v>0.17</v>
      </c>
      <c r="O155" s="11">
        <v>0.18</v>
      </c>
      <c r="P155" s="11">
        <v>0.19</v>
      </c>
      <c r="Q155" s="11">
        <v>0.16</v>
      </c>
      <c r="R155" s="11">
        <v>0.18</v>
      </c>
      <c r="S155" s="11">
        <v>0.12620071429158639</v>
      </c>
      <c r="T155" s="11">
        <v>0.21445500000000001</v>
      </c>
      <c r="U155" s="155" t="s">
        <v>107</v>
      </c>
      <c r="V155" s="155" t="s">
        <v>107</v>
      </c>
      <c r="W155" s="11">
        <v>0.17</v>
      </c>
      <c r="X155" s="11">
        <v>0.19</v>
      </c>
      <c r="Y155" s="11">
        <v>0.25</v>
      </c>
      <c r="Z155" s="155">
        <v>0.38</v>
      </c>
      <c r="AA155" s="155">
        <v>0.48</v>
      </c>
      <c r="AB155" s="159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28">
        <v>0.18476508607701575</v>
      </c>
    </row>
    <row r="156" spans="1:65">
      <c r="A156" s="30"/>
      <c r="B156" s="19">
        <v>1</v>
      </c>
      <c r="C156" s="9">
        <v>5</v>
      </c>
      <c r="D156" s="155">
        <v>0.3</v>
      </c>
      <c r="E156" s="11">
        <v>0.19</v>
      </c>
      <c r="F156" s="155" t="s">
        <v>224</v>
      </c>
      <c r="G156" s="155">
        <v>1.3003333333333333</v>
      </c>
      <c r="H156" s="155">
        <v>6.5</v>
      </c>
      <c r="I156" s="11">
        <v>0.13</v>
      </c>
      <c r="J156" s="11">
        <v>0.23</v>
      </c>
      <c r="K156" s="11">
        <v>0.2</v>
      </c>
      <c r="L156" s="155">
        <v>0.26</v>
      </c>
      <c r="M156" s="155">
        <v>0.3</v>
      </c>
      <c r="N156" s="11">
        <v>0.17</v>
      </c>
      <c r="O156" s="11">
        <v>0.18</v>
      </c>
      <c r="P156" s="11">
        <v>0.2</v>
      </c>
      <c r="Q156" s="11">
        <v>0.15</v>
      </c>
      <c r="R156" s="11">
        <v>0.17</v>
      </c>
      <c r="S156" s="11">
        <v>0.14916081708667928</v>
      </c>
      <c r="T156" s="11">
        <v>0.19048499999999999</v>
      </c>
      <c r="U156" s="155" t="s">
        <v>107</v>
      </c>
      <c r="V156" s="155" t="s">
        <v>107</v>
      </c>
      <c r="W156" s="11">
        <v>0.21</v>
      </c>
      <c r="X156" s="11">
        <v>0.19</v>
      </c>
      <c r="Y156" s="11">
        <v>0.24</v>
      </c>
      <c r="Z156" s="155">
        <v>0.39</v>
      </c>
      <c r="AA156" s="155">
        <v>0.47</v>
      </c>
      <c r="AB156" s="159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28">
        <v>77</v>
      </c>
    </row>
    <row r="157" spans="1:65">
      <c r="A157" s="30"/>
      <c r="B157" s="19">
        <v>1</v>
      </c>
      <c r="C157" s="9">
        <v>6</v>
      </c>
      <c r="D157" s="155">
        <v>0.35</v>
      </c>
      <c r="E157" s="11">
        <v>0.17</v>
      </c>
      <c r="F157" s="155" t="s">
        <v>224</v>
      </c>
      <c r="G157" s="155">
        <v>1.2526666666666666</v>
      </c>
      <c r="H157" s="155">
        <v>6.1</v>
      </c>
      <c r="I157" s="154">
        <v>0.09</v>
      </c>
      <c r="J157" s="11">
        <v>0.21</v>
      </c>
      <c r="K157" s="11">
        <v>0.2</v>
      </c>
      <c r="L157" s="155">
        <v>0.27</v>
      </c>
      <c r="M157" s="155">
        <v>0.3</v>
      </c>
      <c r="N157" s="11">
        <v>0.15</v>
      </c>
      <c r="O157" s="11">
        <v>0.18</v>
      </c>
      <c r="P157" s="11">
        <v>0.16</v>
      </c>
      <c r="Q157" s="11">
        <v>0.16</v>
      </c>
      <c r="R157" s="11">
        <v>0.16</v>
      </c>
      <c r="S157" s="11">
        <v>0.10819081807672699</v>
      </c>
      <c r="T157" s="11">
        <v>0.18512999999999999</v>
      </c>
      <c r="U157" s="155" t="s">
        <v>107</v>
      </c>
      <c r="V157" s="155" t="s">
        <v>107</v>
      </c>
      <c r="W157" s="11">
        <v>0.17</v>
      </c>
      <c r="X157" s="11">
        <v>0.17</v>
      </c>
      <c r="Y157" s="11">
        <v>0.27</v>
      </c>
      <c r="Z157" s="155">
        <v>0.38</v>
      </c>
      <c r="AA157" s="155">
        <v>0.47</v>
      </c>
      <c r="AB157" s="159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56"/>
    </row>
    <row r="158" spans="1:65">
      <c r="A158" s="30"/>
      <c r="B158" s="20" t="s">
        <v>278</v>
      </c>
      <c r="C158" s="12"/>
      <c r="D158" s="22">
        <v>0.35000000000000003</v>
      </c>
      <c r="E158" s="22">
        <v>0.19166666666666665</v>
      </c>
      <c r="F158" s="22" t="s">
        <v>765</v>
      </c>
      <c r="G158" s="22">
        <v>1.2929444444444445</v>
      </c>
      <c r="H158" s="22">
        <v>6.25</v>
      </c>
      <c r="I158" s="22">
        <v>0.16</v>
      </c>
      <c r="J158" s="22">
        <v>0.2183333333333333</v>
      </c>
      <c r="K158" s="22">
        <v>0.19999999999999998</v>
      </c>
      <c r="L158" s="22">
        <v>0.28000000000000003</v>
      </c>
      <c r="M158" s="22">
        <v>0.3</v>
      </c>
      <c r="N158" s="22">
        <v>0.16333333333333336</v>
      </c>
      <c r="O158" s="22">
        <v>0.17666666666666664</v>
      </c>
      <c r="P158" s="22">
        <v>0.17999999999999997</v>
      </c>
      <c r="Q158" s="22">
        <v>0.16</v>
      </c>
      <c r="R158" s="22">
        <v>0.17666666666666667</v>
      </c>
      <c r="S158" s="22">
        <v>0.1203845384115541</v>
      </c>
      <c r="T158" s="22">
        <v>0.19232666666666665</v>
      </c>
      <c r="U158" s="22" t="s">
        <v>765</v>
      </c>
      <c r="V158" s="22" t="s">
        <v>765</v>
      </c>
      <c r="W158" s="22">
        <v>0.19000000000000003</v>
      </c>
      <c r="X158" s="22">
        <v>0.18333333333333332</v>
      </c>
      <c r="Y158" s="22">
        <v>0.26</v>
      </c>
      <c r="Z158" s="22">
        <v>0.375</v>
      </c>
      <c r="AA158" s="22">
        <v>0.47833333333333333</v>
      </c>
      <c r="AB158" s="159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56"/>
    </row>
    <row r="159" spans="1:65">
      <c r="A159" s="30"/>
      <c r="B159" s="3" t="s">
        <v>279</v>
      </c>
      <c r="C159" s="29"/>
      <c r="D159" s="11">
        <v>0.35</v>
      </c>
      <c r="E159" s="11">
        <v>0.19500000000000001</v>
      </c>
      <c r="F159" s="11" t="s">
        <v>765</v>
      </c>
      <c r="G159" s="11">
        <v>1.2973333333333334</v>
      </c>
      <c r="H159" s="11">
        <v>6.2</v>
      </c>
      <c r="I159" s="11">
        <v>0.18</v>
      </c>
      <c r="J159" s="11">
        <v>0.215</v>
      </c>
      <c r="K159" s="11">
        <v>0.2</v>
      </c>
      <c r="L159" s="11">
        <v>0.27500000000000002</v>
      </c>
      <c r="M159" s="11">
        <v>0.3</v>
      </c>
      <c r="N159" s="11">
        <v>0.16500000000000001</v>
      </c>
      <c r="O159" s="11">
        <v>0.18</v>
      </c>
      <c r="P159" s="11">
        <v>0.18</v>
      </c>
      <c r="Q159" s="11">
        <v>0.16</v>
      </c>
      <c r="R159" s="11">
        <v>0.17499999999999999</v>
      </c>
      <c r="S159" s="11">
        <v>0.1171957661841567</v>
      </c>
      <c r="T159" s="11">
        <v>0.19090999999999997</v>
      </c>
      <c r="U159" s="11" t="s">
        <v>765</v>
      </c>
      <c r="V159" s="11" t="s">
        <v>765</v>
      </c>
      <c r="W159" s="11">
        <v>0.19500000000000001</v>
      </c>
      <c r="X159" s="11">
        <v>0.185</v>
      </c>
      <c r="Y159" s="11">
        <v>0.26</v>
      </c>
      <c r="Z159" s="11">
        <v>0.38</v>
      </c>
      <c r="AA159" s="11">
        <v>0.47499999999999998</v>
      </c>
      <c r="AB159" s="159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56"/>
    </row>
    <row r="160" spans="1:65">
      <c r="A160" s="30"/>
      <c r="B160" s="3" t="s">
        <v>280</v>
      </c>
      <c r="C160" s="29"/>
      <c r="D160" s="23">
        <v>2.7568097504180447E-2</v>
      </c>
      <c r="E160" s="23">
        <v>1.9407902170679513E-2</v>
      </c>
      <c r="F160" s="23" t="s">
        <v>765</v>
      </c>
      <c r="G160" s="23">
        <v>2.6852201785714805E-2</v>
      </c>
      <c r="H160" s="23">
        <v>0.13784048752090225</v>
      </c>
      <c r="I160" s="23">
        <v>4.0987803063838438E-2</v>
      </c>
      <c r="J160" s="23">
        <v>1.4719601443879743E-2</v>
      </c>
      <c r="K160" s="23">
        <v>6.3245553203367553E-3</v>
      </c>
      <c r="L160" s="23">
        <v>1.6733200530681499E-2</v>
      </c>
      <c r="M160" s="23">
        <v>0</v>
      </c>
      <c r="N160" s="23">
        <v>1.211060141638997E-2</v>
      </c>
      <c r="O160" s="23">
        <v>8.1649658092772578E-3</v>
      </c>
      <c r="P160" s="23">
        <v>1.8973665961010279E-2</v>
      </c>
      <c r="Q160" s="23">
        <v>8.9442719099991665E-3</v>
      </c>
      <c r="R160" s="23">
        <v>1.2110601416389965E-2</v>
      </c>
      <c r="S160" s="23">
        <v>2.4666561509540365E-2</v>
      </c>
      <c r="T160" s="23">
        <v>1.2537965810555825E-2</v>
      </c>
      <c r="U160" s="23" t="s">
        <v>765</v>
      </c>
      <c r="V160" s="23" t="s">
        <v>765</v>
      </c>
      <c r="W160" s="23">
        <v>1.6733200530681506E-2</v>
      </c>
      <c r="X160" s="23">
        <v>8.1649658092772578E-3</v>
      </c>
      <c r="Y160" s="23">
        <v>1.5491933384829683E-2</v>
      </c>
      <c r="Z160" s="23">
        <v>1.6431676725154998E-2</v>
      </c>
      <c r="AA160" s="23">
        <v>2.0412414523193152E-2</v>
      </c>
      <c r="AB160" s="159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56"/>
    </row>
    <row r="161" spans="1:65">
      <c r="A161" s="30"/>
      <c r="B161" s="3" t="s">
        <v>87</v>
      </c>
      <c r="C161" s="29"/>
      <c r="D161" s="13">
        <v>7.876599286908699E-2</v>
      </c>
      <c r="E161" s="13">
        <v>0.10125862002093659</v>
      </c>
      <c r="F161" s="13" t="s">
        <v>765</v>
      </c>
      <c r="G161" s="13">
        <v>2.0768256440633629E-2</v>
      </c>
      <c r="H161" s="13">
        <v>2.2054478003344358E-2</v>
      </c>
      <c r="I161" s="13">
        <v>0.2561737691489902</v>
      </c>
      <c r="J161" s="13">
        <v>6.7418021880365248E-2</v>
      </c>
      <c r="K161" s="13">
        <v>3.1622776601683777E-2</v>
      </c>
      <c r="L161" s="13">
        <v>5.9761430466719632E-2</v>
      </c>
      <c r="M161" s="13">
        <v>0</v>
      </c>
      <c r="N161" s="13">
        <v>7.4146539284020208E-2</v>
      </c>
      <c r="O161" s="13">
        <v>4.6216787599682597E-2</v>
      </c>
      <c r="P161" s="13">
        <v>0.10540925533894602</v>
      </c>
      <c r="Q161" s="13">
        <v>5.590169943749479E-2</v>
      </c>
      <c r="R161" s="13">
        <v>6.8550574055037533E-2</v>
      </c>
      <c r="S161" s="13">
        <v>0.20489808604169515</v>
      </c>
      <c r="T161" s="13">
        <v>6.5190990037206631E-2</v>
      </c>
      <c r="U161" s="13" t="s">
        <v>765</v>
      </c>
      <c r="V161" s="13" t="s">
        <v>765</v>
      </c>
      <c r="W161" s="13">
        <v>8.8069476477271064E-2</v>
      </c>
      <c r="X161" s="13">
        <v>4.4536177141512319E-2</v>
      </c>
      <c r="Y161" s="13">
        <v>5.9584359172421858E-2</v>
      </c>
      <c r="Z161" s="13">
        <v>4.3817804600413325E-2</v>
      </c>
      <c r="AA161" s="13">
        <v>4.2674037330717389E-2</v>
      </c>
      <c r="AB161" s="159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56"/>
    </row>
    <row r="162" spans="1:65">
      <c r="A162" s="30"/>
      <c r="B162" s="3" t="s">
        <v>281</v>
      </c>
      <c r="C162" s="29"/>
      <c r="D162" s="13">
        <v>0.89429728002891906</v>
      </c>
      <c r="E162" s="13">
        <v>3.7353272396788872E-2</v>
      </c>
      <c r="F162" s="13" t="s">
        <v>765</v>
      </c>
      <c r="G162" s="13">
        <v>5.9977746981131794</v>
      </c>
      <c r="H162" s="13">
        <v>32.826737143373549</v>
      </c>
      <c r="I162" s="13">
        <v>-0.13403552912963712</v>
      </c>
      <c r="J162" s="13">
        <v>0.18168068420851591</v>
      </c>
      <c r="K162" s="13">
        <v>8.2455588587953432E-2</v>
      </c>
      <c r="L162" s="13">
        <v>0.5154378240231352</v>
      </c>
      <c r="M162" s="13">
        <v>0.62368338288193037</v>
      </c>
      <c r="N162" s="13">
        <v>-0.11599460265317107</v>
      </c>
      <c r="O162" s="13">
        <v>-4.3830896747307779E-2</v>
      </c>
      <c r="P162" s="13">
        <v>-2.5789970270841955E-2</v>
      </c>
      <c r="Q162" s="13">
        <v>-0.13403552912963712</v>
      </c>
      <c r="R162" s="13">
        <v>-4.3830896747307668E-2</v>
      </c>
      <c r="S162" s="13">
        <v>-0.34844541808416052</v>
      </c>
      <c r="T162" s="13">
        <v>4.092537583912903E-2</v>
      </c>
      <c r="U162" s="13" t="s">
        <v>765</v>
      </c>
      <c r="V162" s="13" t="s">
        <v>765</v>
      </c>
      <c r="W162" s="13">
        <v>2.8332809158556183E-2</v>
      </c>
      <c r="X162" s="13">
        <v>-7.7490437943759094E-3</v>
      </c>
      <c r="Y162" s="13">
        <v>0.40719226516433982</v>
      </c>
      <c r="Z162" s="13">
        <v>1.029604228602413</v>
      </c>
      <c r="AA162" s="13">
        <v>1.5888729493728557</v>
      </c>
      <c r="AB162" s="159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56"/>
    </row>
    <row r="163" spans="1:65">
      <c r="A163" s="30"/>
      <c r="B163" s="46" t="s">
        <v>282</v>
      </c>
      <c r="C163" s="47"/>
      <c r="D163" s="45">
        <v>2.87</v>
      </c>
      <c r="E163" s="45">
        <v>0.08</v>
      </c>
      <c r="F163" s="45">
        <v>1</v>
      </c>
      <c r="G163" s="45">
        <v>20.45</v>
      </c>
      <c r="H163" s="45" t="s">
        <v>283</v>
      </c>
      <c r="I163" s="45">
        <v>0.67</v>
      </c>
      <c r="J163" s="45">
        <v>0.41</v>
      </c>
      <c r="K163" s="45">
        <v>7.0000000000000007E-2</v>
      </c>
      <c r="L163" s="45">
        <v>1.56</v>
      </c>
      <c r="M163" s="45" t="s">
        <v>283</v>
      </c>
      <c r="N163" s="45">
        <v>0.61</v>
      </c>
      <c r="O163" s="45">
        <v>0.36</v>
      </c>
      <c r="P163" s="45">
        <v>0.3</v>
      </c>
      <c r="Q163" s="45">
        <v>0.67</v>
      </c>
      <c r="R163" s="45">
        <v>0.36</v>
      </c>
      <c r="S163" s="45">
        <v>1.41</v>
      </c>
      <c r="T163" s="45">
        <v>7.0000000000000007E-2</v>
      </c>
      <c r="U163" s="45">
        <v>5.67</v>
      </c>
      <c r="V163" s="45">
        <v>5.67</v>
      </c>
      <c r="W163" s="45">
        <v>0.11</v>
      </c>
      <c r="X163" s="45">
        <v>0.24</v>
      </c>
      <c r="Y163" s="45">
        <v>1.19</v>
      </c>
      <c r="Z163" s="45">
        <v>3.33</v>
      </c>
      <c r="AA163" s="45">
        <v>5.26</v>
      </c>
      <c r="AB163" s="159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56"/>
    </row>
    <row r="164" spans="1:65">
      <c r="B164" s="31" t="s">
        <v>320</v>
      </c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BM164" s="56"/>
    </row>
    <row r="165" spans="1:65">
      <c r="BM165" s="56"/>
    </row>
    <row r="166" spans="1:65" ht="15">
      <c r="B166" s="8" t="s">
        <v>570</v>
      </c>
      <c r="BM166" s="28" t="s">
        <v>67</v>
      </c>
    </row>
    <row r="167" spans="1:65" ht="15">
      <c r="A167" s="25" t="s">
        <v>22</v>
      </c>
      <c r="B167" s="18" t="s">
        <v>116</v>
      </c>
      <c r="C167" s="15" t="s">
        <v>117</v>
      </c>
      <c r="D167" s="16" t="s">
        <v>243</v>
      </c>
      <c r="E167" s="17" t="s">
        <v>243</v>
      </c>
      <c r="F167" s="17" t="s">
        <v>243</v>
      </c>
      <c r="G167" s="17" t="s">
        <v>243</v>
      </c>
      <c r="H167" s="17" t="s">
        <v>243</v>
      </c>
      <c r="I167" s="17" t="s">
        <v>243</v>
      </c>
      <c r="J167" s="17" t="s">
        <v>243</v>
      </c>
      <c r="K167" s="17" t="s">
        <v>243</v>
      </c>
      <c r="L167" s="17" t="s">
        <v>243</v>
      </c>
      <c r="M167" s="17" t="s">
        <v>243</v>
      </c>
      <c r="N167" s="17" t="s">
        <v>243</v>
      </c>
      <c r="O167" s="17" t="s">
        <v>243</v>
      </c>
      <c r="P167" s="17" t="s">
        <v>243</v>
      </c>
      <c r="Q167" s="17" t="s">
        <v>243</v>
      </c>
      <c r="R167" s="17" t="s">
        <v>243</v>
      </c>
      <c r="S167" s="17" t="s">
        <v>243</v>
      </c>
      <c r="T167" s="17" t="s">
        <v>243</v>
      </c>
      <c r="U167" s="17" t="s">
        <v>243</v>
      </c>
      <c r="V167" s="17" t="s">
        <v>243</v>
      </c>
      <c r="W167" s="159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8">
        <v>1</v>
      </c>
    </row>
    <row r="168" spans="1:65">
      <c r="A168" s="30"/>
      <c r="B168" s="19" t="s">
        <v>244</v>
      </c>
      <c r="C168" s="9" t="s">
        <v>244</v>
      </c>
      <c r="D168" s="157" t="s">
        <v>247</v>
      </c>
      <c r="E168" s="158" t="s">
        <v>248</v>
      </c>
      <c r="F168" s="158" t="s">
        <v>251</v>
      </c>
      <c r="G168" s="158" t="s">
        <v>252</v>
      </c>
      <c r="H168" s="158" t="s">
        <v>253</v>
      </c>
      <c r="I168" s="158" t="s">
        <v>254</v>
      </c>
      <c r="J168" s="158" t="s">
        <v>256</v>
      </c>
      <c r="K168" s="158" t="s">
        <v>257</v>
      </c>
      <c r="L168" s="158" t="s">
        <v>259</v>
      </c>
      <c r="M168" s="158" t="s">
        <v>260</v>
      </c>
      <c r="N168" s="158" t="s">
        <v>261</v>
      </c>
      <c r="O168" s="158" t="s">
        <v>262</v>
      </c>
      <c r="P168" s="158" t="s">
        <v>263</v>
      </c>
      <c r="Q168" s="158" t="s">
        <v>264</v>
      </c>
      <c r="R168" s="158" t="s">
        <v>266</v>
      </c>
      <c r="S168" s="158" t="s">
        <v>269</v>
      </c>
      <c r="T168" s="158" t="s">
        <v>270</v>
      </c>
      <c r="U168" s="158" t="s">
        <v>271</v>
      </c>
      <c r="V168" s="158" t="s">
        <v>272</v>
      </c>
      <c r="W168" s="159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28" t="s">
        <v>3</v>
      </c>
    </row>
    <row r="169" spans="1:65">
      <c r="A169" s="30"/>
      <c r="B169" s="19"/>
      <c r="C169" s="9"/>
      <c r="D169" s="10" t="s">
        <v>285</v>
      </c>
      <c r="E169" s="11" t="s">
        <v>285</v>
      </c>
      <c r="F169" s="11" t="s">
        <v>287</v>
      </c>
      <c r="G169" s="11" t="s">
        <v>285</v>
      </c>
      <c r="H169" s="11" t="s">
        <v>287</v>
      </c>
      <c r="I169" s="11" t="s">
        <v>285</v>
      </c>
      <c r="J169" s="11" t="s">
        <v>287</v>
      </c>
      <c r="K169" s="11" t="s">
        <v>287</v>
      </c>
      <c r="L169" s="11" t="s">
        <v>285</v>
      </c>
      <c r="M169" s="11" t="s">
        <v>285</v>
      </c>
      <c r="N169" s="11" t="s">
        <v>285</v>
      </c>
      <c r="O169" s="11" t="s">
        <v>285</v>
      </c>
      <c r="P169" s="11" t="s">
        <v>285</v>
      </c>
      <c r="Q169" s="11" t="s">
        <v>287</v>
      </c>
      <c r="R169" s="11" t="s">
        <v>285</v>
      </c>
      <c r="S169" s="11" t="s">
        <v>287</v>
      </c>
      <c r="T169" s="11" t="s">
        <v>287</v>
      </c>
      <c r="U169" s="11" t="s">
        <v>285</v>
      </c>
      <c r="V169" s="11" t="s">
        <v>285</v>
      </c>
      <c r="W169" s="159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28">
        <v>0</v>
      </c>
    </row>
    <row r="170" spans="1:65">
      <c r="A170" s="30"/>
      <c r="B170" s="19"/>
      <c r="C170" s="9"/>
      <c r="D170" s="26" t="s">
        <v>123</v>
      </c>
      <c r="E170" s="26" t="s">
        <v>315</v>
      </c>
      <c r="F170" s="26" t="s">
        <v>314</v>
      </c>
      <c r="G170" s="26" t="s">
        <v>317</v>
      </c>
      <c r="H170" s="26" t="s">
        <v>316</v>
      </c>
      <c r="I170" s="26" t="s">
        <v>314</v>
      </c>
      <c r="J170" s="26" t="s">
        <v>317</v>
      </c>
      <c r="K170" s="26" t="s">
        <v>317</v>
      </c>
      <c r="L170" s="26" t="s">
        <v>314</v>
      </c>
      <c r="M170" s="26" t="s">
        <v>314</v>
      </c>
      <c r="N170" s="26" t="s">
        <v>314</v>
      </c>
      <c r="O170" s="26" t="s">
        <v>314</v>
      </c>
      <c r="P170" s="26" t="s">
        <v>314</v>
      </c>
      <c r="Q170" s="26" t="s">
        <v>316</v>
      </c>
      <c r="R170" s="26" t="s">
        <v>315</v>
      </c>
      <c r="S170" s="26" t="s">
        <v>317</v>
      </c>
      <c r="T170" s="26" t="s">
        <v>314</v>
      </c>
      <c r="U170" s="26" t="s">
        <v>317</v>
      </c>
      <c r="V170" s="26" t="s">
        <v>318</v>
      </c>
      <c r="W170" s="159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28">
        <v>0</v>
      </c>
    </row>
    <row r="171" spans="1:65">
      <c r="A171" s="30"/>
      <c r="B171" s="18">
        <v>1</v>
      </c>
      <c r="C171" s="14">
        <v>1</v>
      </c>
      <c r="D171" s="220">
        <v>131.76599999999999</v>
      </c>
      <c r="E171" s="220">
        <v>138.85175803694446</v>
      </c>
      <c r="F171" s="220">
        <v>114</v>
      </c>
      <c r="G171" s="220">
        <v>130</v>
      </c>
      <c r="H171" s="220">
        <v>148</v>
      </c>
      <c r="I171" s="221">
        <v>179.339511556638</v>
      </c>
      <c r="J171" s="220">
        <v>142</v>
      </c>
      <c r="K171" s="220">
        <v>130</v>
      </c>
      <c r="L171" s="220">
        <v>116</v>
      </c>
      <c r="M171" s="220">
        <v>130</v>
      </c>
      <c r="N171" s="220">
        <v>137</v>
      </c>
      <c r="O171" s="220">
        <v>124</v>
      </c>
      <c r="P171" s="220">
        <v>130.5</v>
      </c>
      <c r="Q171" s="220">
        <v>149.95080898875</v>
      </c>
      <c r="R171" s="220">
        <v>128.36000000000001</v>
      </c>
      <c r="S171" s="221">
        <v>106.29</v>
      </c>
      <c r="T171" s="220">
        <v>129.03</v>
      </c>
      <c r="U171" s="221">
        <v>180</v>
      </c>
      <c r="V171" s="220">
        <v>134</v>
      </c>
      <c r="W171" s="223"/>
      <c r="X171" s="224"/>
      <c r="Y171" s="224"/>
      <c r="Z171" s="224"/>
      <c r="AA171" s="224"/>
      <c r="AB171" s="224"/>
      <c r="AC171" s="224"/>
      <c r="AD171" s="224"/>
      <c r="AE171" s="224"/>
      <c r="AF171" s="224"/>
      <c r="AG171" s="224"/>
      <c r="AH171" s="224"/>
      <c r="AI171" s="224"/>
      <c r="AJ171" s="224"/>
      <c r="AK171" s="224"/>
      <c r="AL171" s="224"/>
      <c r="AM171" s="224"/>
      <c r="AN171" s="224"/>
      <c r="AO171" s="224"/>
      <c r="AP171" s="224"/>
      <c r="AQ171" s="224"/>
      <c r="AR171" s="224"/>
      <c r="AS171" s="224"/>
      <c r="AT171" s="224"/>
      <c r="AU171" s="224"/>
      <c r="AV171" s="224"/>
      <c r="AW171" s="224"/>
      <c r="AX171" s="224"/>
      <c r="AY171" s="224"/>
      <c r="AZ171" s="224"/>
      <c r="BA171" s="224"/>
      <c r="BB171" s="224"/>
      <c r="BC171" s="224"/>
      <c r="BD171" s="224"/>
      <c r="BE171" s="224"/>
      <c r="BF171" s="224"/>
      <c r="BG171" s="224"/>
      <c r="BH171" s="224"/>
      <c r="BI171" s="224"/>
      <c r="BJ171" s="224"/>
      <c r="BK171" s="224"/>
      <c r="BL171" s="224"/>
      <c r="BM171" s="225">
        <v>1</v>
      </c>
    </row>
    <row r="172" spans="1:65">
      <c r="A172" s="30"/>
      <c r="B172" s="19">
        <v>1</v>
      </c>
      <c r="C172" s="9">
        <v>2</v>
      </c>
      <c r="D172" s="226">
        <v>132.22999999999999</v>
      </c>
      <c r="E172" s="226">
        <v>133.46473332772396</v>
      </c>
      <c r="F172" s="226">
        <v>117</v>
      </c>
      <c r="G172" s="226">
        <v>134</v>
      </c>
      <c r="H172" s="226">
        <v>148</v>
      </c>
      <c r="I172" s="228">
        <v>175.84338053105941</v>
      </c>
      <c r="J172" s="226">
        <v>139</v>
      </c>
      <c r="K172" s="226">
        <v>135</v>
      </c>
      <c r="L172" s="226">
        <v>131</v>
      </c>
      <c r="M172" s="226">
        <v>134.5</v>
      </c>
      <c r="N172" s="226">
        <v>133.5</v>
      </c>
      <c r="O172" s="226">
        <v>122.5</v>
      </c>
      <c r="P172" s="226">
        <v>130.5</v>
      </c>
      <c r="Q172" s="226">
        <v>149.03992922875</v>
      </c>
      <c r="R172" s="226">
        <v>133.18</v>
      </c>
      <c r="S172" s="228">
        <v>105.42</v>
      </c>
      <c r="T172" s="226">
        <v>129.76</v>
      </c>
      <c r="U172" s="228">
        <v>179</v>
      </c>
      <c r="V172" s="226">
        <v>121</v>
      </c>
      <c r="W172" s="223"/>
      <c r="X172" s="224"/>
      <c r="Y172" s="224"/>
      <c r="Z172" s="224"/>
      <c r="AA172" s="224"/>
      <c r="AB172" s="224"/>
      <c r="AC172" s="224"/>
      <c r="AD172" s="224"/>
      <c r="AE172" s="224"/>
      <c r="AF172" s="224"/>
      <c r="AG172" s="224"/>
      <c r="AH172" s="224"/>
      <c r="AI172" s="224"/>
      <c r="AJ172" s="224"/>
      <c r="AK172" s="224"/>
      <c r="AL172" s="224"/>
      <c r="AM172" s="224"/>
      <c r="AN172" s="224"/>
      <c r="AO172" s="224"/>
      <c r="AP172" s="224"/>
      <c r="AQ172" s="224"/>
      <c r="AR172" s="224"/>
      <c r="AS172" s="224"/>
      <c r="AT172" s="224"/>
      <c r="AU172" s="224"/>
      <c r="AV172" s="224"/>
      <c r="AW172" s="224"/>
      <c r="AX172" s="224"/>
      <c r="AY172" s="224"/>
      <c r="AZ172" s="224"/>
      <c r="BA172" s="224"/>
      <c r="BB172" s="224"/>
      <c r="BC172" s="224"/>
      <c r="BD172" s="224"/>
      <c r="BE172" s="224"/>
      <c r="BF172" s="224"/>
      <c r="BG172" s="224"/>
      <c r="BH172" s="224"/>
      <c r="BI172" s="224"/>
      <c r="BJ172" s="224"/>
      <c r="BK172" s="224"/>
      <c r="BL172" s="224"/>
      <c r="BM172" s="225">
        <v>38</v>
      </c>
    </row>
    <row r="173" spans="1:65">
      <c r="A173" s="30"/>
      <c r="B173" s="19">
        <v>1</v>
      </c>
      <c r="C173" s="9">
        <v>3</v>
      </c>
      <c r="D173" s="226">
        <v>131.22200000000001</v>
      </c>
      <c r="E173" s="226">
        <v>133.47898920731558</v>
      </c>
      <c r="F173" s="226">
        <v>112</v>
      </c>
      <c r="G173" s="226">
        <v>137</v>
      </c>
      <c r="H173" s="226">
        <v>147</v>
      </c>
      <c r="I173" s="228">
        <v>176.11351431913599</v>
      </c>
      <c r="J173" s="226">
        <v>141</v>
      </c>
      <c r="K173" s="226">
        <v>131</v>
      </c>
      <c r="L173" s="226">
        <v>130</v>
      </c>
      <c r="M173" s="226">
        <v>130.5</v>
      </c>
      <c r="N173" s="226">
        <v>142.5</v>
      </c>
      <c r="O173" s="226">
        <v>124.49999999999999</v>
      </c>
      <c r="P173" s="226">
        <v>129.5</v>
      </c>
      <c r="Q173" s="226">
        <v>148.38586819875002</v>
      </c>
      <c r="R173" s="226">
        <v>136.85</v>
      </c>
      <c r="S173" s="228">
        <v>103.68</v>
      </c>
      <c r="T173" s="226">
        <v>130.85</v>
      </c>
      <c r="U173" s="228">
        <v>179</v>
      </c>
      <c r="V173" s="226">
        <v>123.00000000000001</v>
      </c>
      <c r="W173" s="223"/>
      <c r="X173" s="224"/>
      <c r="Y173" s="224"/>
      <c r="Z173" s="224"/>
      <c r="AA173" s="224"/>
      <c r="AB173" s="224"/>
      <c r="AC173" s="224"/>
      <c r="AD173" s="224"/>
      <c r="AE173" s="224"/>
      <c r="AF173" s="224"/>
      <c r="AG173" s="224"/>
      <c r="AH173" s="224"/>
      <c r="AI173" s="224"/>
      <c r="AJ173" s="224"/>
      <c r="AK173" s="224"/>
      <c r="AL173" s="224"/>
      <c r="AM173" s="224"/>
      <c r="AN173" s="224"/>
      <c r="AO173" s="224"/>
      <c r="AP173" s="224"/>
      <c r="AQ173" s="224"/>
      <c r="AR173" s="224"/>
      <c r="AS173" s="224"/>
      <c r="AT173" s="224"/>
      <c r="AU173" s="224"/>
      <c r="AV173" s="224"/>
      <c r="AW173" s="224"/>
      <c r="AX173" s="224"/>
      <c r="AY173" s="224"/>
      <c r="AZ173" s="224"/>
      <c r="BA173" s="224"/>
      <c r="BB173" s="224"/>
      <c r="BC173" s="224"/>
      <c r="BD173" s="224"/>
      <c r="BE173" s="224"/>
      <c r="BF173" s="224"/>
      <c r="BG173" s="224"/>
      <c r="BH173" s="224"/>
      <c r="BI173" s="224"/>
      <c r="BJ173" s="224"/>
      <c r="BK173" s="224"/>
      <c r="BL173" s="224"/>
      <c r="BM173" s="225">
        <v>16</v>
      </c>
    </row>
    <row r="174" spans="1:65">
      <c r="A174" s="30"/>
      <c r="B174" s="19">
        <v>1</v>
      </c>
      <c r="C174" s="9">
        <v>4</v>
      </c>
      <c r="D174" s="226">
        <v>127.95499999999998</v>
      </c>
      <c r="E174" s="226">
        <v>131.94232951912636</v>
      </c>
      <c r="F174" s="226">
        <v>116</v>
      </c>
      <c r="G174" s="226">
        <v>135</v>
      </c>
      <c r="H174" s="226">
        <v>147</v>
      </c>
      <c r="I174" s="228">
        <v>173.46874525484759</v>
      </c>
      <c r="J174" s="226">
        <v>145</v>
      </c>
      <c r="K174" s="226">
        <v>128</v>
      </c>
      <c r="L174" s="226">
        <v>135.5</v>
      </c>
      <c r="M174" s="226">
        <v>132.5</v>
      </c>
      <c r="N174" s="226">
        <v>144</v>
      </c>
      <c r="O174" s="226">
        <v>125</v>
      </c>
      <c r="P174" s="226">
        <v>132</v>
      </c>
      <c r="Q174" s="226">
        <v>147.83660920875002</v>
      </c>
      <c r="R174" s="226">
        <v>134.56</v>
      </c>
      <c r="S174" s="228">
        <v>107.93</v>
      </c>
      <c r="T174" s="226">
        <v>129.66</v>
      </c>
      <c r="U174" s="228">
        <v>177</v>
      </c>
      <c r="V174" s="226">
        <v>131</v>
      </c>
      <c r="W174" s="223"/>
      <c r="X174" s="224"/>
      <c r="Y174" s="224"/>
      <c r="Z174" s="224"/>
      <c r="AA174" s="224"/>
      <c r="AB174" s="224"/>
      <c r="AC174" s="224"/>
      <c r="AD174" s="224"/>
      <c r="AE174" s="224"/>
      <c r="AF174" s="224"/>
      <c r="AG174" s="224"/>
      <c r="AH174" s="224"/>
      <c r="AI174" s="224"/>
      <c r="AJ174" s="224"/>
      <c r="AK174" s="224"/>
      <c r="AL174" s="224"/>
      <c r="AM174" s="224"/>
      <c r="AN174" s="224"/>
      <c r="AO174" s="224"/>
      <c r="AP174" s="224"/>
      <c r="AQ174" s="224"/>
      <c r="AR174" s="224"/>
      <c r="AS174" s="224"/>
      <c r="AT174" s="224"/>
      <c r="AU174" s="224"/>
      <c r="AV174" s="224"/>
      <c r="AW174" s="224"/>
      <c r="AX174" s="224"/>
      <c r="AY174" s="224"/>
      <c r="AZ174" s="224"/>
      <c r="BA174" s="224"/>
      <c r="BB174" s="224"/>
      <c r="BC174" s="224"/>
      <c r="BD174" s="224"/>
      <c r="BE174" s="224"/>
      <c r="BF174" s="224"/>
      <c r="BG174" s="224"/>
      <c r="BH174" s="224"/>
      <c r="BI174" s="224"/>
      <c r="BJ174" s="224"/>
      <c r="BK174" s="224"/>
      <c r="BL174" s="224"/>
      <c r="BM174" s="225">
        <v>132.7269734213765</v>
      </c>
    </row>
    <row r="175" spans="1:65">
      <c r="A175" s="30"/>
      <c r="B175" s="19">
        <v>1</v>
      </c>
      <c r="C175" s="9">
        <v>5</v>
      </c>
      <c r="D175" s="226">
        <v>132.00200000000001</v>
      </c>
      <c r="E175" s="226">
        <v>134.26551053552535</v>
      </c>
      <c r="F175" s="226">
        <v>111</v>
      </c>
      <c r="G175" s="226">
        <v>140</v>
      </c>
      <c r="H175" s="226">
        <v>146</v>
      </c>
      <c r="I175" s="228">
        <v>184.54422425645799</v>
      </c>
      <c r="J175" s="226">
        <v>149</v>
      </c>
      <c r="K175" s="226">
        <v>131</v>
      </c>
      <c r="L175" s="226">
        <v>117</v>
      </c>
      <c r="M175" s="226">
        <v>131</v>
      </c>
      <c r="N175" s="226">
        <v>143.5</v>
      </c>
      <c r="O175" s="226">
        <v>119</v>
      </c>
      <c r="P175" s="226">
        <v>131</v>
      </c>
      <c r="Q175" s="226">
        <v>152.17144726875</v>
      </c>
      <c r="R175" s="226">
        <v>131.59</v>
      </c>
      <c r="S175" s="228">
        <v>107.81</v>
      </c>
      <c r="T175" s="226">
        <v>127.46000000000001</v>
      </c>
      <c r="U175" s="228">
        <v>177</v>
      </c>
      <c r="V175" s="226">
        <v>117</v>
      </c>
      <c r="W175" s="223"/>
      <c r="X175" s="224"/>
      <c r="Y175" s="224"/>
      <c r="Z175" s="224"/>
      <c r="AA175" s="224"/>
      <c r="AB175" s="224"/>
      <c r="AC175" s="224"/>
      <c r="AD175" s="224"/>
      <c r="AE175" s="224"/>
      <c r="AF175" s="224"/>
      <c r="AG175" s="224"/>
      <c r="AH175" s="224"/>
      <c r="AI175" s="224"/>
      <c r="AJ175" s="224"/>
      <c r="AK175" s="224"/>
      <c r="AL175" s="224"/>
      <c r="AM175" s="224"/>
      <c r="AN175" s="224"/>
      <c r="AO175" s="224"/>
      <c r="AP175" s="224"/>
      <c r="AQ175" s="224"/>
      <c r="AR175" s="224"/>
      <c r="AS175" s="224"/>
      <c r="AT175" s="224"/>
      <c r="AU175" s="224"/>
      <c r="AV175" s="224"/>
      <c r="AW175" s="224"/>
      <c r="AX175" s="224"/>
      <c r="AY175" s="224"/>
      <c r="AZ175" s="224"/>
      <c r="BA175" s="224"/>
      <c r="BB175" s="224"/>
      <c r="BC175" s="224"/>
      <c r="BD175" s="224"/>
      <c r="BE175" s="224"/>
      <c r="BF175" s="224"/>
      <c r="BG175" s="224"/>
      <c r="BH175" s="224"/>
      <c r="BI175" s="224"/>
      <c r="BJ175" s="224"/>
      <c r="BK175" s="224"/>
      <c r="BL175" s="224"/>
      <c r="BM175" s="225">
        <v>78</v>
      </c>
    </row>
    <row r="176" spans="1:65">
      <c r="A176" s="30"/>
      <c r="B176" s="19">
        <v>1</v>
      </c>
      <c r="C176" s="9">
        <v>6</v>
      </c>
      <c r="D176" s="226">
        <v>127.842</v>
      </c>
      <c r="E176" s="226">
        <v>136.21745036800723</v>
      </c>
      <c r="F176" s="226">
        <v>110</v>
      </c>
      <c r="G176" s="226">
        <v>144</v>
      </c>
      <c r="H176" s="226">
        <v>143</v>
      </c>
      <c r="I176" s="228">
        <v>177.82831676043301</v>
      </c>
      <c r="J176" s="226">
        <v>136</v>
      </c>
      <c r="K176" s="226">
        <v>133</v>
      </c>
      <c r="L176" s="226">
        <v>125.49999999999999</v>
      </c>
      <c r="M176" s="226">
        <v>130.5</v>
      </c>
      <c r="N176" s="226">
        <v>131.5</v>
      </c>
      <c r="O176" s="226">
        <v>122.5</v>
      </c>
      <c r="P176" s="227">
        <v>136</v>
      </c>
      <c r="Q176" s="226">
        <v>151.20501456374998</v>
      </c>
      <c r="R176" s="226">
        <v>136.61000000000001</v>
      </c>
      <c r="S176" s="228">
        <v>103.9</v>
      </c>
      <c r="T176" s="227">
        <v>134.9</v>
      </c>
      <c r="U176" s="228">
        <v>180</v>
      </c>
      <c r="V176" s="226">
        <v>132</v>
      </c>
      <c r="W176" s="223"/>
      <c r="X176" s="224"/>
      <c r="Y176" s="224"/>
      <c r="Z176" s="224"/>
      <c r="AA176" s="224"/>
      <c r="AB176" s="224"/>
      <c r="AC176" s="224"/>
      <c r="AD176" s="224"/>
      <c r="AE176" s="224"/>
      <c r="AF176" s="224"/>
      <c r="AG176" s="224"/>
      <c r="AH176" s="224"/>
      <c r="AI176" s="224"/>
      <c r="AJ176" s="224"/>
      <c r="AK176" s="224"/>
      <c r="AL176" s="224"/>
      <c r="AM176" s="224"/>
      <c r="AN176" s="224"/>
      <c r="AO176" s="224"/>
      <c r="AP176" s="224"/>
      <c r="AQ176" s="224"/>
      <c r="AR176" s="224"/>
      <c r="AS176" s="224"/>
      <c r="AT176" s="224"/>
      <c r="AU176" s="224"/>
      <c r="AV176" s="224"/>
      <c r="AW176" s="224"/>
      <c r="AX176" s="224"/>
      <c r="AY176" s="224"/>
      <c r="AZ176" s="224"/>
      <c r="BA176" s="224"/>
      <c r="BB176" s="224"/>
      <c r="BC176" s="224"/>
      <c r="BD176" s="224"/>
      <c r="BE176" s="224"/>
      <c r="BF176" s="224"/>
      <c r="BG176" s="224"/>
      <c r="BH176" s="224"/>
      <c r="BI176" s="224"/>
      <c r="BJ176" s="224"/>
      <c r="BK176" s="224"/>
      <c r="BL176" s="224"/>
      <c r="BM176" s="229"/>
    </row>
    <row r="177" spans="1:65">
      <c r="A177" s="30"/>
      <c r="B177" s="20" t="s">
        <v>278</v>
      </c>
      <c r="C177" s="12"/>
      <c r="D177" s="230">
        <v>130.50283333333331</v>
      </c>
      <c r="E177" s="230">
        <v>134.70346183244047</v>
      </c>
      <c r="F177" s="230">
        <v>113.33333333333333</v>
      </c>
      <c r="G177" s="230">
        <v>136.66666666666666</v>
      </c>
      <c r="H177" s="230">
        <v>146.5</v>
      </c>
      <c r="I177" s="230">
        <v>177.85628211309532</v>
      </c>
      <c r="J177" s="230">
        <v>142</v>
      </c>
      <c r="K177" s="230">
        <v>131.33333333333334</v>
      </c>
      <c r="L177" s="230">
        <v>125.83333333333333</v>
      </c>
      <c r="M177" s="230">
        <v>131.5</v>
      </c>
      <c r="N177" s="230">
        <v>138.66666666666666</v>
      </c>
      <c r="O177" s="230">
        <v>122.91666666666667</v>
      </c>
      <c r="P177" s="230">
        <v>131.58333333333334</v>
      </c>
      <c r="Q177" s="230">
        <v>149.76494624291664</v>
      </c>
      <c r="R177" s="230">
        <v>133.52500000000001</v>
      </c>
      <c r="S177" s="230">
        <v>105.83833333333332</v>
      </c>
      <c r="T177" s="230">
        <v>130.27666666666667</v>
      </c>
      <c r="U177" s="230">
        <v>178.66666666666666</v>
      </c>
      <c r="V177" s="230">
        <v>126.33333333333333</v>
      </c>
      <c r="W177" s="223"/>
      <c r="X177" s="224"/>
      <c r="Y177" s="224"/>
      <c r="Z177" s="224"/>
      <c r="AA177" s="224"/>
      <c r="AB177" s="224"/>
      <c r="AC177" s="224"/>
      <c r="AD177" s="224"/>
      <c r="AE177" s="224"/>
      <c r="AF177" s="224"/>
      <c r="AG177" s="224"/>
      <c r="AH177" s="224"/>
      <c r="AI177" s="224"/>
      <c r="AJ177" s="224"/>
      <c r="AK177" s="224"/>
      <c r="AL177" s="224"/>
      <c r="AM177" s="224"/>
      <c r="AN177" s="224"/>
      <c r="AO177" s="224"/>
      <c r="AP177" s="224"/>
      <c r="AQ177" s="224"/>
      <c r="AR177" s="224"/>
      <c r="AS177" s="224"/>
      <c r="AT177" s="224"/>
      <c r="AU177" s="224"/>
      <c r="AV177" s="224"/>
      <c r="AW177" s="224"/>
      <c r="AX177" s="224"/>
      <c r="AY177" s="224"/>
      <c r="AZ177" s="224"/>
      <c r="BA177" s="224"/>
      <c r="BB177" s="224"/>
      <c r="BC177" s="224"/>
      <c r="BD177" s="224"/>
      <c r="BE177" s="224"/>
      <c r="BF177" s="224"/>
      <c r="BG177" s="224"/>
      <c r="BH177" s="224"/>
      <c r="BI177" s="224"/>
      <c r="BJ177" s="224"/>
      <c r="BK177" s="224"/>
      <c r="BL177" s="224"/>
      <c r="BM177" s="229"/>
    </row>
    <row r="178" spans="1:65">
      <c r="A178" s="30"/>
      <c r="B178" s="3" t="s">
        <v>279</v>
      </c>
      <c r="C178" s="29"/>
      <c r="D178" s="226">
        <v>131.494</v>
      </c>
      <c r="E178" s="226">
        <v>133.87224987142048</v>
      </c>
      <c r="F178" s="226">
        <v>113</v>
      </c>
      <c r="G178" s="226">
        <v>136</v>
      </c>
      <c r="H178" s="226">
        <v>147</v>
      </c>
      <c r="I178" s="226">
        <v>176.9709155397845</v>
      </c>
      <c r="J178" s="226">
        <v>141.5</v>
      </c>
      <c r="K178" s="226">
        <v>131</v>
      </c>
      <c r="L178" s="226">
        <v>127.75</v>
      </c>
      <c r="M178" s="226">
        <v>130.75</v>
      </c>
      <c r="N178" s="226">
        <v>139.75</v>
      </c>
      <c r="O178" s="226">
        <v>123.25</v>
      </c>
      <c r="P178" s="226">
        <v>130.75</v>
      </c>
      <c r="Q178" s="226">
        <v>149.49536910875</v>
      </c>
      <c r="R178" s="226">
        <v>133.87</v>
      </c>
      <c r="S178" s="226">
        <v>105.855</v>
      </c>
      <c r="T178" s="226">
        <v>129.70999999999998</v>
      </c>
      <c r="U178" s="226">
        <v>179</v>
      </c>
      <c r="V178" s="226">
        <v>127</v>
      </c>
      <c r="W178" s="223"/>
      <c r="X178" s="224"/>
      <c r="Y178" s="224"/>
      <c r="Z178" s="224"/>
      <c r="AA178" s="224"/>
      <c r="AB178" s="224"/>
      <c r="AC178" s="224"/>
      <c r="AD178" s="224"/>
      <c r="AE178" s="224"/>
      <c r="AF178" s="224"/>
      <c r="AG178" s="224"/>
      <c r="AH178" s="224"/>
      <c r="AI178" s="224"/>
      <c r="AJ178" s="224"/>
      <c r="AK178" s="224"/>
      <c r="AL178" s="224"/>
      <c r="AM178" s="224"/>
      <c r="AN178" s="224"/>
      <c r="AO178" s="224"/>
      <c r="AP178" s="224"/>
      <c r="AQ178" s="224"/>
      <c r="AR178" s="224"/>
      <c r="AS178" s="224"/>
      <c r="AT178" s="224"/>
      <c r="AU178" s="224"/>
      <c r="AV178" s="224"/>
      <c r="AW178" s="224"/>
      <c r="AX178" s="224"/>
      <c r="AY178" s="224"/>
      <c r="AZ178" s="224"/>
      <c r="BA178" s="224"/>
      <c r="BB178" s="224"/>
      <c r="BC178" s="224"/>
      <c r="BD178" s="224"/>
      <c r="BE178" s="224"/>
      <c r="BF178" s="224"/>
      <c r="BG178" s="224"/>
      <c r="BH178" s="224"/>
      <c r="BI178" s="224"/>
      <c r="BJ178" s="224"/>
      <c r="BK178" s="224"/>
      <c r="BL178" s="224"/>
      <c r="BM178" s="229"/>
    </row>
    <row r="179" spans="1:65">
      <c r="A179" s="30"/>
      <c r="B179" s="3" t="s">
        <v>280</v>
      </c>
      <c r="C179" s="29"/>
      <c r="D179" s="226">
        <v>2.0452327414420788</v>
      </c>
      <c r="E179" s="226">
        <v>2.463735261520775</v>
      </c>
      <c r="F179" s="226">
        <v>2.8047578623950171</v>
      </c>
      <c r="G179" s="226">
        <v>4.8853522561496696</v>
      </c>
      <c r="H179" s="226">
        <v>1.8708286933869707</v>
      </c>
      <c r="I179" s="226">
        <v>3.8280233489678426</v>
      </c>
      <c r="J179" s="226">
        <v>4.5607017003965522</v>
      </c>
      <c r="K179" s="226">
        <v>2.4221202832779936</v>
      </c>
      <c r="L179" s="226">
        <v>7.9035856841478394</v>
      </c>
      <c r="M179" s="226">
        <v>1.70293863659264</v>
      </c>
      <c r="N179" s="226">
        <v>5.4283207962192748</v>
      </c>
      <c r="O179" s="226">
        <v>2.1775368347439401</v>
      </c>
      <c r="P179" s="226">
        <v>2.3112045921265096</v>
      </c>
      <c r="Q179" s="226">
        <v>1.6760416794558284</v>
      </c>
      <c r="R179" s="226">
        <v>3.2306206833981577</v>
      </c>
      <c r="S179" s="226">
        <v>1.8470020754364802</v>
      </c>
      <c r="T179" s="226">
        <v>2.5234473774316495</v>
      </c>
      <c r="U179" s="226">
        <v>1.3662601021279464</v>
      </c>
      <c r="V179" s="226">
        <v>6.9185740341971229</v>
      </c>
      <c r="W179" s="223"/>
      <c r="X179" s="224"/>
      <c r="Y179" s="224"/>
      <c r="Z179" s="224"/>
      <c r="AA179" s="224"/>
      <c r="AB179" s="224"/>
      <c r="AC179" s="224"/>
      <c r="AD179" s="224"/>
      <c r="AE179" s="224"/>
      <c r="AF179" s="224"/>
      <c r="AG179" s="224"/>
      <c r="AH179" s="224"/>
      <c r="AI179" s="224"/>
      <c r="AJ179" s="224"/>
      <c r="AK179" s="224"/>
      <c r="AL179" s="224"/>
      <c r="AM179" s="224"/>
      <c r="AN179" s="224"/>
      <c r="AO179" s="224"/>
      <c r="AP179" s="224"/>
      <c r="AQ179" s="224"/>
      <c r="AR179" s="224"/>
      <c r="AS179" s="224"/>
      <c r="AT179" s="224"/>
      <c r="AU179" s="224"/>
      <c r="AV179" s="224"/>
      <c r="AW179" s="224"/>
      <c r="AX179" s="224"/>
      <c r="AY179" s="224"/>
      <c r="AZ179" s="224"/>
      <c r="BA179" s="224"/>
      <c r="BB179" s="224"/>
      <c r="BC179" s="224"/>
      <c r="BD179" s="224"/>
      <c r="BE179" s="224"/>
      <c r="BF179" s="224"/>
      <c r="BG179" s="224"/>
      <c r="BH179" s="224"/>
      <c r="BI179" s="224"/>
      <c r="BJ179" s="224"/>
      <c r="BK179" s="224"/>
      <c r="BL179" s="224"/>
      <c r="BM179" s="229"/>
    </row>
    <row r="180" spans="1:65">
      <c r="A180" s="30"/>
      <c r="B180" s="3" t="s">
        <v>87</v>
      </c>
      <c r="C180" s="29"/>
      <c r="D180" s="13">
        <v>1.5671941284355864E-2</v>
      </c>
      <c r="E180" s="13">
        <v>1.8290066402194251E-2</v>
      </c>
      <c r="F180" s="13">
        <v>2.4747863491720739E-2</v>
      </c>
      <c r="G180" s="13">
        <v>3.5746479923046366E-2</v>
      </c>
      <c r="H180" s="13">
        <v>1.2770161729603895E-2</v>
      </c>
      <c r="I180" s="13">
        <v>2.1523127007308508E-2</v>
      </c>
      <c r="J180" s="13">
        <v>3.2117617608426421E-2</v>
      </c>
      <c r="K180" s="13">
        <v>1.8442540228005025E-2</v>
      </c>
      <c r="L180" s="13">
        <v>6.2809952456804027E-2</v>
      </c>
      <c r="M180" s="13">
        <v>1.2950103700324258E-2</v>
      </c>
      <c r="N180" s="13">
        <v>3.9146544203504385E-2</v>
      </c>
      <c r="O180" s="13">
        <v>1.7715553909781207E-2</v>
      </c>
      <c r="P180" s="13">
        <v>1.7564569414514321E-2</v>
      </c>
      <c r="Q180" s="13">
        <v>1.1191148005604144E-2</v>
      </c>
      <c r="R180" s="13">
        <v>2.4194874992684197E-2</v>
      </c>
      <c r="S180" s="13">
        <v>1.7451163649936038E-2</v>
      </c>
      <c r="T180" s="13">
        <v>1.9369910529629119E-2</v>
      </c>
      <c r="U180" s="13">
        <v>7.6469781835519389E-3</v>
      </c>
      <c r="V180" s="13">
        <v>5.4764438265412586E-2</v>
      </c>
      <c r="W180" s="159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56"/>
    </row>
    <row r="181" spans="1:65">
      <c r="A181" s="30"/>
      <c r="B181" s="3" t="s">
        <v>281</v>
      </c>
      <c r="C181" s="29"/>
      <c r="D181" s="13">
        <v>-1.6757257629781641E-2</v>
      </c>
      <c r="E181" s="13">
        <v>1.4891384622996551E-2</v>
      </c>
      <c r="F181" s="13">
        <v>-0.14611679591662941</v>
      </c>
      <c r="G181" s="13">
        <v>2.9682687277005737E-2</v>
      </c>
      <c r="H181" s="13">
        <v>0.10376961233718052</v>
      </c>
      <c r="I181" s="13">
        <v>0.34001610620957967</v>
      </c>
      <c r="J181" s="13">
        <v>6.9865426292693655E-2</v>
      </c>
      <c r="K181" s="13">
        <v>-1.0500051738682292E-2</v>
      </c>
      <c r="L181" s="13">
        <v>-5.1938501348610666E-2</v>
      </c>
      <c r="M181" s="13">
        <v>-9.2443411444420587E-3</v>
      </c>
      <c r="N181" s="13">
        <v>4.4751214407888762E-2</v>
      </c>
      <c r="O181" s="13">
        <v>-7.391343674781492E-2</v>
      </c>
      <c r="P181" s="13">
        <v>-8.6164858473218864E-3</v>
      </c>
      <c r="Q181" s="13">
        <v>0.12836857785831235</v>
      </c>
      <c r="R181" s="13">
        <v>6.0125425755770401E-3</v>
      </c>
      <c r="S181" s="13">
        <v>-0.20258610133961352</v>
      </c>
      <c r="T181" s="13">
        <v>-1.8461256906165513E-2</v>
      </c>
      <c r="U181" s="13">
        <v>0.34612175702554882</v>
      </c>
      <c r="V181" s="13">
        <v>-4.8171369565889854E-2</v>
      </c>
      <c r="W181" s="159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56"/>
    </row>
    <row r="182" spans="1:65">
      <c r="A182" s="30"/>
      <c r="B182" s="46" t="s">
        <v>282</v>
      </c>
      <c r="C182" s="47"/>
      <c r="D182" s="45">
        <v>0.13</v>
      </c>
      <c r="E182" s="45">
        <v>0.37</v>
      </c>
      <c r="F182" s="45">
        <v>2.14</v>
      </c>
      <c r="G182" s="45">
        <v>0.6</v>
      </c>
      <c r="H182" s="45">
        <v>1.75</v>
      </c>
      <c r="I182" s="45">
        <v>5.43</v>
      </c>
      <c r="J182" s="45">
        <v>1.22</v>
      </c>
      <c r="K182" s="45">
        <v>0.03</v>
      </c>
      <c r="L182" s="45">
        <v>0.67</v>
      </c>
      <c r="M182" s="45">
        <v>0.01</v>
      </c>
      <c r="N182" s="45">
        <v>0.83</v>
      </c>
      <c r="O182" s="45">
        <v>1.02</v>
      </c>
      <c r="P182" s="45">
        <v>0</v>
      </c>
      <c r="Q182" s="45">
        <v>2.13</v>
      </c>
      <c r="R182" s="45">
        <v>0.23</v>
      </c>
      <c r="S182" s="45">
        <v>3.02</v>
      </c>
      <c r="T182" s="45">
        <v>0.15</v>
      </c>
      <c r="U182" s="45">
        <v>5.52</v>
      </c>
      <c r="V182" s="45">
        <v>0.62</v>
      </c>
      <c r="W182" s="159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56"/>
    </row>
    <row r="183" spans="1:65">
      <c r="B183" s="31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BM183" s="56"/>
    </row>
    <row r="184" spans="1:65" ht="15">
      <c r="B184" s="8" t="s">
        <v>571</v>
      </c>
      <c r="BM184" s="28" t="s">
        <v>67</v>
      </c>
    </row>
    <row r="185" spans="1:65" ht="15">
      <c r="A185" s="25" t="s">
        <v>25</v>
      </c>
      <c r="B185" s="18" t="s">
        <v>116</v>
      </c>
      <c r="C185" s="15" t="s">
        <v>117</v>
      </c>
      <c r="D185" s="16" t="s">
        <v>243</v>
      </c>
      <c r="E185" s="17" t="s">
        <v>243</v>
      </c>
      <c r="F185" s="17" t="s">
        <v>243</v>
      </c>
      <c r="G185" s="17" t="s">
        <v>243</v>
      </c>
      <c r="H185" s="17" t="s">
        <v>243</v>
      </c>
      <c r="I185" s="17" t="s">
        <v>243</v>
      </c>
      <c r="J185" s="17" t="s">
        <v>243</v>
      </c>
      <c r="K185" s="17" t="s">
        <v>243</v>
      </c>
      <c r="L185" s="17" t="s">
        <v>243</v>
      </c>
      <c r="M185" s="17" t="s">
        <v>243</v>
      </c>
      <c r="N185" s="17" t="s">
        <v>243</v>
      </c>
      <c r="O185" s="17" t="s">
        <v>243</v>
      </c>
      <c r="P185" s="17" t="s">
        <v>243</v>
      </c>
      <c r="Q185" s="17" t="s">
        <v>243</v>
      </c>
      <c r="R185" s="17" t="s">
        <v>243</v>
      </c>
      <c r="S185" s="17" t="s">
        <v>243</v>
      </c>
      <c r="T185" s="17" t="s">
        <v>243</v>
      </c>
      <c r="U185" s="17" t="s">
        <v>243</v>
      </c>
      <c r="V185" s="17" t="s">
        <v>243</v>
      </c>
      <c r="W185" s="17" t="s">
        <v>243</v>
      </c>
      <c r="X185" s="17" t="s">
        <v>243</v>
      </c>
      <c r="Y185" s="17" t="s">
        <v>243</v>
      </c>
      <c r="Z185" s="17" t="s">
        <v>243</v>
      </c>
      <c r="AA185" s="17" t="s">
        <v>243</v>
      </c>
      <c r="AB185" s="17" t="s">
        <v>243</v>
      </c>
      <c r="AC185" s="159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8">
        <v>1</v>
      </c>
    </row>
    <row r="186" spans="1:65">
      <c r="A186" s="30"/>
      <c r="B186" s="19" t="s">
        <v>244</v>
      </c>
      <c r="C186" s="9" t="s">
        <v>244</v>
      </c>
      <c r="D186" s="157" t="s">
        <v>246</v>
      </c>
      <c r="E186" s="158" t="s">
        <v>247</v>
      </c>
      <c r="F186" s="158" t="s">
        <v>248</v>
      </c>
      <c r="G186" s="158" t="s">
        <v>249</v>
      </c>
      <c r="H186" s="158" t="s">
        <v>250</v>
      </c>
      <c r="I186" s="158" t="s">
        <v>251</v>
      </c>
      <c r="J186" s="158" t="s">
        <v>252</v>
      </c>
      <c r="K186" s="158" t="s">
        <v>253</v>
      </c>
      <c r="L186" s="158" t="s">
        <v>254</v>
      </c>
      <c r="M186" s="158" t="s">
        <v>256</v>
      </c>
      <c r="N186" s="158" t="s">
        <v>257</v>
      </c>
      <c r="O186" s="158" t="s">
        <v>259</v>
      </c>
      <c r="P186" s="158" t="s">
        <v>260</v>
      </c>
      <c r="Q186" s="158" t="s">
        <v>261</v>
      </c>
      <c r="R186" s="158" t="s">
        <v>262</v>
      </c>
      <c r="S186" s="158" t="s">
        <v>263</v>
      </c>
      <c r="T186" s="158" t="s">
        <v>264</v>
      </c>
      <c r="U186" s="158" t="s">
        <v>265</v>
      </c>
      <c r="V186" s="158" t="s">
        <v>266</v>
      </c>
      <c r="W186" s="158" t="s">
        <v>267</v>
      </c>
      <c r="X186" s="158" t="s">
        <v>268</v>
      </c>
      <c r="Y186" s="158" t="s">
        <v>269</v>
      </c>
      <c r="Z186" s="158" t="s">
        <v>270</v>
      </c>
      <c r="AA186" s="158" t="s">
        <v>271</v>
      </c>
      <c r="AB186" s="158" t="s">
        <v>272</v>
      </c>
      <c r="AC186" s="159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8" t="s">
        <v>3</v>
      </c>
    </row>
    <row r="187" spans="1:65">
      <c r="A187" s="30"/>
      <c r="B187" s="19"/>
      <c r="C187" s="9"/>
      <c r="D187" s="10" t="s">
        <v>285</v>
      </c>
      <c r="E187" s="11" t="s">
        <v>285</v>
      </c>
      <c r="F187" s="11" t="s">
        <v>285</v>
      </c>
      <c r="G187" s="11" t="s">
        <v>313</v>
      </c>
      <c r="H187" s="11" t="s">
        <v>313</v>
      </c>
      <c r="I187" s="11" t="s">
        <v>287</v>
      </c>
      <c r="J187" s="11" t="s">
        <v>285</v>
      </c>
      <c r="K187" s="11" t="s">
        <v>287</v>
      </c>
      <c r="L187" s="11" t="s">
        <v>313</v>
      </c>
      <c r="M187" s="11" t="s">
        <v>287</v>
      </c>
      <c r="N187" s="11" t="s">
        <v>287</v>
      </c>
      <c r="O187" s="11" t="s">
        <v>285</v>
      </c>
      <c r="P187" s="11" t="s">
        <v>313</v>
      </c>
      <c r="Q187" s="11" t="s">
        <v>285</v>
      </c>
      <c r="R187" s="11" t="s">
        <v>313</v>
      </c>
      <c r="S187" s="11" t="s">
        <v>285</v>
      </c>
      <c r="T187" s="11" t="s">
        <v>287</v>
      </c>
      <c r="U187" s="11" t="s">
        <v>287</v>
      </c>
      <c r="V187" s="11" t="s">
        <v>287</v>
      </c>
      <c r="W187" s="11" t="s">
        <v>313</v>
      </c>
      <c r="X187" s="11" t="s">
        <v>285</v>
      </c>
      <c r="Y187" s="11" t="s">
        <v>287</v>
      </c>
      <c r="Z187" s="11" t="s">
        <v>287</v>
      </c>
      <c r="AA187" s="11" t="s">
        <v>285</v>
      </c>
      <c r="AB187" s="11" t="s">
        <v>285</v>
      </c>
      <c r="AC187" s="159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8">
        <v>0</v>
      </c>
    </row>
    <row r="188" spans="1:65">
      <c r="A188" s="30"/>
      <c r="B188" s="19"/>
      <c r="C188" s="9"/>
      <c r="D188" s="26" t="s">
        <v>314</v>
      </c>
      <c r="E188" s="26" t="s">
        <v>123</v>
      </c>
      <c r="F188" s="26" t="s">
        <v>315</v>
      </c>
      <c r="G188" s="26" t="s">
        <v>314</v>
      </c>
      <c r="H188" s="26" t="s">
        <v>316</v>
      </c>
      <c r="I188" s="26" t="s">
        <v>314</v>
      </c>
      <c r="J188" s="26" t="s">
        <v>317</v>
      </c>
      <c r="K188" s="26" t="s">
        <v>316</v>
      </c>
      <c r="L188" s="26" t="s">
        <v>314</v>
      </c>
      <c r="M188" s="26" t="s">
        <v>317</v>
      </c>
      <c r="N188" s="26" t="s">
        <v>317</v>
      </c>
      <c r="O188" s="26" t="s">
        <v>314</v>
      </c>
      <c r="P188" s="26" t="s">
        <v>316</v>
      </c>
      <c r="Q188" s="26" t="s">
        <v>314</v>
      </c>
      <c r="R188" s="26" t="s">
        <v>316</v>
      </c>
      <c r="S188" s="26" t="s">
        <v>314</v>
      </c>
      <c r="T188" s="26" t="s">
        <v>316</v>
      </c>
      <c r="U188" s="26" t="s">
        <v>288</v>
      </c>
      <c r="V188" s="26" t="s">
        <v>315</v>
      </c>
      <c r="W188" s="26" t="s">
        <v>317</v>
      </c>
      <c r="X188" s="26" t="s">
        <v>288</v>
      </c>
      <c r="Y188" s="26" t="s">
        <v>317</v>
      </c>
      <c r="Z188" s="26" t="s">
        <v>314</v>
      </c>
      <c r="AA188" s="26" t="s">
        <v>317</v>
      </c>
      <c r="AB188" s="26" t="s">
        <v>318</v>
      </c>
      <c r="AC188" s="159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28">
        <v>0</v>
      </c>
    </row>
    <row r="189" spans="1:65">
      <c r="A189" s="30"/>
      <c r="B189" s="18">
        <v>1</v>
      </c>
      <c r="C189" s="14">
        <v>1</v>
      </c>
      <c r="D189" s="221">
        <v>334.8</v>
      </c>
      <c r="E189" s="220">
        <v>385.9</v>
      </c>
      <c r="F189" s="220">
        <v>370.8869614746651</v>
      </c>
      <c r="G189" s="221">
        <v>299.726</v>
      </c>
      <c r="H189" s="220">
        <v>385.2</v>
      </c>
      <c r="I189" s="220">
        <v>357</v>
      </c>
      <c r="J189" s="220">
        <v>362</v>
      </c>
      <c r="K189" s="222">
        <v>388</v>
      </c>
      <c r="L189" s="221">
        <v>304.39859999999999</v>
      </c>
      <c r="M189" s="220">
        <v>383</v>
      </c>
      <c r="N189" s="220">
        <v>376</v>
      </c>
      <c r="O189" s="220">
        <v>382</v>
      </c>
      <c r="P189" s="220">
        <v>381</v>
      </c>
      <c r="Q189" s="220">
        <v>373</v>
      </c>
      <c r="R189" s="220">
        <v>374</v>
      </c>
      <c r="S189" s="220">
        <v>377</v>
      </c>
      <c r="T189" s="220">
        <v>389.26889278515006</v>
      </c>
      <c r="U189" s="220">
        <v>399.50569999999999</v>
      </c>
      <c r="V189" s="220">
        <v>395</v>
      </c>
      <c r="W189" s="220">
        <v>372</v>
      </c>
      <c r="X189" s="220">
        <v>347.6</v>
      </c>
      <c r="Y189" s="220">
        <v>373.2</v>
      </c>
      <c r="Z189" s="220">
        <v>378.8</v>
      </c>
      <c r="AA189" s="221">
        <v>443</v>
      </c>
      <c r="AB189" s="220">
        <v>395</v>
      </c>
      <c r="AC189" s="223"/>
      <c r="AD189" s="224"/>
      <c r="AE189" s="224"/>
      <c r="AF189" s="224"/>
      <c r="AG189" s="224"/>
      <c r="AH189" s="224"/>
      <c r="AI189" s="224"/>
      <c r="AJ189" s="224"/>
      <c r="AK189" s="224"/>
      <c r="AL189" s="224"/>
      <c r="AM189" s="224"/>
      <c r="AN189" s="224"/>
      <c r="AO189" s="224"/>
      <c r="AP189" s="224"/>
      <c r="AQ189" s="224"/>
      <c r="AR189" s="224"/>
      <c r="AS189" s="224"/>
      <c r="AT189" s="224"/>
      <c r="AU189" s="224"/>
      <c r="AV189" s="224"/>
      <c r="AW189" s="224"/>
      <c r="AX189" s="224"/>
      <c r="AY189" s="224"/>
      <c r="AZ189" s="224"/>
      <c r="BA189" s="224"/>
      <c r="BB189" s="224"/>
      <c r="BC189" s="224"/>
      <c r="BD189" s="224"/>
      <c r="BE189" s="224"/>
      <c r="BF189" s="224"/>
      <c r="BG189" s="224"/>
      <c r="BH189" s="224"/>
      <c r="BI189" s="224"/>
      <c r="BJ189" s="224"/>
      <c r="BK189" s="224"/>
      <c r="BL189" s="224"/>
      <c r="BM189" s="225">
        <v>1</v>
      </c>
    </row>
    <row r="190" spans="1:65">
      <c r="A190" s="30"/>
      <c r="B190" s="19">
        <v>1</v>
      </c>
      <c r="C190" s="9">
        <v>2</v>
      </c>
      <c r="D190" s="228">
        <v>327.10000000000002</v>
      </c>
      <c r="E190" s="226">
        <v>394.8</v>
      </c>
      <c r="F190" s="226">
        <v>365.56168293407973</v>
      </c>
      <c r="G190" s="228">
        <v>297.03933333333333</v>
      </c>
      <c r="H190" s="226">
        <v>386</v>
      </c>
      <c r="I190" s="226">
        <v>377</v>
      </c>
      <c r="J190" s="226">
        <v>384</v>
      </c>
      <c r="K190" s="226">
        <v>360</v>
      </c>
      <c r="L190" s="228">
        <v>307.78899999999999</v>
      </c>
      <c r="M190" s="226">
        <v>381</v>
      </c>
      <c r="N190" s="226">
        <v>372.4</v>
      </c>
      <c r="O190" s="226">
        <v>379</v>
      </c>
      <c r="P190" s="226">
        <v>391</v>
      </c>
      <c r="Q190" s="226">
        <v>380</v>
      </c>
      <c r="R190" s="226">
        <v>375</v>
      </c>
      <c r="S190" s="226">
        <v>377</v>
      </c>
      <c r="T190" s="226">
        <v>376.86169452015002</v>
      </c>
      <c r="U190" s="226">
        <v>411.18720000000002</v>
      </c>
      <c r="V190" s="226">
        <v>398</v>
      </c>
      <c r="W190" s="226">
        <v>381</v>
      </c>
      <c r="X190" s="226">
        <v>352</v>
      </c>
      <c r="Y190" s="226">
        <v>382.3</v>
      </c>
      <c r="Z190" s="226">
        <v>374.6</v>
      </c>
      <c r="AA190" s="228">
        <v>432</v>
      </c>
      <c r="AB190" s="226">
        <v>366</v>
      </c>
      <c r="AC190" s="223"/>
      <c r="AD190" s="224"/>
      <c r="AE190" s="224"/>
      <c r="AF190" s="224"/>
      <c r="AG190" s="224"/>
      <c r="AH190" s="224"/>
      <c r="AI190" s="224"/>
      <c r="AJ190" s="224"/>
      <c r="AK190" s="224"/>
      <c r="AL190" s="224"/>
      <c r="AM190" s="224"/>
      <c r="AN190" s="224"/>
      <c r="AO190" s="224"/>
      <c r="AP190" s="224"/>
      <c r="AQ190" s="224"/>
      <c r="AR190" s="224"/>
      <c r="AS190" s="224"/>
      <c r="AT190" s="224"/>
      <c r="AU190" s="224"/>
      <c r="AV190" s="224"/>
      <c r="AW190" s="224"/>
      <c r="AX190" s="224"/>
      <c r="AY190" s="224"/>
      <c r="AZ190" s="224"/>
      <c r="BA190" s="224"/>
      <c r="BB190" s="224"/>
      <c r="BC190" s="224"/>
      <c r="BD190" s="224"/>
      <c r="BE190" s="224"/>
      <c r="BF190" s="224"/>
      <c r="BG190" s="224"/>
      <c r="BH190" s="224"/>
      <c r="BI190" s="224"/>
      <c r="BJ190" s="224"/>
      <c r="BK190" s="224"/>
      <c r="BL190" s="224"/>
      <c r="BM190" s="225">
        <v>39</v>
      </c>
    </row>
    <row r="191" spans="1:65">
      <c r="A191" s="30"/>
      <c r="B191" s="19">
        <v>1</v>
      </c>
      <c r="C191" s="9">
        <v>3</v>
      </c>
      <c r="D191" s="228">
        <v>330.2</v>
      </c>
      <c r="E191" s="226">
        <v>381.9</v>
      </c>
      <c r="F191" s="226">
        <v>364.71929249441507</v>
      </c>
      <c r="G191" s="228">
        <v>300.43666666666667</v>
      </c>
      <c r="H191" s="226">
        <v>383.2</v>
      </c>
      <c r="I191" s="226">
        <v>366</v>
      </c>
      <c r="J191" s="226">
        <v>353</v>
      </c>
      <c r="K191" s="226">
        <v>359</v>
      </c>
      <c r="L191" s="228">
        <v>311.28360000000004</v>
      </c>
      <c r="M191" s="226">
        <v>386</v>
      </c>
      <c r="N191" s="226">
        <v>372.5</v>
      </c>
      <c r="O191" s="226">
        <v>380</v>
      </c>
      <c r="P191" s="226">
        <v>385</v>
      </c>
      <c r="Q191" s="226">
        <v>378</v>
      </c>
      <c r="R191" s="226">
        <v>372</v>
      </c>
      <c r="S191" s="226">
        <v>378</v>
      </c>
      <c r="T191" s="226">
        <v>379.71315358515005</v>
      </c>
      <c r="U191" s="226">
        <v>403.93799999999999</v>
      </c>
      <c r="V191" s="226">
        <v>400</v>
      </c>
      <c r="W191" s="226">
        <v>378</v>
      </c>
      <c r="X191" s="226">
        <v>352.5</v>
      </c>
      <c r="Y191" s="226">
        <v>388.7</v>
      </c>
      <c r="Z191" s="226">
        <v>384.5</v>
      </c>
      <c r="AA191" s="228">
        <v>446</v>
      </c>
      <c r="AB191" s="226">
        <v>370</v>
      </c>
      <c r="AC191" s="223"/>
      <c r="AD191" s="224"/>
      <c r="AE191" s="224"/>
      <c r="AF191" s="224"/>
      <c r="AG191" s="224"/>
      <c r="AH191" s="224"/>
      <c r="AI191" s="224"/>
      <c r="AJ191" s="224"/>
      <c r="AK191" s="224"/>
      <c r="AL191" s="224"/>
      <c r="AM191" s="224"/>
      <c r="AN191" s="224"/>
      <c r="AO191" s="224"/>
      <c r="AP191" s="224"/>
      <c r="AQ191" s="224"/>
      <c r="AR191" s="224"/>
      <c r="AS191" s="224"/>
      <c r="AT191" s="224"/>
      <c r="AU191" s="224"/>
      <c r="AV191" s="224"/>
      <c r="AW191" s="224"/>
      <c r="AX191" s="224"/>
      <c r="AY191" s="224"/>
      <c r="AZ191" s="224"/>
      <c r="BA191" s="224"/>
      <c r="BB191" s="224"/>
      <c r="BC191" s="224"/>
      <c r="BD191" s="224"/>
      <c r="BE191" s="224"/>
      <c r="BF191" s="224"/>
      <c r="BG191" s="224"/>
      <c r="BH191" s="224"/>
      <c r="BI191" s="224"/>
      <c r="BJ191" s="224"/>
      <c r="BK191" s="224"/>
      <c r="BL191" s="224"/>
      <c r="BM191" s="225">
        <v>16</v>
      </c>
    </row>
    <row r="192" spans="1:65">
      <c r="A192" s="30"/>
      <c r="B192" s="19">
        <v>1</v>
      </c>
      <c r="C192" s="9">
        <v>4</v>
      </c>
      <c r="D192" s="228">
        <v>328.6</v>
      </c>
      <c r="E192" s="226">
        <v>380.8</v>
      </c>
      <c r="F192" s="226">
        <v>368.83797357303558</v>
      </c>
      <c r="G192" s="228">
        <v>301.09533333333337</v>
      </c>
      <c r="H192" s="226">
        <v>386.6</v>
      </c>
      <c r="I192" s="226">
        <v>372</v>
      </c>
      <c r="J192" s="226">
        <v>387</v>
      </c>
      <c r="K192" s="226">
        <v>371</v>
      </c>
      <c r="L192" s="228">
        <v>309.42720000000003</v>
      </c>
      <c r="M192" s="226">
        <v>390</v>
      </c>
      <c r="N192" s="226">
        <v>377.8</v>
      </c>
      <c r="O192" s="226">
        <v>374</v>
      </c>
      <c r="P192" s="226">
        <v>387</v>
      </c>
      <c r="Q192" s="226">
        <v>380</v>
      </c>
      <c r="R192" s="226">
        <v>375</v>
      </c>
      <c r="S192" s="226">
        <v>376</v>
      </c>
      <c r="T192" s="226">
        <v>374.77535659515007</v>
      </c>
      <c r="U192" s="226">
        <v>396.66090000000003</v>
      </c>
      <c r="V192" s="226">
        <v>397</v>
      </c>
      <c r="W192" s="226">
        <v>377</v>
      </c>
      <c r="X192" s="226">
        <v>353.5</v>
      </c>
      <c r="Y192" s="226">
        <v>389.9</v>
      </c>
      <c r="Z192" s="226">
        <v>377</v>
      </c>
      <c r="AA192" s="228">
        <v>445</v>
      </c>
      <c r="AB192" s="226">
        <v>383</v>
      </c>
      <c r="AC192" s="223"/>
      <c r="AD192" s="224"/>
      <c r="AE192" s="224"/>
      <c r="AF192" s="224"/>
      <c r="AG192" s="224"/>
      <c r="AH192" s="224"/>
      <c r="AI192" s="224"/>
      <c r="AJ192" s="224"/>
      <c r="AK192" s="224"/>
      <c r="AL192" s="224"/>
      <c r="AM192" s="224"/>
      <c r="AN192" s="224"/>
      <c r="AO192" s="224"/>
      <c r="AP192" s="224"/>
      <c r="AQ192" s="224"/>
      <c r="AR192" s="224"/>
      <c r="AS192" s="224"/>
      <c r="AT192" s="224"/>
      <c r="AU192" s="224"/>
      <c r="AV192" s="224"/>
      <c r="AW192" s="224"/>
      <c r="AX192" s="224"/>
      <c r="AY192" s="224"/>
      <c r="AZ192" s="224"/>
      <c r="BA192" s="224"/>
      <c r="BB192" s="224"/>
      <c r="BC192" s="224"/>
      <c r="BD192" s="224"/>
      <c r="BE192" s="224"/>
      <c r="BF192" s="224"/>
      <c r="BG192" s="224"/>
      <c r="BH192" s="224"/>
      <c r="BI192" s="224"/>
      <c r="BJ192" s="224"/>
      <c r="BK192" s="224"/>
      <c r="BL192" s="224"/>
      <c r="BM192" s="225">
        <v>378.08551884233253</v>
      </c>
    </row>
    <row r="193" spans="1:65">
      <c r="A193" s="30"/>
      <c r="B193" s="19">
        <v>1</v>
      </c>
      <c r="C193" s="9">
        <v>5</v>
      </c>
      <c r="D193" s="228">
        <v>327.2</v>
      </c>
      <c r="E193" s="226">
        <v>388.2</v>
      </c>
      <c r="F193" s="226">
        <v>369.26845998739827</v>
      </c>
      <c r="G193" s="228">
        <v>302.738</v>
      </c>
      <c r="H193" s="226">
        <v>380.8</v>
      </c>
      <c r="I193" s="226">
        <v>369</v>
      </c>
      <c r="J193" s="226">
        <v>381</v>
      </c>
      <c r="K193" s="226">
        <v>358</v>
      </c>
      <c r="L193" s="228">
        <v>302.3954</v>
      </c>
      <c r="M193" s="226">
        <v>391</v>
      </c>
      <c r="N193" s="226">
        <v>369.4</v>
      </c>
      <c r="O193" s="226">
        <v>384</v>
      </c>
      <c r="P193" s="226">
        <v>386</v>
      </c>
      <c r="Q193" s="226">
        <v>387</v>
      </c>
      <c r="R193" s="226">
        <v>373</v>
      </c>
      <c r="S193" s="226">
        <v>376</v>
      </c>
      <c r="T193" s="226">
        <v>391.68743139015004</v>
      </c>
      <c r="U193" s="226">
        <v>410.2722</v>
      </c>
      <c r="V193" s="226">
        <v>401</v>
      </c>
      <c r="W193" s="226">
        <v>376</v>
      </c>
      <c r="X193" s="226">
        <v>350.5</v>
      </c>
      <c r="Y193" s="226">
        <v>387.6</v>
      </c>
      <c r="Z193" s="226">
        <v>372.1</v>
      </c>
      <c r="AA193" s="228">
        <v>445</v>
      </c>
      <c r="AB193" s="226">
        <v>353</v>
      </c>
      <c r="AC193" s="223"/>
      <c r="AD193" s="224"/>
      <c r="AE193" s="224"/>
      <c r="AF193" s="224"/>
      <c r="AG193" s="224"/>
      <c r="AH193" s="224"/>
      <c r="AI193" s="224"/>
      <c r="AJ193" s="224"/>
      <c r="AK193" s="224"/>
      <c r="AL193" s="224"/>
      <c r="AM193" s="224"/>
      <c r="AN193" s="224"/>
      <c r="AO193" s="224"/>
      <c r="AP193" s="224"/>
      <c r="AQ193" s="224"/>
      <c r="AR193" s="224"/>
      <c r="AS193" s="224"/>
      <c r="AT193" s="224"/>
      <c r="AU193" s="224"/>
      <c r="AV193" s="224"/>
      <c r="AW193" s="224"/>
      <c r="AX193" s="224"/>
      <c r="AY193" s="224"/>
      <c r="AZ193" s="224"/>
      <c r="BA193" s="224"/>
      <c r="BB193" s="224"/>
      <c r="BC193" s="224"/>
      <c r="BD193" s="224"/>
      <c r="BE193" s="224"/>
      <c r="BF193" s="224"/>
      <c r="BG193" s="224"/>
      <c r="BH193" s="224"/>
      <c r="BI193" s="224"/>
      <c r="BJ193" s="224"/>
      <c r="BK193" s="224"/>
      <c r="BL193" s="224"/>
      <c r="BM193" s="225">
        <v>79</v>
      </c>
    </row>
    <row r="194" spans="1:65">
      <c r="A194" s="30"/>
      <c r="B194" s="19">
        <v>1</v>
      </c>
      <c r="C194" s="9">
        <v>6</v>
      </c>
      <c r="D194" s="228">
        <v>324.5</v>
      </c>
      <c r="E194" s="226">
        <v>387.4</v>
      </c>
      <c r="F194" s="226">
        <v>368.59064691440864</v>
      </c>
      <c r="G194" s="228">
        <v>295.93866666666668</v>
      </c>
      <c r="H194" s="226">
        <v>387.6</v>
      </c>
      <c r="I194" s="226">
        <v>373</v>
      </c>
      <c r="J194" s="226">
        <v>364</v>
      </c>
      <c r="K194" s="226">
        <v>350</v>
      </c>
      <c r="L194" s="228">
        <v>308.3562</v>
      </c>
      <c r="M194" s="226">
        <v>374</v>
      </c>
      <c r="N194" s="226">
        <v>372.8</v>
      </c>
      <c r="O194" s="226">
        <v>383</v>
      </c>
      <c r="P194" s="226">
        <v>386</v>
      </c>
      <c r="Q194" s="226">
        <v>369</v>
      </c>
      <c r="R194" s="226">
        <v>375</v>
      </c>
      <c r="S194" s="226">
        <v>378</v>
      </c>
      <c r="T194" s="226">
        <v>392.10202788014999</v>
      </c>
      <c r="U194" s="226">
        <v>410.33780000000002</v>
      </c>
      <c r="V194" s="226">
        <v>398</v>
      </c>
      <c r="W194" s="226">
        <v>373</v>
      </c>
      <c r="X194" s="226">
        <v>351.3</v>
      </c>
      <c r="Y194" s="226">
        <v>375</v>
      </c>
      <c r="Z194" s="226">
        <v>369.2</v>
      </c>
      <c r="AA194" s="228">
        <v>451</v>
      </c>
      <c r="AB194" s="227">
        <v>335</v>
      </c>
      <c r="AC194" s="223"/>
      <c r="AD194" s="224"/>
      <c r="AE194" s="224"/>
      <c r="AF194" s="224"/>
      <c r="AG194" s="224"/>
      <c r="AH194" s="224"/>
      <c r="AI194" s="224"/>
      <c r="AJ194" s="224"/>
      <c r="AK194" s="224"/>
      <c r="AL194" s="224"/>
      <c r="AM194" s="224"/>
      <c r="AN194" s="224"/>
      <c r="AO194" s="224"/>
      <c r="AP194" s="224"/>
      <c r="AQ194" s="224"/>
      <c r="AR194" s="224"/>
      <c r="AS194" s="224"/>
      <c r="AT194" s="224"/>
      <c r="AU194" s="224"/>
      <c r="AV194" s="224"/>
      <c r="AW194" s="224"/>
      <c r="AX194" s="224"/>
      <c r="AY194" s="224"/>
      <c r="AZ194" s="224"/>
      <c r="BA194" s="224"/>
      <c r="BB194" s="224"/>
      <c r="BC194" s="224"/>
      <c r="BD194" s="224"/>
      <c r="BE194" s="224"/>
      <c r="BF194" s="224"/>
      <c r="BG194" s="224"/>
      <c r="BH194" s="224"/>
      <c r="BI194" s="224"/>
      <c r="BJ194" s="224"/>
      <c r="BK194" s="224"/>
      <c r="BL194" s="224"/>
      <c r="BM194" s="229"/>
    </row>
    <row r="195" spans="1:65">
      <c r="A195" s="30"/>
      <c r="B195" s="20" t="s">
        <v>278</v>
      </c>
      <c r="C195" s="12"/>
      <c r="D195" s="230">
        <v>328.73333333333341</v>
      </c>
      <c r="E195" s="230">
        <v>386.5</v>
      </c>
      <c r="F195" s="230">
        <v>367.97750289633376</v>
      </c>
      <c r="G195" s="230">
        <v>299.49566666666669</v>
      </c>
      <c r="H195" s="230">
        <v>384.90000000000003</v>
      </c>
      <c r="I195" s="230">
        <v>369</v>
      </c>
      <c r="J195" s="230">
        <v>371.83333333333331</v>
      </c>
      <c r="K195" s="230">
        <v>364.33333333333331</v>
      </c>
      <c r="L195" s="230">
        <v>307.27499999999998</v>
      </c>
      <c r="M195" s="230">
        <v>384.16666666666669</v>
      </c>
      <c r="N195" s="230">
        <v>373.48333333333335</v>
      </c>
      <c r="O195" s="230">
        <v>380.33333333333331</v>
      </c>
      <c r="P195" s="230">
        <v>386</v>
      </c>
      <c r="Q195" s="230">
        <v>377.83333333333331</v>
      </c>
      <c r="R195" s="230">
        <v>374</v>
      </c>
      <c r="S195" s="230">
        <v>377</v>
      </c>
      <c r="T195" s="230">
        <v>384.06809279265008</v>
      </c>
      <c r="U195" s="230">
        <v>405.31696666666676</v>
      </c>
      <c r="V195" s="230">
        <v>398.16666666666669</v>
      </c>
      <c r="W195" s="230">
        <v>376.16666666666669</v>
      </c>
      <c r="X195" s="230">
        <v>351.23333333333335</v>
      </c>
      <c r="Y195" s="230">
        <v>382.7833333333333</v>
      </c>
      <c r="Z195" s="230">
        <v>376.0333333333333</v>
      </c>
      <c r="AA195" s="230">
        <v>443.66666666666669</v>
      </c>
      <c r="AB195" s="230">
        <v>367</v>
      </c>
      <c r="AC195" s="223"/>
      <c r="AD195" s="224"/>
      <c r="AE195" s="224"/>
      <c r="AF195" s="224"/>
      <c r="AG195" s="224"/>
      <c r="AH195" s="224"/>
      <c r="AI195" s="224"/>
      <c r="AJ195" s="224"/>
      <c r="AK195" s="224"/>
      <c r="AL195" s="224"/>
      <c r="AM195" s="224"/>
      <c r="AN195" s="224"/>
      <c r="AO195" s="224"/>
      <c r="AP195" s="224"/>
      <c r="AQ195" s="224"/>
      <c r="AR195" s="224"/>
      <c r="AS195" s="224"/>
      <c r="AT195" s="224"/>
      <c r="AU195" s="224"/>
      <c r="AV195" s="224"/>
      <c r="AW195" s="224"/>
      <c r="AX195" s="224"/>
      <c r="AY195" s="224"/>
      <c r="AZ195" s="224"/>
      <c r="BA195" s="224"/>
      <c r="BB195" s="224"/>
      <c r="BC195" s="224"/>
      <c r="BD195" s="224"/>
      <c r="BE195" s="224"/>
      <c r="BF195" s="224"/>
      <c r="BG195" s="224"/>
      <c r="BH195" s="224"/>
      <c r="BI195" s="224"/>
      <c r="BJ195" s="224"/>
      <c r="BK195" s="224"/>
      <c r="BL195" s="224"/>
      <c r="BM195" s="229"/>
    </row>
    <row r="196" spans="1:65">
      <c r="A196" s="30"/>
      <c r="B196" s="3" t="s">
        <v>279</v>
      </c>
      <c r="C196" s="29"/>
      <c r="D196" s="226">
        <v>327.9</v>
      </c>
      <c r="E196" s="226">
        <v>386.65</v>
      </c>
      <c r="F196" s="226">
        <v>368.71431024372214</v>
      </c>
      <c r="G196" s="226">
        <v>300.0813333333333</v>
      </c>
      <c r="H196" s="226">
        <v>385.6</v>
      </c>
      <c r="I196" s="226">
        <v>370.5</v>
      </c>
      <c r="J196" s="226">
        <v>372.5</v>
      </c>
      <c r="K196" s="226">
        <v>359.5</v>
      </c>
      <c r="L196" s="226">
        <v>308.07259999999997</v>
      </c>
      <c r="M196" s="226">
        <v>384.5</v>
      </c>
      <c r="N196" s="226">
        <v>372.65</v>
      </c>
      <c r="O196" s="226">
        <v>381</v>
      </c>
      <c r="P196" s="226">
        <v>386</v>
      </c>
      <c r="Q196" s="226">
        <v>379</v>
      </c>
      <c r="R196" s="226">
        <v>374.5</v>
      </c>
      <c r="S196" s="226">
        <v>377</v>
      </c>
      <c r="T196" s="226">
        <v>384.49102318515008</v>
      </c>
      <c r="U196" s="226">
        <v>407.10509999999999</v>
      </c>
      <c r="V196" s="226">
        <v>398</v>
      </c>
      <c r="W196" s="226">
        <v>376.5</v>
      </c>
      <c r="X196" s="226">
        <v>351.65</v>
      </c>
      <c r="Y196" s="226">
        <v>384.95000000000005</v>
      </c>
      <c r="Z196" s="226">
        <v>375.8</v>
      </c>
      <c r="AA196" s="226">
        <v>445</v>
      </c>
      <c r="AB196" s="226">
        <v>368</v>
      </c>
      <c r="AC196" s="223"/>
      <c r="AD196" s="224"/>
      <c r="AE196" s="224"/>
      <c r="AF196" s="224"/>
      <c r="AG196" s="224"/>
      <c r="AH196" s="224"/>
      <c r="AI196" s="224"/>
      <c r="AJ196" s="224"/>
      <c r="AK196" s="224"/>
      <c r="AL196" s="224"/>
      <c r="AM196" s="224"/>
      <c r="AN196" s="224"/>
      <c r="AO196" s="224"/>
      <c r="AP196" s="224"/>
      <c r="AQ196" s="224"/>
      <c r="AR196" s="224"/>
      <c r="AS196" s="224"/>
      <c r="AT196" s="224"/>
      <c r="AU196" s="224"/>
      <c r="AV196" s="224"/>
      <c r="AW196" s="224"/>
      <c r="AX196" s="224"/>
      <c r="AY196" s="224"/>
      <c r="AZ196" s="224"/>
      <c r="BA196" s="224"/>
      <c r="BB196" s="224"/>
      <c r="BC196" s="224"/>
      <c r="BD196" s="224"/>
      <c r="BE196" s="224"/>
      <c r="BF196" s="224"/>
      <c r="BG196" s="224"/>
      <c r="BH196" s="224"/>
      <c r="BI196" s="224"/>
      <c r="BJ196" s="224"/>
      <c r="BK196" s="224"/>
      <c r="BL196" s="224"/>
      <c r="BM196" s="229"/>
    </row>
    <row r="197" spans="1:65">
      <c r="A197" s="30"/>
      <c r="B197" s="3" t="s">
        <v>280</v>
      </c>
      <c r="C197" s="29"/>
      <c r="D197" s="226">
        <v>3.5189013436961649</v>
      </c>
      <c r="E197" s="226">
        <v>5.0318982501636542</v>
      </c>
      <c r="F197" s="226">
        <v>2.3537202856565811</v>
      </c>
      <c r="G197" s="226">
        <v>2.5571865703455363</v>
      </c>
      <c r="H197" s="226">
        <v>2.497198430241383</v>
      </c>
      <c r="I197" s="226">
        <v>6.9570108523704342</v>
      </c>
      <c r="J197" s="226">
        <v>13.963046467969182</v>
      </c>
      <c r="K197" s="226">
        <v>13.396516960264957</v>
      </c>
      <c r="L197" s="226">
        <v>3.2929683071660589</v>
      </c>
      <c r="M197" s="226">
        <v>6.306081720582652</v>
      </c>
      <c r="N197" s="226">
        <v>2.9748389312140469</v>
      </c>
      <c r="O197" s="226">
        <v>3.6147844564602556</v>
      </c>
      <c r="P197" s="226">
        <v>3.2249030993194201</v>
      </c>
      <c r="Q197" s="226">
        <v>6.2423286253341921</v>
      </c>
      <c r="R197" s="226">
        <v>1.2649110640673518</v>
      </c>
      <c r="S197" s="226">
        <v>0.89442719099991586</v>
      </c>
      <c r="T197" s="226">
        <v>7.8345308961640105</v>
      </c>
      <c r="U197" s="226">
        <v>6.2421567364707107</v>
      </c>
      <c r="V197" s="226">
        <v>2.1369760566432809</v>
      </c>
      <c r="W197" s="226">
        <v>3.3115957885386114</v>
      </c>
      <c r="X197" s="226">
        <v>2.0529653349890333</v>
      </c>
      <c r="Y197" s="226">
        <v>7.231989122410698</v>
      </c>
      <c r="Z197" s="226">
        <v>5.375748009967233</v>
      </c>
      <c r="AA197" s="226">
        <v>6.3140055960275054</v>
      </c>
      <c r="AB197" s="226">
        <v>21.307275752662516</v>
      </c>
      <c r="AC197" s="223"/>
      <c r="AD197" s="224"/>
      <c r="AE197" s="224"/>
      <c r="AF197" s="224"/>
      <c r="AG197" s="224"/>
      <c r="AH197" s="224"/>
      <c r="AI197" s="224"/>
      <c r="AJ197" s="224"/>
      <c r="AK197" s="224"/>
      <c r="AL197" s="224"/>
      <c r="AM197" s="224"/>
      <c r="AN197" s="224"/>
      <c r="AO197" s="224"/>
      <c r="AP197" s="224"/>
      <c r="AQ197" s="224"/>
      <c r="AR197" s="224"/>
      <c r="AS197" s="224"/>
      <c r="AT197" s="224"/>
      <c r="AU197" s="224"/>
      <c r="AV197" s="224"/>
      <c r="AW197" s="224"/>
      <c r="AX197" s="224"/>
      <c r="AY197" s="224"/>
      <c r="AZ197" s="224"/>
      <c r="BA197" s="224"/>
      <c r="BB197" s="224"/>
      <c r="BC197" s="224"/>
      <c r="BD197" s="224"/>
      <c r="BE197" s="224"/>
      <c r="BF197" s="224"/>
      <c r="BG197" s="224"/>
      <c r="BH197" s="224"/>
      <c r="BI197" s="224"/>
      <c r="BJ197" s="224"/>
      <c r="BK197" s="224"/>
      <c r="BL197" s="224"/>
      <c r="BM197" s="229"/>
    </row>
    <row r="198" spans="1:65">
      <c r="A198" s="30"/>
      <c r="B198" s="3" t="s">
        <v>87</v>
      </c>
      <c r="C198" s="29"/>
      <c r="D198" s="13">
        <v>1.0704425097433069E-2</v>
      </c>
      <c r="E198" s="13">
        <v>1.3019141656309585E-2</v>
      </c>
      <c r="F198" s="13">
        <v>6.396370069176943E-3</v>
      </c>
      <c r="G198" s="13">
        <v>8.5383090807508721E-3</v>
      </c>
      <c r="H198" s="13">
        <v>6.4879148616299887E-3</v>
      </c>
      <c r="I198" s="13">
        <v>1.8853687946803345E-2</v>
      </c>
      <c r="J198" s="13">
        <v>3.7551895476385072E-2</v>
      </c>
      <c r="K198" s="13">
        <v>3.6769945911065756E-2</v>
      </c>
      <c r="L198" s="13">
        <v>1.0716681497570773E-2</v>
      </c>
      <c r="M198" s="13">
        <v>1.641496326398955E-2</v>
      </c>
      <c r="N198" s="13">
        <v>7.9651182950083808E-3</v>
      </c>
      <c r="O198" s="13">
        <v>9.5042536103249493E-3</v>
      </c>
      <c r="P198" s="13">
        <v>8.3546712417601563E-3</v>
      </c>
      <c r="Q198" s="13">
        <v>1.6521381452141666E-2</v>
      </c>
      <c r="R198" s="13">
        <v>3.3821151445651118E-3</v>
      </c>
      <c r="S198" s="13">
        <v>2.37248591777166E-3</v>
      </c>
      <c r="T198" s="13">
        <v>2.0398806990701259E-2</v>
      </c>
      <c r="U198" s="13">
        <v>1.5400679591102015E-2</v>
      </c>
      <c r="V198" s="13">
        <v>5.367039070682162E-3</v>
      </c>
      <c r="W198" s="13">
        <v>8.8035333324021567E-3</v>
      </c>
      <c r="X198" s="13">
        <v>5.8450185109301511E-3</v>
      </c>
      <c r="Y198" s="13">
        <v>1.8893166166440628E-2</v>
      </c>
      <c r="Z198" s="13">
        <v>1.4295934784063205E-2</v>
      </c>
      <c r="AA198" s="13">
        <v>1.4231417571812559E-2</v>
      </c>
      <c r="AB198" s="13">
        <v>5.8057972078099498E-2</v>
      </c>
      <c r="AC198" s="159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56"/>
    </row>
    <row r="199" spans="1:65">
      <c r="A199" s="30"/>
      <c r="B199" s="3" t="s">
        <v>281</v>
      </c>
      <c r="C199" s="29"/>
      <c r="D199" s="13">
        <v>-0.13053180576741352</v>
      </c>
      <c r="E199" s="13">
        <v>2.225549707228125E-2</v>
      </c>
      <c r="F199" s="13">
        <v>-2.6734734450948316E-2</v>
      </c>
      <c r="G199" s="13">
        <v>-0.20786263493058832</v>
      </c>
      <c r="H199" s="13">
        <v>1.8023650253870871E-2</v>
      </c>
      <c r="I199" s="13">
        <v>-2.4030327504083404E-2</v>
      </c>
      <c r="J199" s="13">
        <v>-1.6536432096481479E-2</v>
      </c>
      <c r="K199" s="13">
        <v>-3.6373214057780601E-2</v>
      </c>
      <c r="L199" s="13">
        <v>-0.1872870430455752</v>
      </c>
      <c r="M199" s="13">
        <v>1.6084053795432762E-2</v>
      </c>
      <c r="N199" s="13">
        <v>-1.2172340064995679E-2</v>
      </c>
      <c r="O199" s="13">
        <v>5.9452541263240732E-3</v>
      </c>
      <c r="P199" s="13">
        <v>2.0933044941527923E-2</v>
      </c>
      <c r="Q199" s="13">
        <v>-6.6700652744222655E-4</v>
      </c>
      <c r="R199" s="13">
        <v>-1.0805806196550582E-2</v>
      </c>
      <c r="S199" s="13">
        <v>-2.8710934120309561E-3</v>
      </c>
      <c r="T199" s="13">
        <v>1.582333533597291E-2</v>
      </c>
      <c r="U199" s="13">
        <v>7.202457239757476E-2</v>
      </c>
      <c r="V199" s="13">
        <v>5.3112713456524352E-2</v>
      </c>
      <c r="W199" s="13">
        <v>-5.0751802966196857E-3</v>
      </c>
      <c r="X199" s="13">
        <v>-7.102145988351638E-2</v>
      </c>
      <c r="Y199" s="13">
        <v>1.2425269567015063E-2</v>
      </c>
      <c r="Z199" s="13">
        <v>-5.427834198154069E-3</v>
      </c>
      <c r="AA199" s="13">
        <v>0.17345585735507241</v>
      </c>
      <c r="AB199" s="13">
        <v>-2.9320136027096488E-2</v>
      </c>
      <c r="AC199" s="159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56"/>
    </row>
    <row r="200" spans="1:65">
      <c r="A200" s="30"/>
      <c r="B200" s="46" t="s">
        <v>282</v>
      </c>
      <c r="C200" s="47"/>
      <c r="D200" s="45">
        <v>3.91</v>
      </c>
      <c r="E200" s="45">
        <v>0.85</v>
      </c>
      <c r="F200" s="45">
        <v>0.67</v>
      </c>
      <c r="G200" s="45">
        <v>6.31</v>
      </c>
      <c r="H200" s="45">
        <v>0.72</v>
      </c>
      <c r="I200" s="45">
        <v>0.59</v>
      </c>
      <c r="J200" s="45">
        <v>0.36</v>
      </c>
      <c r="K200" s="45">
        <v>0.97</v>
      </c>
      <c r="L200" s="45">
        <v>5.67</v>
      </c>
      <c r="M200" s="45">
        <v>0.66</v>
      </c>
      <c r="N200" s="45">
        <v>0.22</v>
      </c>
      <c r="O200" s="45">
        <v>0.34</v>
      </c>
      <c r="P200" s="45">
        <v>0.81</v>
      </c>
      <c r="Q200" s="45">
        <v>0.14000000000000001</v>
      </c>
      <c r="R200" s="45">
        <v>0.18</v>
      </c>
      <c r="S200" s="45">
        <v>7.0000000000000007E-2</v>
      </c>
      <c r="T200" s="45">
        <v>0.65</v>
      </c>
      <c r="U200" s="45">
        <v>2.4</v>
      </c>
      <c r="V200" s="45">
        <v>1.81</v>
      </c>
      <c r="W200" s="45">
        <v>0</v>
      </c>
      <c r="X200" s="45">
        <v>2.0499999999999998</v>
      </c>
      <c r="Y200" s="45">
        <v>0.54</v>
      </c>
      <c r="Z200" s="45">
        <v>0.01</v>
      </c>
      <c r="AA200" s="45">
        <v>5.56</v>
      </c>
      <c r="AB200" s="45">
        <v>0.75</v>
      </c>
      <c r="AC200" s="159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56"/>
    </row>
    <row r="201" spans="1:65">
      <c r="B201" s="31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BM201" s="56"/>
    </row>
    <row r="202" spans="1:65" ht="15">
      <c r="B202" s="8" t="s">
        <v>572</v>
      </c>
      <c r="BM202" s="28" t="s">
        <v>67</v>
      </c>
    </row>
    <row r="203" spans="1:65" ht="15">
      <c r="A203" s="25" t="s">
        <v>51</v>
      </c>
      <c r="B203" s="18" t="s">
        <v>116</v>
      </c>
      <c r="C203" s="15" t="s">
        <v>117</v>
      </c>
      <c r="D203" s="16" t="s">
        <v>243</v>
      </c>
      <c r="E203" s="17" t="s">
        <v>243</v>
      </c>
      <c r="F203" s="17" t="s">
        <v>243</v>
      </c>
      <c r="G203" s="17" t="s">
        <v>243</v>
      </c>
      <c r="H203" s="17" t="s">
        <v>243</v>
      </c>
      <c r="I203" s="17" t="s">
        <v>243</v>
      </c>
      <c r="J203" s="17" t="s">
        <v>243</v>
      </c>
      <c r="K203" s="17" t="s">
        <v>243</v>
      </c>
      <c r="L203" s="17" t="s">
        <v>243</v>
      </c>
      <c r="M203" s="17" t="s">
        <v>243</v>
      </c>
      <c r="N203" s="17" t="s">
        <v>243</v>
      </c>
      <c r="O203" s="17" t="s">
        <v>243</v>
      </c>
      <c r="P203" s="17" t="s">
        <v>243</v>
      </c>
      <c r="Q203" s="17" t="s">
        <v>243</v>
      </c>
      <c r="R203" s="17" t="s">
        <v>243</v>
      </c>
      <c r="S203" s="17" t="s">
        <v>243</v>
      </c>
      <c r="T203" s="17" t="s">
        <v>243</v>
      </c>
      <c r="U203" s="17" t="s">
        <v>243</v>
      </c>
      <c r="V203" s="17" t="s">
        <v>243</v>
      </c>
      <c r="W203" s="17" t="s">
        <v>243</v>
      </c>
      <c r="X203" s="17" t="s">
        <v>243</v>
      </c>
      <c r="Y203" s="17" t="s">
        <v>243</v>
      </c>
      <c r="Z203" s="17" t="s">
        <v>243</v>
      </c>
      <c r="AA203" s="17" t="s">
        <v>243</v>
      </c>
      <c r="AB203" s="159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28">
        <v>1</v>
      </c>
    </row>
    <row r="204" spans="1:65">
      <c r="A204" s="30"/>
      <c r="B204" s="19" t="s">
        <v>244</v>
      </c>
      <c r="C204" s="9" t="s">
        <v>244</v>
      </c>
      <c r="D204" s="157" t="s">
        <v>246</v>
      </c>
      <c r="E204" s="158" t="s">
        <v>247</v>
      </c>
      <c r="F204" s="158" t="s">
        <v>248</v>
      </c>
      <c r="G204" s="158" t="s">
        <v>249</v>
      </c>
      <c r="H204" s="158" t="s">
        <v>251</v>
      </c>
      <c r="I204" s="158" t="s">
        <v>252</v>
      </c>
      <c r="J204" s="158" t="s">
        <v>253</v>
      </c>
      <c r="K204" s="158" t="s">
        <v>254</v>
      </c>
      <c r="L204" s="158" t="s">
        <v>256</v>
      </c>
      <c r="M204" s="158" t="s">
        <v>257</v>
      </c>
      <c r="N204" s="158" t="s">
        <v>259</v>
      </c>
      <c r="O204" s="158" t="s">
        <v>260</v>
      </c>
      <c r="P204" s="158" t="s">
        <v>261</v>
      </c>
      <c r="Q204" s="158" t="s">
        <v>262</v>
      </c>
      <c r="R204" s="158" t="s">
        <v>263</v>
      </c>
      <c r="S204" s="158" t="s">
        <v>264</v>
      </c>
      <c r="T204" s="158" t="s">
        <v>265</v>
      </c>
      <c r="U204" s="158" t="s">
        <v>266</v>
      </c>
      <c r="V204" s="158" t="s">
        <v>267</v>
      </c>
      <c r="W204" s="158" t="s">
        <v>268</v>
      </c>
      <c r="X204" s="158" t="s">
        <v>269</v>
      </c>
      <c r="Y204" s="158" t="s">
        <v>270</v>
      </c>
      <c r="Z204" s="158" t="s">
        <v>271</v>
      </c>
      <c r="AA204" s="158" t="s">
        <v>272</v>
      </c>
      <c r="AB204" s="159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28" t="s">
        <v>3</v>
      </c>
    </row>
    <row r="205" spans="1:65">
      <c r="A205" s="30"/>
      <c r="B205" s="19"/>
      <c r="C205" s="9"/>
      <c r="D205" s="10" t="s">
        <v>285</v>
      </c>
      <c r="E205" s="11" t="s">
        <v>313</v>
      </c>
      <c r="F205" s="11" t="s">
        <v>285</v>
      </c>
      <c r="G205" s="11" t="s">
        <v>313</v>
      </c>
      <c r="H205" s="11" t="s">
        <v>287</v>
      </c>
      <c r="I205" s="11" t="s">
        <v>313</v>
      </c>
      <c r="J205" s="11" t="s">
        <v>287</v>
      </c>
      <c r="K205" s="11" t="s">
        <v>313</v>
      </c>
      <c r="L205" s="11" t="s">
        <v>287</v>
      </c>
      <c r="M205" s="11" t="s">
        <v>287</v>
      </c>
      <c r="N205" s="11" t="s">
        <v>285</v>
      </c>
      <c r="O205" s="11" t="s">
        <v>285</v>
      </c>
      <c r="P205" s="11" t="s">
        <v>313</v>
      </c>
      <c r="Q205" s="11" t="s">
        <v>285</v>
      </c>
      <c r="R205" s="11" t="s">
        <v>285</v>
      </c>
      <c r="S205" s="11" t="s">
        <v>287</v>
      </c>
      <c r="T205" s="11" t="s">
        <v>287</v>
      </c>
      <c r="U205" s="11" t="s">
        <v>285</v>
      </c>
      <c r="V205" s="11" t="s">
        <v>313</v>
      </c>
      <c r="W205" s="11" t="s">
        <v>285</v>
      </c>
      <c r="X205" s="11" t="s">
        <v>287</v>
      </c>
      <c r="Y205" s="11" t="s">
        <v>287</v>
      </c>
      <c r="Z205" s="11" t="s">
        <v>313</v>
      </c>
      <c r="AA205" s="11" t="s">
        <v>313</v>
      </c>
      <c r="AB205" s="159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28">
        <v>1</v>
      </c>
    </row>
    <row r="206" spans="1:65">
      <c r="A206" s="30"/>
      <c r="B206" s="19"/>
      <c r="C206" s="9"/>
      <c r="D206" s="26" t="s">
        <v>314</v>
      </c>
      <c r="E206" s="26" t="s">
        <v>123</v>
      </c>
      <c r="F206" s="26" t="s">
        <v>315</v>
      </c>
      <c r="G206" s="26" t="s">
        <v>314</v>
      </c>
      <c r="H206" s="26" t="s">
        <v>314</v>
      </c>
      <c r="I206" s="26" t="s">
        <v>317</v>
      </c>
      <c r="J206" s="26" t="s">
        <v>316</v>
      </c>
      <c r="K206" s="26" t="s">
        <v>314</v>
      </c>
      <c r="L206" s="26" t="s">
        <v>317</v>
      </c>
      <c r="M206" s="26" t="s">
        <v>317</v>
      </c>
      <c r="N206" s="26" t="s">
        <v>314</v>
      </c>
      <c r="O206" s="26" t="s">
        <v>314</v>
      </c>
      <c r="P206" s="26" t="s">
        <v>316</v>
      </c>
      <c r="Q206" s="26" t="s">
        <v>314</v>
      </c>
      <c r="R206" s="26" t="s">
        <v>314</v>
      </c>
      <c r="S206" s="26" t="s">
        <v>316</v>
      </c>
      <c r="T206" s="26" t="s">
        <v>288</v>
      </c>
      <c r="U206" s="26" t="s">
        <v>315</v>
      </c>
      <c r="V206" s="26" t="s">
        <v>317</v>
      </c>
      <c r="W206" s="26" t="s">
        <v>288</v>
      </c>
      <c r="X206" s="26" t="s">
        <v>317</v>
      </c>
      <c r="Y206" s="26" t="s">
        <v>314</v>
      </c>
      <c r="Z206" s="26" t="s">
        <v>317</v>
      </c>
      <c r="AA206" s="26" t="s">
        <v>318</v>
      </c>
      <c r="AB206" s="159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28">
        <v>2</v>
      </c>
    </row>
    <row r="207" spans="1:65">
      <c r="A207" s="30"/>
      <c r="B207" s="18">
        <v>1</v>
      </c>
      <c r="C207" s="14">
        <v>1</v>
      </c>
      <c r="D207" s="231">
        <v>16.100000000000001</v>
      </c>
      <c r="E207" s="231">
        <v>21</v>
      </c>
      <c r="F207" s="231">
        <v>18.351903615958673</v>
      </c>
      <c r="G207" s="231">
        <v>18.399999999999999</v>
      </c>
      <c r="H207" s="231">
        <v>19</v>
      </c>
      <c r="I207" s="231">
        <v>19</v>
      </c>
      <c r="J207" s="231">
        <v>19</v>
      </c>
      <c r="K207" s="231">
        <v>19.3596</v>
      </c>
      <c r="L207" s="231">
        <v>19</v>
      </c>
      <c r="M207" s="231">
        <v>21</v>
      </c>
      <c r="N207" s="231">
        <v>17</v>
      </c>
      <c r="O207" s="231">
        <v>17</v>
      </c>
      <c r="P207" s="231">
        <v>18</v>
      </c>
      <c r="Q207" s="231">
        <v>17</v>
      </c>
      <c r="R207" s="231">
        <v>17</v>
      </c>
      <c r="S207" s="231">
        <v>19.499378909000001</v>
      </c>
      <c r="T207" s="232">
        <v>1.331936</v>
      </c>
      <c r="U207" s="231">
        <v>17</v>
      </c>
      <c r="V207" s="231">
        <v>20</v>
      </c>
      <c r="W207" s="231">
        <v>18.100000000000001</v>
      </c>
      <c r="X207" s="231">
        <v>17</v>
      </c>
      <c r="Y207" s="231">
        <v>20</v>
      </c>
      <c r="Z207" s="231">
        <v>18</v>
      </c>
      <c r="AA207" s="231">
        <v>22</v>
      </c>
      <c r="AB207" s="233"/>
      <c r="AC207" s="234"/>
      <c r="AD207" s="234"/>
      <c r="AE207" s="234"/>
      <c r="AF207" s="234"/>
      <c r="AG207" s="234"/>
      <c r="AH207" s="234"/>
      <c r="AI207" s="234"/>
      <c r="AJ207" s="234"/>
      <c r="AK207" s="234"/>
      <c r="AL207" s="234"/>
      <c r="AM207" s="234"/>
      <c r="AN207" s="234"/>
      <c r="AO207" s="234"/>
      <c r="AP207" s="234"/>
      <c r="AQ207" s="234"/>
      <c r="AR207" s="234"/>
      <c r="AS207" s="234"/>
      <c r="AT207" s="234"/>
      <c r="AU207" s="234"/>
      <c r="AV207" s="234"/>
      <c r="AW207" s="234"/>
      <c r="AX207" s="234"/>
      <c r="AY207" s="234"/>
      <c r="AZ207" s="234"/>
      <c r="BA207" s="234"/>
      <c r="BB207" s="234"/>
      <c r="BC207" s="234"/>
      <c r="BD207" s="234"/>
      <c r="BE207" s="234"/>
      <c r="BF207" s="234"/>
      <c r="BG207" s="234"/>
      <c r="BH207" s="234"/>
      <c r="BI207" s="234"/>
      <c r="BJ207" s="234"/>
      <c r="BK207" s="234"/>
      <c r="BL207" s="234"/>
      <c r="BM207" s="235">
        <v>1</v>
      </c>
    </row>
    <row r="208" spans="1:65">
      <c r="A208" s="30"/>
      <c r="B208" s="19">
        <v>1</v>
      </c>
      <c r="C208" s="9">
        <v>2</v>
      </c>
      <c r="D208" s="236">
        <v>15.6</v>
      </c>
      <c r="E208" s="236">
        <v>21</v>
      </c>
      <c r="F208" s="236">
        <v>18.492368638086432</v>
      </c>
      <c r="G208" s="236">
        <v>18.4435</v>
      </c>
      <c r="H208" s="236">
        <v>20</v>
      </c>
      <c r="I208" s="236">
        <v>18</v>
      </c>
      <c r="J208" s="236">
        <v>20</v>
      </c>
      <c r="K208" s="236">
        <v>20.349399999999999</v>
      </c>
      <c r="L208" s="236">
        <v>19</v>
      </c>
      <c r="M208" s="236">
        <v>22</v>
      </c>
      <c r="N208" s="236">
        <v>17</v>
      </c>
      <c r="O208" s="236">
        <v>18</v>
      </c>
      <c r="P208" s="236">
        <v>18</v>
      </c>
      <c r="Q208" s="236">
        <v>16</v>
      </c>
      <c r="R208" s="236">
        <v>18</v>
      </c>
      <c r="S208" s="236">
        <v>18.974738769000002</v>
      </c>
      <c r="T208" s="237">
        <v>0.97584000000000004</v>
      </c>
      <c r="U208" s="236">
        <v>17</v>
      </c>
      <c r="V208" s="236">
        <v>20</v>
      </c>
      <c r="W208" s="236">
        <v>18</v>
      </c>
      <c r="X208" s="236">
        <v>18</v>
      </c>
      <c r="Y208" s="236">
        <v>19</v>
      </c>
      <c r="Z208" s="236">
        <v>20</v>
      </c>
      <c r="AA208" s="236">
        <v>20</v>
      </c>
      <c r="AB208" s="233"/>
      <c r="AC208" s="234"/>
      <c r="AD208" s="234"/>
      <c r="AE208" s="234"/>
      <c r="AF208" s="234"/>
      <c r="AG208" s="234"/>
      <c r="AH208" s="234"/>
      <c r="AI208" s="234"/>
      <c r="AJ208" s="234"/>
      <c r="AK208" s="234"/>
      <c r="AL208" s="234"/>
      <c r="AM208" s="234"/>
      <c r="AN208" s="234"/>
      <c r="AO208" s="234"/>
      <c r="AP208" s="234"/>
      <c r="AQ208" s="234"/>
      <c r="AR208" s="234"/>
      <c r="AS208" s="234"/>
      <c r="AT208" s="234"/>
      <c r="AU208" s="234"/>
      <c r="AV208" s="234"/>
      <c r="AW208" s="234"/>
      <c r="AX208" s="234"/>
      <c r="AY208" s="234"/>
      <c r="AZ208" s="234"/>
      <c r="BA208" s="234"/>
      <c r="BB208" s="234"/>
      <c r="BC208" s="234"/>
      <c r="BD208" s="234"/>
      <c r="BE208" s="234"/>
      <c r="BF208" s="234"/>
      <c r="BG208" s="234"/>
      <c r="BH208" s="234"/>
      <c r="BI208" s="234"/>
      <c r="BJ208" s="234"/>
      <c r="BK208" s="234"/>
      <c r="BL208" s="234"/>
      <c r="BM208" s="235">
        <v>14</v>
      </c>
    </row>
    <row r="209" spans="1:65">
      <c r="A209" s="30"/>
      <c r="B209" s="19">
        <v>1</v>
      </c>
      <c r="C209" s="9">
        <v>3</v>
      </c>
      <c r="D209" s="236">
        <v>16</v>
      </c>
      <c r="E209" s="236">
        <v>21</v>
      </c>
      <c r="F209" s="236">
        <v>17.73408191610379</v>
      </c>
      <c r="G209" s="236">
        <v>18.535499999999999</v>
      </c>
      <c r="H209" s="236">
        <v>19</v>
      </c>
      <c r="I209" s="236">
        <v>18</v>
      </c>
      <c r="J209" s="236">
        <v>20</v>
      </c>
      <c r="K209" s="236">
        <v>19.777799999999999</v>
      </c>
      <c r="L209" s="236">
        <v>19</v>
      </c>
      <c r="M209" s="236">
        <v>21</v>
      </c>
      <c r="N209" s="236">
        <v>17</v>
      </c>
      <c r="O209" s="236">
        <v>18</v>
      </c>
      <c r="P209" s="236">
        <v>18</v>
      </c>
      <c r="Q209" s="236">
        <v>17</v>
      </c>
      <c r="R209" s="236">
        <v>17</v>
      </c>
      <c r="S209" s="236">
        <v>19.503403738999999</v>
      </c>
      <c r="T209" s="237">
        <v>0.93567</v>
      </c>
      <c r="U209" s="236">
        <v>18</v>
      </c>
      <c r="V209" s="236">
        <v>20</v>
      </c>
      <c r="W209" s="236">
        <v>18.5</v>
      </c>
      <c r="X209" s="236">
        <v>18</v>
      </c>
      <c r="Y209" s="236">
        <v>20</v>
      </c>
      <c r="Z209" s="236">
        <v>17</v>
      </c>
      <c r="AA209" s="236">
        <v>20</v>
      </c>
      <c r="AB209" s="233"/>
      <c r="AC209" s="234"/>
      <c r="AD209" s="234"/>
      <c r="AE209" s="234"/>
      <c r="AF209" s="234"/>
      <c r="AG209" s="234"/>
      <c r="AH209" s="234"/>
      <c r="AI209" s="234"/>
      <c r="AJ209" s="234"/>
      <c r="AK209" s="234"/>
      <c r="AL209" s="234"/>
      <c r="AM209" s="234"/>
      <c r="AN209" s="234"/>
      <c r="AO209" s="234"/>
      <c r="AP209" s="234"/>
      <c r="AQ209" s="234"/>
      <c r="AR209" s="234"/>
      <c r="AS209" s="234"/>
      <c r="AT209" s="234"/>
      <c r="AU209" s="234"/>
      <c r="AV209" s="234"/>
      <c r="AW209" s="234"/>
      <c r="AX209" s="234"/>
      <c r="AY209" s="234"/>
      <c r="AZ209" s="234"/>
      <c r="BA209" s="234"/>
      <c r="BB209" s="234"/>
      <c r="BC209" s="234"/>
      <c r="BD209" s="234"/>
      <c r="BE209" s="234"/>
      <c r="BF209" s="234"/>
      <c r="BG209" s="234"/>
      <c r="BH209" s="234"/>
      <c r="BI209" s="234"/>
      <c r="BJ209" s="234"/>
      <c r="BK209" s="234"/>
      <c r="BL209" s="234"/>
      <c r="BM209" s="235">
        <v>16</v>
      </c>
    </row>
    <row r="210" spans="1:65">
      <c r="A210" s="30"/>
      <c r="B210" s="19">
        <v>1</v>
      </c>
      <c r="C210" s="9">
        <v>4</v>
      </c>
      <c r="D210" s="236">
        <v>15.400000000000002</v>
      </c>
      <c r="E210" s="236">
        <v>21</v>
      </c>
      <c r="F210" s="236">
        <v>17.961237561125923</v>
      </c>
      <c r="G210" s="236">
        <v>18.651</v>
      </c>
      <c r="H210" s="236">
        <v>20</v>
      </c>
      <c r="I210" s="236">
        <v>19</v>
      </c>
      <c r="J210" s="236">
        <v>19</v>
      </c>
      <c r="K210" s="236">
        <v>19.961400000000001</v>
      </c>
      <c r="L210" s="236">
        <v>20</v>
      </c>
      <c r="M210" s="236">
        <v>21</v>
      </c>
      <c r="N210" s="236">
        <v>17</v>
      </c>
      <c r="O210" s="236">
        <v>18</v>
      </c>
      <c r="P210" s="236">
        <v>17</v>
      </c>
      <c r="Q210" s="236">
        <v>17</v>
      </c>
      <c r="R210" s="236">
        <v>17</v>
      </c>
      <c r="S210" s="236">
        <v>19.316382058999999</v>
      </c>
      <c r="T210" s="237">
        <v>0.97701700000000014</v>
      </c>
      <c r="U210" s="236">
        <v>17</v>
      </c>
      <c r="V210" s="236">
        <v>21</v>
      </c>
      <c r="W210" s="236">
        <v>18.600000000000001</v>
      </c>
      <c r="X210" s="236">
        <v>17</v>
      </c>
      <c r="Y210" s="236">
        <v>19</v>
      </c>
      <c r="Z210" s="236">
        <v>19</v>
      </c>
      <c r="AA210" s="236">
        <v>22</v>
      </c>
      <c r="AB210" s="233"/>
      <c r="AC210" s="234"/>
      <c r="AD210" s="234"/>
      <c r="AE210" s="234"/>
      <c r="AF210" s="234"/>
      <c r="AG210" s="234"/>
      <c r="AH210" s="234"/>
      <c r="AI210" s="234"/>
      <c r="AJ210" s="234"/>
      <c r="AK210" s="234"/>
      <c r="AL210" s="234"/>
      <c r="AM210" s="234"/>
      <c r="AN210" s="234"/>
      <c r="AO210" s="234"/>
      <c r="AP210" s="234"/>
      <c r="AQ210" s="234"/>
      <c r="AR210" s="234"/>
      <c r="AS210" s="234"/>
      <c r="AT210" s="234"/>
      <c r="AU210" s="234"/>
      <c r="AV210" s="234"/>
      <c r="AW210" s="234"/>
      <c r="AX210" s="234"/>
      <c r="AY210" s="234"/>
      <c r="AZ210" s="234"/>
      <c r="BA210" s="234"/>
      <c r="BB210" s="234"/>
      <c r="BC210" s="234"/>
      <c r="BD210" s="234"/>
      <c r="BE210" s="234"/>
      <c r="BF210" s="234"/>
      <c r="BG210" s="234"/>
      <c r="BH210" s="234"/>
      <c r="BI210" s="234"/>
      <c r="BJ210" s="234"/>
      <c r="BK210" s="234"/>
      <c r="BL210" s="234"/>
      <c r="BM210" s="235">
        <v>18.677859131102057</v>
      </c>
    </row>
    <row r="211" spans="1:65">
      <c r="A211" s="30"/>
      <c r="B211" s="19">
        <v>1</v>
      </c>
      <c r="C211" s="9">
        <v>5</v>
      </c>
      <c r="D211" s="236">
        <v>15.299999999999999</v>
      </c>
      <c r="E211" s="236">
        <v>21</v>
      </c>
      <c r="F211" s="236">
        <v>18.336916773267085</v>
      </c>
      <c r="G211" s="236">
        <v>18.6325</v>
      </c>
      <c r="H211" s="236">
        <v>19</v>
      </c>
      <c r="I211" s="236">
        <v>19</v>
      </c>
      <c r="J211" s="236">
        <v>20</v>
      </c>
      <c r="K211" s="236">
        <v>20.532599999999999</v>
      </c>
      <c r="L211" s="236">
        <v>19</v>
      </c>
      <c r="M211" s="236">
        <v>22</v>
      </c>
      <c r="N211" s="236">
        <v>17</v>
      </c>
      <c r="O211" s="236">
        <v>17</v>
      </c>
      <c r="P211" s="236">
        <v>18</v>
      </c>
      <c r="Q211" s="236">
        <v>17</v>
      </c>
      <c r="R211" s="236">
        <v>17</v>
      </c>
      <c r="S211" s="236">
        <v>20.192613369</v>
      </c>
      <c r="T211" s="237">
        <v>0.98319500000000004</v>
      </c>
      <c r="U211" s="236">
        <v>17</v>
      </c>
      <c r="V211" s="236">
        <v>20</v>
      </c>
      <c r="W211" s="236">
        <v>18.399999999999999</v>
      </c>
      <c r="X211" s="236">
        <v>18</v>
      </c>
      <c r="Y211" s="236">
        <v>19</v>
      </c>
      <c r="Z211" s="236">
        <v>19</v>
      </c>
      <c r="AA211" s="236">
        <v>20</v>
      </c>
      <c r="AB211" s="233"/>
      <c r="AC211" s="234"/>
      <c r="AD211" s="234"/>
      <c r="AE211" s="234"/>
      <c r="AF211" s="234"/>
      <c r="AG211" s="234"/>
      <c r="AH211" s="234"/>
      <c r="AI211" s="234"/>
      <c r="AJ211" s="234"/>
      <c r="AK211" s="234"/>
      <c r="AL211" s="234"/>
      <c r="AM211" s="234"/>
      <c r="AN211" s="234"/>
      <c r="AO211" s="234"/>
      <c r="AP211" s="234"/>
      <c r="AQ211" s="234"/>
      <c r="AR211" s="234"/>
      <c r="AS211" s="234"/>
      <c r="AT211" s="234"/>
      <c r="AU211" s="234"/>
      <c r="AV211" s="234"/>
      <c r="AW211" s="234"/>
      <c r="AX211" s="234"/>
      <c r="AY211" s="234"/>
      <c r="AZ211" s="234"/>
      <c r="BA211" s="234"/>
      <c r="BB211" s="234"/>
      <c r="BC211" s="234"/>
      <c r="BD211" s="234"/>
      <c r="BE211" s="234"/>
      <c r="BF211" s="234"/>
      <c r="BG211" s="234"/>
      <c r="BH211" s="234"/>
      <c r="BI211" s="234"/>
      <c r="BJ211" s="234"/>
      <c r="BK211" s="234"/>
      <c r="BL211" s="234"/>
      <c r="BM211" s="235">
        <v>80</v>
      </c>
    </row>
    <row r="212" spans="1:65">
      <c r="A212" s="30"/>
      <c r="B212" s="19">
        <v>1</v>
      </c>
      <c r="C212" s="9">
        <v>6</v>
      </c>
      <c r="D212" s="236">
        <v>15.6</v>
      </c>
      <c r="E212" s="236">
        <v>21</v>
      </c>
      <c r="F212" s="236">
        <v>18.518922423542072</v>
      </c>
      <c r="G212" s="236">
        <v>18.314999999999998</v>
      </c>
      <c r="H212" s="236">
        <v>19</v>
      </c>
      <c r="I212" s="236">
        <v>19</v>
      </c>
      <c r="J212" s="236">
        <v>21</v>
      </c>
      <c r="K212" s="236">
        <v>20.0532</v>
      </c>
      <c r="L212" s="236">
        <v>19</v>
      </c>
      <c r="M212" s="236">
        <v>21</v>
      </c>
      <c r="N212" s="236">
        <v>17</v>
      </c>
      <c r="O212" s="236">
        <v>18</v>
      </c>
      <c r="P212" s="236">
        <v>18</v>
      </c>
      <c r="Q212" s="236">
        <v>17</v>
      </c>
      <c r="R212" s="236">
        <v>17</v>
      </c>
      <c r="S212" s="236">
        <v>20.151112318999999</v>
      </c>
      <c r="T212" s="238">
        <v>1.721951</v>
      </c>
      <c r="U212" s="236">
        <v>18</v>
      </c>
      <c r="V212" s="236">
        <v>20</v>
      </c>
      <c r="W212" s="236">
        <v>17.899999999999999</v>
      </c>
      <c r="X212" s="236">
        <v>17</v>
      </c>
      <c r="Y212" s="236">
        <v>19</v>
      </c>
      <c r="Z212" s="236">
        <v>18</v>
      </c>
      <c r="AA212" s="236">
        <v>20</v>
      </c>
      <c r="AB212" s="233"/>
      <c r="AC212" s="234"/>
      <c r="AD212" s="234"/>
      <c r="AE212" s="234"/>
      <c r="AF212" s="234"/>
      <c r="AG212" s="234"/>
      <c r="AH212" s="234"/>
      <c r="AI212" s="234"/>
      <c r="AJ212" s="234"/>
      <c r="AK212" s="234"/>
      <c r="AL212" s="234"/>
      <c r="AM212" s="234"/>
      <c r="AN212" s="234"/>
      <c r="AO212" s="234"/>
      <c r="AP212" s="234"/>
      <c r="AQ212" s="234"/>
      <c r="AR212" s="234"/>
      <c r="AS212" s="234"/>
      <c r="AT212" s="234"/>
      <c r="AU212" s="234"/>
      <c r="AV212" s="234"/>
      <c r="AW212" s="234"/>
      <c r="AX212" s="234"/>
      <c r="AY212" s="234"/>
      <c r="AZ212" s="234"/>
      <c r="BA212" s="234"/>
      <c r="BB212" s="234"/>
      <c r="BC212" s="234"/>
      <c r="BD212" s="234"/>
      <c r="BE212" s="234"/>
      <c r="BF212" s="234"/>
      <c r="BG212" s="234"/>
      <c r="BH212" s="234"/>
      <c r="BI212" s="234"/>
      <c r="BJ212" s="234"/>
      <c r="BK212" s="234"/>
      <c r="BL212" s="234"/>
      <c r="BM212" s="239"/>
    </row>
    <row r="213" spans="1:65">
      <c r="A213" s="30"/>
      <c r="B213" s="20" t="s">
        <v>278</v>
      </c>
      <c r="C213" s="12"/>
      <c r="D213" s="240">
        <v>15.666666666666666</v>
      </c>
      <c r="E213" s="240">
        <v>21</v>
      </c>
      <c r="F213" s="240">
        <v>18.232571821347332</v>
      </c>
      <c r="G213" s="240">
        <v>18.49625</v>
      </c>
      <c r="H213" s="240">
        <v>19.333333333333332</v>
      </c>
      <c r="I213" s="240">
        <v>18.666666666666668</v>
      </c>
      <c r="J213" s="240">
        <v>19.833333333333332</v>
      </c>
      <c r="K213" s="240">
        <v>20.005666666666666</v>
      </c>
      <c r="L213" s="240">
        <v>19.166666666666668</v>
      </c>
      <c r="M213" s="240">
        <v>21.333333333333332</v>
      </c>
      <c r="N213" s="240">
        <v>17</v>
      </c>
      <c r="O213" s="240">
        <v>17.666666666666668</v>
      </c>
      <c r="P213" s="240">
        <v>17.833333333333332</v>
      </c>
      <c r="Q213" s="240">
        <v>16.833333333333332</v>
      </c>
      <c r="R213" s="240">
        <v>17.166666666666668</v>
      </c>
      <c r="S213" s="240">
        <v>19.606271527333334</v>
      </c>
      <c r="T213" s="240">
        <v>1.1542681666666668</v>
      </c>
      <c r="U213" s="240">
        <v>17.333333333333332</v>
      </c>
      <c r="V213" s="240">
        <v>20.166666666666668</v>
      </c>
      <c r="W213" s="240">
        <v>18.25</v>
      </c>
      <c r="X213" s="240">
        <v>17.5</v>
      </c>
      <c r="Y213" s="240">
        <v>19.333333333333332</v>
      </c>
      <c r="Z213" s="240">
        <v>18.5</v>
      </c>
      <c r="AA213" s="240">
        <v>20.666666666666668</v>
      </c>
      <c r="AB213" s="233"/>
      <c r="AC213" s="234"/>
      <c r="AD213" s="234"/>
      <c r="AE213" s="234"/>
      <c r="AF213" s="234"/>
      <c r="AG213" s="234"/>
      <c r="AH213" s="234"/>
      <c r="AI213" s="234"/>
      <c r="AJ213" s="234"/>
      <c r="AK213" s="234"/>
      <c r="AL213" s="234"/>
      <c r="AM213" s="234"/>
      <c r="AN213" s="234"/>
      <c r="AO213" s="234"/>
      <c r="AP213" s="234"/>
      <c r="AQ213" s="234"/>
      <c r="AR213" s="234"/>
      <c r="AS213" s="234"/>
      <c r="AT213" s="234"/>
      <c r="AU213" s="234"/>
      <c r="AV213" s="234"/>
      <c r="AW213" s="234"/>
      <c r="AX213" s="234"/>
      <c r="AY213" s="234"/>
      <c r="AZ213" s="234"/>
      <c r="BA213" s="234"/>
      <c r="BB213" s="234"/>
      <c r="BC213" s="234"/>
      <c r="BD213" s="234"/>
      <c r="BE213" s="234"/>
      <c r="BF213" s="234"/>
      <c r="BG213" s="234"/>
      <c r="BH213" s="234"/>
      <c r="BI213" s="234"/>
      <c r="BJ213" s="234"/>
      <c r="BK213" s="234"/>
      <c r="BL213" s="234"/>
      <c r="BM213" s="239"/>
    </row>
    <row r="214" spans="1:65">
      <c r="A214" s="30"/>
      <c r="B214" s="3" t="s">
        <v>279</v>
      </c>
      <c r="C214" s="29"/>
      <c r="D214" s="236">
        <v>15.6</v>
      </c>
      <c r="E214" s="236">
        <v>21</v>
      </c>
      <c r="F214" s="236">
        <v>18.344410194612877</v>
      </c>
      <c r="G214" s="236">
        <v>18.4895</v>
      </c>
      <c r="H214" s="236">
        <v>19</v>
      </c>
      <c r="I214" s="236">
        <v>19</v>
      </c>
      <c r="J214" s="236">
        <v>20</v>
      </c>
      <c r="K214" s="236">
        <v>20.007300000000001</v>
      </c>
      <c r="L214" s="236">
        <v>19</v>
      </c>
      <c r="M214" s="236">
        <v>21</v>
      </c>
      <c r="N214" s="236">
        <v>17</v>
      </c>
      <c r="O214" s="236">
        <v>18</v>
      </c>
      <c r="P214" s="236">
        <v>18</v>
      </c>
      <c r="Q214" s="236">
        <v>17</v>
      </c>
      <c r="R214" s="236">
        <v>17</v>
      </c>
      <c r="S214" s="236">
        <v>19.501391324</v>
      </c>
      <c r="T214" s="236">
        <v>0.98010600000000014</v>
      </c>
      <c r="U214" s="236">
        <v>17</v>
      </c>
      <c r="V214" s="236">
        <v>20</v>
      </c>
      <c r="W214" s="236">
        <v>18.25</v>
      </c>
      <c r="X214" s="236">
        <v>17.5</v>
      </c>
      <c r="Y214" s="236">
        <v>19</v>
      </c>
      <c r="Z214" s="236">
        <v>18.5</v>
      </c>
      <c r="AA214" s="236">
        <v>20</v>
      </c>
      <c r="AB214" s="233"/>
      <c r="AC214" s="234"/>
      <c r="AD214" s="234"/>
      <c r="AE214" s="234"/>
      <c r="AF214" s="234"/>
      <c r="AG214" s="234"/>
      <c r="AH214" s="234"/>
      <c r="AI214" s="234"/>
      <c r="AJ214" s="234"/>
      <c r="AK214" s="234"/>
      <c r="AL214" s="234"/>
      <c r="AM214" s="234"/>
      <c r="AN214" s="234"/>
      <c r="AO214" s="234"/>
      <c r="AP214" s="234"/>
      <c r="AQ214" s="234"/>
      <c r="AR214" s="234"/>
      <c r="AS214" s="234"/>
      <c r="AT214" s="234"/>
      <c r="AU214" s="234"/>
      <c r="AV214" s="234"/>
      <c r="AW214" s="234"/>
      <c r="AX214" s="234"/>
      <c r="AY214" s="234"/>
      <c r="AZ214" s="234"/>
      <c r="BA214" s="234"/>
      <c r="BB214" s="234"/>
      <c r="BC214" s="234"/>
      <c r="BD214" s="234"/>
      <c r="BE214" s="234"/>
      <c r="BF214" s="234"/>
      <c r="BG214" s="234"/>
      <c r="BH214" s="234"/>
      <c r="BI214" s="234"/>
      <c r="BJ214" s="234"/>
      <c r="BK214" s="234"/>
      <c r="BL214" s="234"/>
      <c r="BM214" s="239"/>
    </row>
    <row r="215" spans="1:65">
      <c r="A215" s="30"/>
      <c r="B215" s="3" t="s">
        <v>280</v>
      </c>
      <c r="C215" s="29"/>
      <c r="D215" s="23">
        <v>0.32041639575194475</v>
      </c>
      <c r="E215" s="23">
        <v>0</v>
      </c>
      <c r="F215" s="23">
        <v>0.31519310460762739</v>
      </c>
      <c r="G215" s="23">
        <v>0.13337943994484383</v>
      </c>
      <c r="H215" s="23">
        <v>0.5163977794943222</v>
      </c>
      <c r="I215" s="23">
        <v>0.5163977794943222</v>
      </c>
      <c r="J215" s="23">
        <v>0.752772652709081</v>
      </c>
      <c r="K215" s="23">
        <v>0.41697857339036765</v>
      </c>
      <c r="L215" s="23">
        <v>0.40824829046386296</v>
      </c>
      <c r="M215" s="23">
        <v>0.5163977794943222</v>
      </c>
      <c r="N215" s="23">
        <v>0</v>
      </c>
      <c r="O215" s="23">
        <v>0.5163977794943222</v>
      </c>
      <c r="P215" s="23">
        <v>0.40824829046386296</v>
      </c>
      <c r="Q215" s="23">
        <v>0.40824829046386296</v>
      </c>
      <c r="R215" s="23">
        <v>0.40824829046386296</v>
      </c>
      <c r="S215" s="23">
        <v>0.47864926323613088</v>
      </c>
      <c r="T215" s="23">
        <v>0.31436775656254357</v>
      </c>
      <c r="U215" s="23">
        <v>0.5163977794943222</v>
      </c>
      <c r="V215" s="23">
        <v>0.40824829046386296</v>
      </c>
      <c r="W215" s="23">
        <v>0.28809720581775905</v>
      </c>
      <c r="X215" s="23">
        <v>0.54772255750516607</v>
      </c>
      <c r="Y215" s="23">
        <v>0.5163977794943222</v>
      </c>
      <c r="Z215" s="23">
        <v>1.0488088481701516</v>
      </c>
      <c r="AA215" s="23">
        <v>1.0327955589886446</v>
      </c>
      <c r="AB215" s="159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56"/>
    </row>
    <row r="216" spans="1:65">
      <c r="A216" s="30"/>
      <c r="B216" s="3" t="s">
        <v>87</v>
      </c>
      <c r="C216" s="29"/>
      <c r="D216" s="13">
        <v>2.045211036714541E-2</v>
      </c>
      <c r="E216" s="13">
        <v>0</v>
      </c>
      <c r="F216" s="13">
        <v>1.7287363938344031E-2</v>
      </c>
      <c r="G216" s="13">
        <v>7.2111611783385191E-3</v>
      </c>
      <c r="H216" s="13">
        <v>2.6710229973844254E-2</v>
      </c>
      <c r="I216" s="13">
        <v>2.76641667586244E-2</v>
      </c>
      <c r="J216" s="13">
        <v>3.7954923666004087E-2</v>
      </c>
      <c r="K216" s="13">
        <v>2.0843023146293601E-2</v>
      </c>
      <c r="L216" s="13">
        <v>2.1299910806810238E-2</v>
      </c>
      <c r="M216" s="13">
        <v>2.4206145913796353E-2</v>
      </c>
      <c r="N216" s="13">
        <v>0</v>
      </c>
      <c r="O216" s="13">
        <v>2.9230062990244651E-2</v>
      </c>
      <c r="P216" s="13">
        <v>2.2892427502646522E-2</v>
      </c>
      <c r="Q216" s="13">
        <v>2.4252373690922552E-2</v>
      </c>
      <c r="R216" s="13">
        <v>2.3781453813428909E-2</v>
      </c>
      <c r="S216" s="13">
        <v>2.4413069183951693E-2</v>
      </c>
      <c r="T216" s="13">
        <v>0.27235244429410632</v>
      </c>
      <c r="U216" s="13">
        <v>2.9792179586210898E-2</v>
      </c>
      <c r="V216" s="13">
        <v>2.0243716882505602E-2</v>
      </c>
      <c r="W216" s="13">
        <v>1.5786148263986798E-2</v>
      </c>
      <c r="X216" s="13">
        <v>3.129843185743806E-2</v>
      </c>
      <c r="Y216" s="13">
        <v>2.6710229973844254E-2</v>
      </c>
      <c r="Z216" s="13">
        <v>5.669237017135955E-2</v>
      </c>
      <c r="AA216" s="13">
        <v>4.9973978660740867E-2</v>
      </c>
      <c r="AB216" s="159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56"/>
    </row>
    <row r="217" spans="1:65">
      <c r="A217" s="30"/>
      <c r="B217" s="3" t="s">
        <v>281</v>
      </c>
      <c r="C217" s="29"/>
      <c r="D217" s="13">
        <v>-0.16121721677519263</v>
      </c>
      <c r="E217" s="13">
        <v>0.12432585836516741</v>
      </c>
      <c r="F217" s="13">
        <v>-2.3840382702814189E-2</v>
      </c>
      <c r="G217" s="13">
        <v>-9.7232305815844189E-3</v>
      </c>
      <c r="H217" s="13">
        <v>3.5093647383804827E-2</v>
      </c>
      <c r="I217" s="13">
        <v>-5.9923700873998342E-4</v>
      </c>
      <c r="J217" s="13">
        <v>6.1863310678213601E-2</v>
      </c>
      <c r="K217" s="13">
        <v>7.1089921293686631E-2</v>
      </c>
      <c r="L217" s="13">
        <v>2.6170426285668791E-2</v>
      </c>
      <c r="M217" s="13">
        <v>0.14217230056143992</v>
      </c>
      <c r="N217" s="13">
        <v>-8.9831447990102564E-2</v>
      </c>
      <c r="O217" s="13">
        <v>-5.4138563597557532E-2</v>
      </c>
      <c r="P217" s="13">
        <v>-4.5215342499421385E-2</v>
      </c>
      <c r="Q217" s="13">
        <v>-9.8754669088238933E-2</v>
      </c>
      <c r="R217" s="13">
        <v>-8.0908226891966306E-2</v>
      </c>
      <c r="S217" s="13">
        <v>4.9706574490933075E-2</v>
      </c>
      <c r="T217" s="13">
        <v>-0.93820125965375767</v>
      </c>
      <c r="U217" s="13">
        <v>-7.1985005793830159E-2</v>
      </c>
      <c r="V217" s="13">
        <v>7.9709752874486117E-2</v>
      </c>
      <c r="W217" s="13">
        <v>-2.290728975408074E-2</v>
      </c>
      <c r="X217" s="13">
        <v>-6.306178469569379E-2</v>
      </c>
      <c r="Y217" s="13">
        <v>3.5093647383804827E-2</v>
      </c>
      <c r="Z217" s="13">
        <v>-9.5224581068763525E-3</v>
      </c>
      <c r="AA217" s="13">
        <v>0.10647941616889489</v>
      </c>
      <c r="AB217" s="159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56"/>
    </row>
    <row r="218" spans="1:65">
      <c r="A218" s="30"/>
      <c r="B218" s="46" t="s">
        <v>282</v>
      </c>
      <c r="C218" s="47"/>
      <c r="D218" s="45">
        <v>1.68</v>
      </c>
      <c r="E218" s="45">
        <v>1.48</v>
      </c>
      <c r="F218" s="45">
        <v>0.16</v>
      </c>
      <c r="G218" s="45">
        <v>0</v>
      </c>
      <c r="H218" s="45">
        <v>0.5</v>
      </c>
      <c r="I218" s="45">
        <v>0.1</v>
      </c>
      <c r="J218" s="45">
        <v>0.79</v>
      </c>
      <c r="K218" s="45">
        <v>0.89</v>
      </c>
      <c r="L218" s="45">
        <v>0.4</v>
      </c>
      <c r="M218" s="45">
        <v>1.68</v>
      </c>
      <c r="N218" s="45">
        <v>0.89</v>
      </c>
      <c r="O218" s="45">
        <v>0.49</v>
      </c>
      <c r="P218" s="45">
        <v>0.39</v>
      </c>
      <c r="Q218" s="45">
        <v>0.99</v>
      </c>
      <c r="R218" s="45">
        <v>0.79</v>
      </c>
      <c r="S218" s="45">
        <v>0.66</v>
      </c>
      <c r="T218" s="45">
        <v>10.29</v>
      </c>
      <c r="U218" s="45">
        <v>0.69</v>
      </c>
      <c r="V218" s="45">
        <v>0.99</v>
      </c>
      <c r="W218" s="45">
        <v>0.15</v>
      </c>
      <c r="X218" s="45">
        <v>0.59</v>
      </c>
      <c r="Y218" s="45">
        <v>0.5</v>
      </c>
      <c r="Z218" s="45">
        <v>0</v>
      </c>
      <c r="AA218" s="45">
        <v>1.29</v>
      </c>
      <c r="AB218" s="159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56"/>
    </row>
    <row r="219" spans="1:65">
      <c r="B219" s="31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BM219" s="56"/>
    </row>
    <row r="220" spans="1:65" ht="15">
      <c r="B220" s="8" t="s">
        <v>573</v>
      </c>
      <c r="BM220" s="28" t="s">
        <v>67</v>
      </c>
    </row>
    <row r="221" spans="1:65" ht="15">
      <c r="A221" s="25" t="s">
        <v>28</v>
      </c>
      <c r="B221" s="18" t="s">
        <v>116</v>
      </c>
      <c r="C221" s="15" t="s">
        <v>117</v>
      </c>
      <c r="D221" s="16" t="s">
        <v>243</v>
      </c>
      <c r="E221" s="17" t="s">
        <v>243</v>
      </c>
      <c r="F221" s="17" t="s">
        <v>243</v>
      </c>
      <c r="G221" s="17" t="s">
        <v>243</v>
      </c>
      <c r="H221" s="17" t="s">
        <v>243</v>
      </c>
      <c r="I221" s="17" t="s">
        <v>243</v>
      </c>
      <c r="J221" s="17" t="s">
        <v>243</v>
      </c>
      <c r="K221" s="17" t="s">
        <v>243</v>
      </c>
      <c r="L221" s="17" t="s">
        <v>243</v>
      </c>
      <c r="M221" s="17" t="s">
        <v>243</v>
      </c>
      <c r="N221" s="17" t="s">
        <v>243</v>
      </c>
      <c r="O221" s="17" t="s">
        <v>243</v>
      </c>
      <c r="P221" s="17" t="s">
        <v>243</v>
      </c>
      <c r="Q221" s="17" t="s">
        <v>243</v>
      </c>
      <c r="R221" s="17" t="s">
        <v>243</v>
      </c>
      <c r="S221" s="17" t="s">
        <v>243</v>
      </c>
      <c r="T221" s="17" t="s">
        <v>243</v>
      </c>
      <c r="U221" s="17" t="s">
        <v>243</v>
      </c>
      <c r="V221" s="159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28">
        <v>1</v>
      </c>
    </row>
    <row r="222" spans="1:65">
      <c r="A222" s="30"/>
      <c r="B222" s="19" t="s">
        <v>244</v>
      </c>
      <c r="C222" s="9" t="s">
        <v>244</v>
      </c>
      <c r="D222" s="157" t="s">
        <v>247</v>
      </c>
      <c r="E222" s="158" t="s">
        <v>248</v>
      </c>
      <c r="F222" s="158" t="s">
        <v>251</v>
      </c>
      <c r="G222" s="158" t="s">
        <v>252</v>
      </c>
      <c r="H222" s="158" t="s">
        <v>253</v>
      </c>
      <c r="I222" s="158" t="s">
        <v>256</v>
      </c>
      <c r="J222" s="158" t="s">
        <v>257</v>
      </c>
      <c r="K222" s="158" t="s">
        <v>259</v>
      </c>
      <c r="L222" s="158" t="s">
        <v>260</v>
      </c>
      <c r="M222" s="158" t="s">
        <v>261</v>
      </c>
      <c r="N222" s="158" t="s">
        <v>262</v>
      </c>
      <c r="O222" s="158" t="s">
        <v>263</v>
      </c>
      <c r="P222" s="158" t="s">
        <v>264</v>
      </c>
      <c r="Q222" s="158" t="s">
        <v>266</v>
      </c>
      <c r="R222" s="158" t="s">
        <v>269</v>
      </c>
      <c r="S222" s="158" t="s">
        <v>270</v>
      </c>
      <c r="T222" s="158" t="s">
        <v>271</v>
      </c>
      <c r="U222" s="158" t="s">
        <v>272</v>
      </c>
      <c r="V222" s="159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28" t="s">
        <v>3</v>
      </c>
    </row>
    <row r="223" spans="1:65">
      <c r="A223" s="30"/>
      <c r="B223" s="19"/>
      <c r="C223" s="9"/>
      <c r="D223" s="10" t="s">
        <v>285</v>
      </c>
      <c r="E223" s="11" t="s">
        <v>285</v>
      </c>
      <c r="F223" s="11" t="s">
        <v>287</v>
      </c>
      <c r="G223" s="11" t="s">
        <v>285</v>
      </c>
      <c r="H223" s="11" t="s">
        <v>287</v>
      </c>
      <c r="I223" s="11" t="s">
        <v>287</v>
      </c>
      <c r="J223" s="11" t="s">
        <v>287</v>
      </c>
      <c r="K223" s="11" t="s">
        <v>285</v>
      </c>
      <c r="L223" s="11" t="s">
        <v>285</v>
      </c>
      <c r="M223" s="11" t="s">
        <v>285</v>
      </c>
      <c r="N223" s="11" t="s">
        <v>285</v>
      </c>
      <c r="O223" s="11" t="s">
        <v>285</v>
      </c>
      <c r="P223" s="11" t="s">
        <v>287</v>
      </c>
      <c r="Q223" s="11" t="s">
        <v>285</v>
      </c>
      <c r="R223" s="11" t="s">
        <v>287</v>
      </c>
      <c r="S223" s="11" t="s">
        <v>287</v>
      </c>
      <c r="T223" s="11" t="s">
        <v>285</v>
      </c>
      <c r="U223" s="11" t="s">
        <v>285</v>
      </c>
      <c r="V223" s="159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28">
        <v>2</v>
      </c>
    </row>
    <row r="224" spans="1:65">
      <c r="A224" s="30"/>
      <c r="B224" s="19"/>
      <c r="C224" s="9"/>
      <c r="D224" s="26" t="s">
        <v>123</v>
      </c>
      <c r="E224" s="26" t="s">
        <v>315</v>
      </c>
      <c r="F224" s="26" t="s">
        <v>314</v>
      </c>
      <c r="G224" s="26" t="s">
        <v>317</v>
      </c>
      <c r="H224" s="26" t="s">
        <v>316</v>
      </c>
      <c r="I224" s="26" t="s">
        <v>317</v>
      </c>
      <c r="J224" s="26" t="s">
        <v>317</v>
      </c>
      <c r="K224" s="26" t="s">
        <v>314</v>
      </c>
      <c r="L224" s="26" t="s">
        <v>314</v>
      </c>
      <c r="M224" s="26" t="s">
        <v>314</v>
      </c>
      <c r="N224" s="26" t="s">
        <v>314</v>
      </c>
      <c r="O224" s="26" t="s">
        <v>314</v>
      </c>
      <c r="P224" s="26" t="s">
        <v>316</v>
      </c>
      <c r="Q224" s="26" t="s">
        <v>315</v>
      </c>
      <c r="R224" s="26" t="s">
        <v>317</v>
      </c>
      <c r="S224" s="26" t="s">
        <v>314</v>
      </c>
      <c r="T224" s="26" t="s">
        <v>317</v>
      </c>
      <c r="U224" s="26" t="s">
        <v>318</v>
      </c>
      <c r="V224" s="159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8">
        <v>3</v>
      </c>
    </row>
    <row r="225" spans="1:65">
      <c r="A225" s="30"/>
      <c r="B225" s="18">
        <v>1</v>
      </c>
      <c r="C225" s="14">
        <v>1</v>
      </c>
      <c r="D225" s="21">
        <v>0.85</v>
      </c>
      <c r="E225" s="21">
        <v>0.78586788773556671</v>
      </c>
      <c r="F225" s="21">
        <v>0.83</v>
      </c>
      <c r="G225" s="21">
        <v>0.92</v>
      </c>
      <c r="H225" s="153">
        <v>0.98</v>
      </c>
      <c r="I225" s="21">
        <v>0.77</v>
      </c>
      <c r="J225" s="153">
        <v>0.8</v>
      </c>
      <c r="K225" s="21">
        <v>0.64</v>
      </c>
      <c r="L225" s="21">
        <v>0.74</v>
      </c>
      <c r="M225" s="21">
        <v>0.72</v>
      </c>
      <c r="N225" s="21">
        <v>0.71</v>
      </c>
      <c r="O225" s="21">
        <v>0.76</v>
      </c>
      <c r="P225" s="21">
        <v>0.78521337540000002</v>
      </c>
      <c r="Q225" s="21">
        <v>0.69</v>
      </c>
      <c r="R225" s="153">
        <v>0.62</v>
      </c>
      <c r="S225" s="21">
        <v>0.79</v>
      </c>
      <c r="T225" s="21">
        <v>0.91</v>
      </c>
      <c r="U225" s="21">
        <v>0.81</v>
      </c>
      <c r="V225" s="159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8">
        <v>1</v>
      </c>
    </row>
    <row r="226" spans="1:65">
      <c r="A226" s="30"/>
      <c r="B226" s="19">
        <v>1</v>
      </c>
      <c r="C226" s="9">
        <v>2</v>
      </c>
      <c r="D226" s="11">
        <v>0.88</v>
      </c>
      <c r="E226" s="11">
        <v>0.77555579108479056</v>
      </c>
      <c r="F226" s="11">
        <v>0.87</v>
      </c>
      <c r="G226" s="11">
        <v>0.89</v>
      </c>
      <c r="H226" s="155">
        <v>0.96</v>
      </c>
      <c r="I226" s="11">
        <v>0.76</v>
      </c>
      <c r="J226" s="155">
        <v>0.8</v>
      </c>
      <c r="K226" s="11">
        <v>0.7</v>
      </c>
      <c r="L226" s="11">
        <v>0.75</v>
      </c>
      <c r="M226" s="11">
        <v>0.72</v>
      </c>
      <c r="N226" s="11">
        <v>0.69</v>
      </c>
      <c r="O226" s="11">
        <v>0.76</v>
      </c>
      <c r="P226" s="11">
        <v>0.74823987265200009</v>
      </c>
      <c r="Q226" s="11">
        <v>0.75</v>
      </c>
      <c r="R226" s="155">
        <v>0.61</v>
      </c>
      <c r="S226" s="11">
        <v>0.8</v>
      </c>
      <c r="T226" s="11">
        <v>0.92</v>
      </c>
      <c r="U226" s="11">
        <v>0.78</v>
      </c>
      <c r="V226" s="159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8">
        <v>41</v>
      </c>
    </row>
    <row r="227" spans="1:65">
      <c r="A227" s="30"/>
      <c r="B227" s="19">
        <v>1</v>
      </c>
      <c r="C227" s="9">
        <v>3</v>
      </c>
      <c r="D227" s="11">
        <v>0.83</v>
      </c>
      <c r="E227" s="11">
        <v>0.76613930816854059</v>
      </c>
      <c r="F227" s="11">
        <v>0.78</v>
      </c>
      <c r="G227" s="11">
        <v>0.91</v>
      </c>
      <c r="H227" s="155">
        <v>0.87</v>
      </c>
      <c r="I227" s="11">
        <v>0.79</v>
      </c>
      <c r="J227" s="155">
        <v>0.8</v>
      </c>
      <c r="K227" s="11">
        <v>0.69</v>
      </c>
      <c r="L227" s="11">
        <v>0.74</v>
      </c>
      <c r="M227" s="11">
        <v>0.71</v>
      </c>
      <c r="N227" s="11">
        <v>0.69</v>
      </c>
      <c r="O227" s="11">
        <v>0.74</v>
      </c>
      <c r="P227" s="11">
        <v>0.77137442550000002</v>
      </c>
      <c r="Q227" s="11">
        <v>0.77</v>
      </c>
      <c r="R227" s="155">
        <v>0.59</v>
      </c>
      <c r="S227" s="11">
        <v>0.8</v>
      </c>
      <c r="T227" s="11">
        <v>0.9</v>
      </c>
      <c r="U227" s="11">
        <v>0.78</v>
      </c>
      <c r="V227" s="159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28">
        <v>16</v>
      </c>
    </row>
    <row r="228" spans="1:65">
      <c r="A228" s="30"/>
      <c r="B228" s="19">
        <v>1</v>
      </c>
      <c r="C228" s="9">
        <v>4</v>
      </c>
      <c r="D228" s="11">
        <v>0.88</v>
      </c>
      <c r="E228" s="11">
        <v>0.78501615052292517</v>
      </c>
      <c r="F228" s="11">
        <v>0.78</v>
      </c>
      <c r="G228" s="11">
        <v>0.92</v>
      </c>
      <c r="H228" s="155">
        <v>0.95</v>
      </c>
      <c r="I228" s="11">
        <v>0.8</v>
      </c>
      <c r="J228" s="155">
        <v>0.9</v>
      </c>
      <c r="K228" s="11">
        <v>0.7</v>
      </c>
      <c r="L228" s="11">
        <v>0.77</v>
      </c>
      <c r="M228" s="11">
        <v>0.71</v>
      </c>
      <c r="N228" s="11">
        <v>0.69</v>
      </c>
      <c r="O228" s="11">
        <v>0.74</v>
      </c>
      <c r="P228" s="11">
        <v>0.75144461490000003</v>
      </c>
      <c r="Q228" s="11">
        <v>0.77</v>
      </c>
      <c r="R228" s="155">
        <v>0.6</v>
      </c>
      <c r="S228" s="11">
        <v>0.79</v>
      </c>
      <c r="T228" s="11">
        <v>0.93</v>
      </c>
      <c r="U228" s="11">
        <v>0.82</v>
      </c>
      <c r="V228" s="159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28">
        <v>0.78115919119056465</v>
      </c>
    </row>
    <row r="229" spans="1:65">
      <c r="A229" s="30"/>
      <c r="B229" s="19">
        <v>1</v>
      </c>
      <c r="C229" s="9">
        <v>5</v>
      </c>
      <c r="D229" s="11">
        <v>0.87</v>
      </c>
      <c r="E229" s="11">
        <v>0.78338901591065779</v>
      </c>
      <c r="F229" s="11">
        <v>0.8</v>
      </c>
      <c r="G229" s="11">
        <v>0.93</v>
      </c>
      <c r="H229" s="155">
        <v>0.93</v>
      </c>
      <c r="I229" s="11">
        <v>0.82</v>
      </c>
      <c r="J229" s="155">
        <v>0.8</v>
      </c>
      <c r="K229" s="11">
        <v>0.63</v>
      </c>
      <c r="L229" s="11">
        <v>0.76</v>
      </c>
      <c r="M229" s="11">
        <v>0.71</v>
      </c>
      <c r="N229" s="11">
        <v>0.66</v>
      </c>
      <c r="O229" s="11">
        <v>0.75</v>
      </c>
      <c r="P229" s="11">
        <v>0.77339796660000004</v>
      </c>
      <c r="Q229" s="11">
        <v>0.72</v>
      </c>
      <c r="R229" s="155">
        <v>0.59</v>
      </c>
      <c r="S229" s="11">
        <v>0.79</v>
      </c>
      <c r="T229" s="11">
        <v>0.91</v>
      </c>
      <c r="U229" s="11">
        <v>0.73</v>
      </c>
      <c r="V229" s="159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28">
        <v>81</v>
      </c>
    </row>
    <row r="230" spans="1:65">
      <c r="A230" s="30"/>
      <c r="B230" s="19">
        <v>1</v>
      </c>
      <c r="C230" s="9">
        <v>6</v>
      </c>
      <c r="D230" s="11">
        <v>0.85</v>
      </c>
      <c r="E230" s="11">
        <v>0.80009095277633491</v>
      </c>
      <c r="F230" s="11">
        <v>0.82</v>
      </c>
      <c r="G230" s="11">
        <v>0.91</v>
      </c>
      <c r="H230" s="155">
        <v>0.93</v>
      </c>
      <c r="I230" s="11">
        <v>0.76</v>
      </c>
      <c r="J230" s="155">
        <v>0.8</v>
      </c>
      <c r="K230" s="11">
        <v>0.69</v>
      </c>
      <c r="L230" s="11">
        <v>0.78</v>
      </c>
      <c r="M230" s="11">
        <v>0.7</v>
      </c>
      <c r="N230" s="11">
        <v>0.67</v>
      </c>
      <c r="O230" s="11">
        <v>0.76</v>
      </c>
      <c r="P230" s="11">
        <v>0.75459784590000001</v>
      </c>
      <c r="Q230" s="11">
        <v>0.75</v>
      </c>
      <c r="R230" s="155">
        <v>0.62</v>
      </c>
      <c r="S230" s="154">
        <v>0.83</v>
      </c>
      <c r="T230" s="11">
        <v>0.92</v>
      </c>
      <c r="U230" s="11">
        <v>0.7</v>
      </c>
      <c r="V230" s="159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56"/>
    </row>
    <row r="231" spans="1:65">
      <c r="A231" s="30"/>
      <c r="B231" s="20" t="s">
        <v>278</v>
      </c>
      <c r="C231" s="12"/>
      <c r="D231" s="22">
        <v>0.85999999999999988</v>
      </c>
      <c r="E231" s="22">
        <v>0.78267651769980262</v>
      </c>
      <c r="F231" s="22">
        <v>0.81333333333333335</v>
      </c>
      <c r="G231" s="22">
        <v>0.91333333333333344</v>
      </c>
      <c r="H231" s="22">
        <v>0.93666666666666654</v>
      </c>
      <c r="I231" s="22">
        <v>0.78333333333333333</v>
      </c>
      <c r="J231" s="22">
        <v>0.81666666666666676</v>
      </c>
      <c r="K231" s="22">
        <v>0.67499999999999982</v>
      </c>
      <c r="L231" s="22">
        <v>0.75666666666666671</v>
      </c>
      <c r="M231" s="22">
        <v>0.71166666666666656</v>
      </c>
      <c r="N231" s="22">
        <v>0.68500000000000005</v>
      </c>
      <c r="O231" s="22">
        <v>0.75166666666666659</v>
      </c>
      <c r="P231" s="22">
        <v>0.76404468349200005</v>
      </c>
      <c r="Q231" s="22">
        <v>0.7416666666666667</v>
      </c>
      <c r="R231" s="22">
        <v>0.60499999999999998</v>
      </c>
      <c r="S231" s="22">
        <v>0.79999999999999993</v>
      </c>
      <c r="T231" s="22">
        <v>0.91500000000000004</v>
      </c>
      <c r="U231" s="22">
        <v>0.77</v>
      </c>
      <c r="V231" s="159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56"/>
    </row>
    <row r="232" spans="1:65">
      <c r="A232" s="30"/>
      <c r="B232" s="3" t="s">
        <v>279</v>
      </c>
      <c r="C232" s="29"/>
      <c r="D232" s="11">
        <v>0.86</v>
      </c>
      <c r="E232" s="11">
        <v>0.78420258321679148</v>
      </c>
      <c r="F232" s="11">
        <v>0.81</v>
      </c>
      <c r="G232" s="11">
        <v>0.91500000000000004</v>
      </c>
      <c r="H232" s="11">
        <v>0.94</v>
      </c>
      <c r="I232" s="11">
        <v>0.78</v>
      </c>
      <c r="J232" s="11">
        <v>0.8</v>
      </c>
      <c r="K232" s="11">
        <v>0.69</v>
      </c>
      <c r="L232" s="11">
        <v>0.755</v>
      </c>
      <c r="M232" s="11">
        <v>0.71</v>
      </c>
      <c r="N232" s="11">
        <v>0.69</v>
      </c>
      <c r="O232" s="11">
        <v>0.755</v>
      </c>
      <c r="P232" s="11">
        <v>0.76298613570000007</v>
      </c>
      <c r="Q232" s="11">
        <v>0.75</v>
      </c>
      <c r="R232" s="11">
        <v>0.60499999999999998</v>
      </c>
      <c r="S232" s="11">
        <v>0.79500000000000004</v>
      </c>
      <c r="T232" s="11">
        <v>0.91500000000000004</v>
      </c>
      <c r="U232" s="11">
        <v>0.78</v>
      </c>
      <c r="V232" s="159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56"/>
    </row>
    <row r="233" spans="1:65">
      <c r="A233" s="30"/>
      <c r="B233" s="3" t="s">
        <v>280</v>
      </c>
      <c r="C233" s="29"/>
      <c r="D233" s="23">
        <v>2.0000000000000018E-2</v>
      </c>
      <c r="E233" s="23">
        <v>1.1345598034427626E-2</v>
      </c>
      <c r="F233" s="23">
        <v>3.4448028487370143E-2</v>
      </c>
      <c r="G233" s="23">
        <v>1.3662601021279476E-2</v>
      </c>
      <c r="H233" s="23">
        <v>3.777124126457411E-2</v>
      </c>
      <c r="I233" s="23">
        <v>2.4221202832779922E-2</v>
      </c>
      <c r="J233" s="23">
        <v>4.0824829046386291E-2</v>
      </c>
      <c r="K233" s="23">
        <v>3.1464265445104521E-2</v>
      </c>
      <c r="L233" s="23">
        <v>1.6329931618554533E-2</v>
      </c>
      <c r="M233" s="23">
        <v>7.5277265270908174E-3</v>
      </c>
      <c r="N233" s="23">
        <v>1.7606816861658974E-2</v>
      </c>
      <c r="O233" s="23">
        <v>9.8319208025017604E-3</v>
      </c>
      <c r="P233" s="23">
        <v>1.4745297925772619E-2</v>
      </c>
      <c r="Q233" s="23">
        <v>3.1251666622224623E-2</v>
      </c>
      <c r="R233" s="23">
        <v>1.3784048752090234E-2</v>
      </c>
      <c r="S233" s="23">
        <v>1.5491933384829636E-2</v>
      </c>
      <c r="T233" s="23">
        <v>1.0488088481701525E-2</v>
      </c>
      <c r="U233" s="23">
        <v>4.6475800154489016E-2</v>
      </c>
      <c r="V233" s="213"/>
      <c r="W233" s="214"/>
      <c r="X233" s="214"/>
      <c r="Y233" s="214"/>
      <c r="Z233" s="214"/>
      <c r="AA233" s="214"/>
      <c r="AB233" s="214"/>
      <c r="AC233" s="214"/>
      <c r="AD233" s="214"/>
      <c r="AE233" s="214"/>
      <c r="AF233" s="214"/>
      <c r="AG233" s="214"/>
      <c r="AH233" s="214"/>
      <c r="AI233" s="214"/>
      <c r="AJ233" s="214"/>
      <c r="AK233" s="214"/>
      <c r="AL233" s="214"/>
      <c r="AM233" s="214"/>
      <c r="AN233" s="214"/>
      <c r="AO233" s="214"/>
      <c r="AP233" s="214"/>
      <c r="AQ233" s="214"/>
      <c r="AR233" s="214"/>
      <c r="AS233" s="214"/>
      <c r="AT233" s="214"/>
      <c r="AU233" s="214"/>
      <c r="AV233" s="214"/>
      <c r="AW233" s="214"/>
      <c r="AX233" s="214"/>
      <c r="AY233" s="214"/>
      <c r="AZ233" s="214"/>
      <c r="BA233" s="214"/>
      <c r="BB233" s="214"/>
      <c r="BC233" s="214"/>
      <c r="BD233" s="214"/>
      <c r="BE233" s="214"/>
      <c r="BF233" s="214"/>
      <c r="BG233" s="214"/>
      <c r="BH233" s="214"/>
      <c r="BI233" s="214"/>
      <c r="BJ233" s="214"/>
      <c r="BK233" s="214"/>
      <c r="BL233" s="214"/>
      <c r="BM233" s="57"/>
    </row>
    <row r="234" spans="1:65">
      <c r="A234" s="30"/>
      <c r="B234" s="3" t="s">
        <v>87</v>
      </c>
      <c r="C234" s="29"/>
      <c r="D234" s="13">
        <v>2.3255813953488396E-2</v>
      </c>
      <c r="E234" s="13">
        <v>1.4495896807752774E-2</v>
      </c>
      <c r="F234" s="13">
        <v>4.2354133386110833E-2</v>
      </c>
      <c r="G234" s="13">
        <v>1.4959052213079718E-2</v>
      </c>
      <c r="H234" s="13">
        <v>4.0325168609865604E-2</v>
      </c>
      <c r="I234" s="13">
        <v>3.0920684467378626E-2</v>
      </c>
      <c r="J234" s="13">
        <v>4.9989586587411781E-2</v>
      </c>
      <c r="K234" s="13">
        <v>4.6613726585340041E-2</v>
      </c>
      <c r="L234" s="13">
        <v>2.1581407425402464E-2</v>
      </c>
      <c r="M234" s="13">
        <v>1.0577601677410986E-2</v>
      </c>
      <c r="N234" s="13">
        <v>2.5703382279794122E-2</v>
      </c>
      <c r="O234" s="13">
        <v>1.3080160712862653E-2</v>
      </c>
      <c r="P234" s="13">
        <v>1.9298999449064304E-2</v>
      </c>
      <c r="Q234" s="13">
        <v>4.2137078591763535E-2</v>
      </c>
      <c r="R234" s="13">
        <v>2.2783551656347496E-2</v>
      </c>
      <c r="S234" s="13">
        <v>1.9364916731037046E-2</v>
      </c>
      <c r="T234" s="13">
        <v>1.1462391783280356E-2</v>
      </c>
      <c r="U234" s="13">
        <v>6.0358182018816903E-2</v>
      </c>
      <c r="V234" s="159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56"/>
    </row>
    <row r="235" spans="1:65">
      <c r="A235" s="30"/>
      <c r="B235" s="3" t="s">
        <v>281</v>
      </c>
      <c r="C235" s="29"/>
      <c r="D235" s="13">
        <v>0.10092796666614645</v>
      </c>
      <c r="E235" s="13">
        <v>1.9424037076558598E-3</v>
      </c>
      <c r="F235" s="13">
        <v>4.1187689405193018E-2</v>
      </c>
      <c r="G235" s="13">
        <v>0.1692025692500938</v>
      </c>
      <c r="H235" s="13">
        <v>0.1990727078805703</v>
      </c>
      <c r="I235" s="13">
        <v>2.783225451722604E-3</v>
      </c>
      <c r="J235" s="13">
        <v>4.5454852066689755E-2</v>
      </c>
      <c r="K235" s="13">
        <v>-0.13589956104692003</v>
      </c>
      <c r="L235" s="13">
        <v>-3.135407584025085E-2</v>
      </c>
      <c r="M235" s="13">
        <v>-8.8960771770456359E-2</v>
      </c>
      <c r="N235" s="13">
        <v>-0.1230980730624297</v>
      </c>
      <c r="O235" s="13">
        <v>-3.7754819832495956E-2</v>
      </c>
      <c r="P235" s="13">
        <v>-2.1909116466363732E-2</v>
      </c>
      <c r="Q235" s="13">
        <v>-5.0556307816985946E-2</v>
      </c>
      <c r="R235" s="13">
        <v>-0.2255099769383504</v>
      </c>
      <c r="S235" s="13">
        <v>2.4119038759206068E-2</v>
      </c>
      <c r="T235" s="13">
        <v>0.17133615058084217</v>
      </c>
      <c r="U235" s="13">
        <v>-1.4285425194264012E-2</v>
      </c>
      <c r="V235" s="159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56"/>
    </row>
    <row r="236" spans="1:65">
      <c r="A236" s="30"/>
      <c r="B236" s="46" t="s">
        <v>282</v>
      </c>
      <c r="C236" s="47"/>
      <c r="D236" s="45">
        <v>1.4</v>
      </c>
      <c r="E236" s="45">
        <v>0.2</v>
      </c>
      <c r="F236" s="45">
        <v>0.67</v>
      </c>
      <c r="G236" s="45">
        <v>2.23</v>
      </c>
      <c r="H236" s="45">
        <v>2.59</v>
      </c>
      <c r="I236" s="45">
        <v>0.21</v>
      </c>
      <c r="J236" s="45" t="s">
        <v>283</v>
      </c>
      <c r="K236" s="45">
        <v>1.48</v>
      </c>
      <c r="L236" s="45">
        <v>0.21</v>
      </c>
      <c r="M236" s="45">
        <v>0.91</v>
      </c>
      <c r="N236" s="45">
        <v>1.32</v>
      </c>
      <c r="O236" s="45">
        <v>0.28999999999999998</v>
      </c>
      <c r="P236" s="45">
        <v>0.09</v>
      </c>
      <c r="Q236" s="45">
        <v>0.44</v>
      </c>
      <c r="R236" s="45">
        <v>2.57</v>
      </c>
      <c r="S236" s="45">
        <v>0.47</v>
      </c>
      <c r="T236" s="45">
        <v>2.2599999999999998</v>
      </c>
      <c r="U236" s="45">
        <v>0</v>
      </c>
      <c r="V236" s="159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56"/>
    </row>
    <row r="237" spans="1:65">
      <c r="B237" s="31" t="s">
        <v>298</v>
      </c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BM237" s="56"/>
    </row>
    <row r="238" spans="1:65">
      <c r="BM238" s="56"/>
    </row>
    <row r="239" spans="1:65" ht="15">
      <c r="B239" s="8" t="s">
        <v>512</v>
      </c>
      <c r="BM239" s="28" t="s">
        <v>67</v>
      </c>
    </row>
    <row r="240" spans="1:65" ht="15">
      <c r="A240" s="25" t="s">
        <v>0</v>
      </c>
      <c r="B240" s="18" t="s">
        <v>116</v>
      </c>
      <c r="C240" s="15" t="s">
        <v>117</v>
      </c>
      <c r="D240" s="16" t="s">
        <v>243</v>
      </c>
      <c r="E240" s="17" t="s">
        <v>243</v>
      </c>
      <c r="F240" s="17" t="s">
        <v>243</v>
      </c>
      <c r="G240" s="17" t="s">
        <v>243</v>
      </c>
      <c r="H240" s="17" t="s">
        <v>243</v>
      </c>
      <c r="I240" s="17" t="s">
        <v>243</v>
      </c>
      <c r="J240" s="17" t="s">
        <v>243</v>
      </c>
      <c r="K240" s="17" t="s">
        <v>243</v>
      </c>
      <c r="L240" s="17" t="s">
        <v>243</v>
      </c>
      <c r="M240" s="17" t="s">
        <v>243</v>
      </c>
      <c r="N240" s="17" t="s">
        <v>243</v>
      </c>
      <c r="O240" s="17" t="s">
        <v>243</v>
      </c>
      <c r="P240" s="17" t="s">
        <v>243</v>
      </c>
      <c r="Q240" s="17" t="s">
        <v>243</v>
      </c>
      <c r="R240" s="17" t="s">
        <v>243</v>
      </c>
      <c r="S240" s="17" t="s">
        <v>243</v>
      </c>
      <c r="T240" s="17" t="s">
        <v>243</v>
      </c>
      <c r="U240" s="17" t="s">
        <v>243</v>
      </c>
      <c r="V240" s="17" t="s">
        <v>243</v>
      </c>
      <c r="W240" s="17" t="s">
        <v>243</v>
      </c>
      <c r="X240" s="17" t="s">
        <v>243</v>
      </c>
      <c r="Y240" s="17" t="s">
        <v>243</v>
      </c>
      <c r="Z240" s="17" t="s">
        <v>243</v>
      </c>
      <c r="AA240" s="17" t="s">
        <v>243</v>
      </c>
      <c r="AB240" s="17" t="s">
        <v>243</v>
      </c>
      <c r="AC240" s="159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8">
        <v>1</v>
      </c>
    </row>
    <row r="241" spans="1:65">
      <c r="A241" s="30"/>
      <c r="B241" s="19" t="s">
        <v>244</v>
      </c>
      <c r="C241" s="9" t="s">
        <v>244</v>
      </c>
      <c r="D241" s="157" t="s">
        <v>246</v>
      </c>
      <c r="E241" s="158" t="s">
        <v>247</v>
      </c>
      <c r="F241" s="158" t="s">
        <v>248</v>
      </c>
      <c r="G241" s="158" t="s">
        <v>249</v>
      </c>
      <c r="H241" s="158" t="s">
        <v>250</v>
      </c>
      <c r="I241" s="158" t="s">
        <v>251</v>
      </c>
      <c r="J241" s="158" t="s">
        <v>252</v>
      </c>
      <c r="K241" s="158" t="s">
        <v>253</v>
      </c>
      <c r="L241" s="158" t="s">
        <v>254</v>
      </c>
      <c r="M241" s="158" t="s">
        <v>256</v>
      </c>
      <c r="N241" s="158" t="s">
        <v>257</v>
      </c>
      <c r="O241" s="158" t="s">
        <v>259</v>
      </c>
      <c r="P241" s="158" t="s">
        <v>260</v>
      </c>
      <c r="Q241" s="158" t="s">
        <v>261</v>
      </c>
      <c r="R241" s="158" t="s">
        <v>262</v>
      </c>
      <c r="S241" s="158" t="s">
        <v>263</v>
      </c>
      <c r="T241" s="158" t="s">
        <v>264</v>
      </c>
      <c r="U241" s="158" t="s">
        <v>265</v>
      </c>
      <c r="V241" s="158" t="s">
        <v>266</v>
      </c>
      <c r="W241" s="158" t="s">
        <v>267</v>
      </c>
      <c r="X241" s="158" t="s">
        <v>268</v>
      </c>
      <c r="Y241" s="158" t="s">
        <v>269</v>
      </c>
      <c r="Z241" s="158" t="s">
        <v>270</v>
      </c>
      <c r="AA241" s="158" t="s">
        <v>271</v>
      </c>
      <c r="AB241" s="158" t="s">
        <v>272</v>
      </c>
      <c r="AC241" s="159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8" t="s">
        <v>1</v>
      </c>
    </row>
    <row r="242" spans="1:65">
      <c r="A242" s="30"/>
      <c r="B242" s="19"/>
      <c r="C242" s="9"/>
      <c r="D242" s="10" t="s">
        <v>286</v>
      </c>
      <c r="E242" s="11" t="s">
        <v>285</v>
      </c>
      <c r="F242" s="11" t="s">
        <v>286</v>
      </c>
      <c r="G242" s="11" t="s">
        <v>286</v>
      </c>
      <c r="H242" s="11" t="s">
        <v>286</v>
      </c>
      <c r="I242" s="11" t="s">
        <v>313</v>
      </c>
      <c r="J242" s="11" t="s">
        <v>313</v>
      </c>
      <c r="K242" s="11" t="s">
        <v>287</v>
      </c>
      <c r="L242" s="11" t="s">
        <v>313</v>
      </c>
      <c r="M242" s="11" t="s">
        <v>287</v>
      </c>
      <c r="N242" s="11" t="s">
        <v>287</v>
      </c>
      <c r="O242" s="11" t="s">
        <v>321</v>
      </c>
      <c r="P242" s="11" t="s">
        <v>321</v>
      </c>
      <c r="Q242" s="11" t="s">
        <v>321</v>
      </c>
      <c r="R242" s="11" t="s">
        <v>321</v>
      </c>
      <c r="S242" s="11" t="s">
        <v>321</v>
      </c>
      <c r="T242" s="11" t="s">
        <v>313</v>
      </c>
      <c r="U242" s="11" t="s">
        <v>287</v>
      </c>
      <c r="V242" s="11" t="s">
        <v>285</v>
      </c>
      <c r="W242" s="11" t="s">
        <v>313</v>
      </c>
      <c r="X242" s="11" t="s">
        <v>313</v>
      </c>
      <c r="Y242" s="11" t="s">
        <v>286</v>
      </c>
      <c r="Z242" s="11" t="s">
        <v>313</v>
      </c>
      <c r="AA242" s="11" t="s">
        <v>313</v>
      </c>
      <c r="AB242" s="11" t="s">
        <v>313</v>
      </c>
      <c r="AC242" s="159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8">
        <v>2</v>
      </c>
    </row>
    <row r="243" spans="1:65">
      <c r="A243" s="30"/>
      <c r="B243" s="19"/>
      <c r="C243" s="9"/>
      <c r="D243" s="26" t="s">
        <v>314</v>
      </c>
      <c r="E243" s="26" t="s">
        <v>123</v>
      </c>
      <c r="F243" s="26" t="s">
        <v>322</v>
      </c>
      <c r="G243" s="26" t="s">
        <v>315</v>
      </c>
      <c r="H243" s="26" t="s">
        <v>316</v>
      </c>
      <c r="I243" s="26" t="s">
        <v>314</v>
      </c>
      <c r="J243" s="26" t="s">
        <v>317</v>
      </c>
      <c r="K243" s="26" t="s">
        <v>316</v>
      </c>
      <c r="L243" s="26" t="s">
        <v>314</v>
      </c>
      <c r="M243" s="26" t="s">
        <v>317</v>
      </c>
      <c r="N243" s="26" t="s">
        <v>317</v>
      </c>
      <c r="O243" s="26" t="s">
        <v>314</v>
      </c>
      <c r="P243" s="26" t="s">
        <v>314</v>
      </c>
      <c r="Q243" s="26" t="s">
        <v>314</v>
      </c>
      <c r="R243" s="26" t="s">
        <v>314</v>
      </c>
      <c r="S243" s="26" t="s">
        <v>314</v>
      </c>
      <c r="T243" s="26" t="s">
        <v>316</v>
      </c>
      <c r="U243" s="26" t="s">
        <v>288</v>
      </c>
      <c r="V243" s="26" t="s">
        <v>315</v>
      </c>
      <c r="W243" s="26" t="s">
        <v>317</v>
      </c>
      <c r="X243" s="26" t="s">
        <v>316</v>
      </c>
      <c r="Y243" s="26" t="s">
        <v>317</v>
      </c>
      <c r="Z243" s="26" t="s">
        <v>318</v>
      </c>
      <c r="AA243" s="26" t="s">
        <v>317</v>
      </c>
      <c r="AB243" s="26" t="s">
        <v>318</v>
      </c>
      <c r="AC243" s="159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8">
        <v>3</v>
      </c>
    </row>
    <row r="244" spans="1:65">
      <c r="A244" s="30"/>
      <c r="B244" s="18">
        <v>1</v>
      </c>
      <c r="C244" s="14">
        <v>1</v>
      </c>
      <c r="D244" s="21">
        <v>1.387</v>
      </c>
      <c r="E244" s="21">
        <v>1.3188599999999999</v>
      </c>
      <c r="F244" s="21">
        <v>1.3754569041217044</v>
      </c>
      <c r="G244" s="21">
        <v>1.39</v>
      </c>
      <c r="H244" s="21">
        <v>1.34</v>
      </c>
      <c r="I244" s="21">
        <v>1.34</v>
      </c>
      <c r="J244" s="21">
        <v>1.38</v>
      </c>
      <c r="K244" s="21">
        <v>1.35</v>
      </c>
      <c r="L244" s="153">
        <v>1.2437880000000001</v>
      </c>
      <c r="M244" s="21" t="s">
        <v>300</v>
      </c>
      <c r="N244" s="21" t="s">
        <v>300</v>
      </c>
      <c r="O244" s="21">
        <v>1.375</v>
      </c>
      <c r="P244" s="21">
        <v>1.345</v>
      </c>
      <c r="Q244" s="21">
        <v>1.34</v>
      </c>
      <c r="R244" s="21">
        <v>1.345</v>
      </c>
      <c r="S244" s="21">
        <v>1.36</v>
      </c>
      <c r="T244" s="21">
        <v>1.34191623373456</v>
      </c>
      <c r="U244" s="153">
        <v>1.40808497</v>
      </c>
      <c r="V244" s="21">
        <v>1.32416</v>
      </c>
      <c r="W244" s="21" t="s">
        <v>300</v>
      </c>
      <c r="X244" s="21">
        <v>1.3340000000000001</v>
      </c>
      <c r="Y244" s="21">
        <v>1.347</v>
      </c>
      <c r="Z244" s="21">
        <v>1.339</v>
      </c>
      <c r="AA244" s="153">
        <v>1.4925200000000001</v>
      </c>
      <c r="AB244" s="21">
        <v>1.31</v>
      </c>
      <c r="AC244" s="159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8">
        <v>1</v>
      </c>
    </row>
    <row r="245" spans="1:65">
      <c r="A245" s="30"/>
      <c r="B245" s="19">
        <v>1</v>
      </c>
      <c r="C245" s="9">
        <v>2</v>
      </c>
      <c r="D245" s="11">
        <v>1.38</v>
      </c>
      <c r="E245" s="11">
        <v>1.3700299999999999</v>
      </c>
      <c r="F245" s="11">
        <v>1.352079718991732</v>
      </c>
      <c r="G245" s="11">
        <v>1.4</v>
      </c>
      <c r="H245" s="11">
        <v>1.34</v>
      </c>
      <c r="I245" s="11">
        <v>1.31</v>
      </c>
      <c r="J245" s="11">
        <v>1.36</v>
      </c>
      <c r="K245" s="11">
        <v>1.3</v>
      </c>
      <c r="L245" s="155">
        <v>1.2254280000000002</v>
      </c>
      <c r="M245" s="11" t="s">
        <v>300</v>
      </c>
      <c r="N245" s="11" t="s">
        <v>300</v>
      </c>
      <c r="O245" s="11">
        <v>1.365</v>
      </c>
      <c r="P245" s="11">
        <v>1.35</v>
      </c>
      <c r="Q245" s="154">
        <v>1.2949999999999999</v>
      </c>
      <c r="R245" s="11">
        <v>1.355</v>
      </c>
      <c r="S245" s="11">
        <v>1.36</v>
      </c>
      <c r="T245" s="11">
        <v>1.3723271391858101</v>
      </c>
      <c r="U245" s="155">
        <v>1.42250359</v>
      </c>
      <c r="V245" s="11">
        <v>1.3625</v>
      </c>
      <c r="W245" s="11" t="s">
        <v>300</v>
      </c>
      <c r="X245" s="11">
        <v>1.3480000000000001</v>
      </c>
      <c r="Y245" s="11">
        <v>1.3620000000000001</v>
      </c>
      <c r="Z245" s="11">
        <v>1.343</v>
      </c>
      <c r="AA245" s="155">
        <v>1.42211</v>
      </c>
      <c r="AB245" s="11">
        <v>1.32</v>
      </c>
      <c r="AC245" s="159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28">
        <v>25</v>
      </c>
    </row>
    <row r="246" spans="1:65">
      <c r="A246" s="30"/>
      <c r="B246" s="19">
        <v>1</v>
      </c>
      <c r="C246" s="9">
        <v>3</v>
      </c>
      <c r="D246" s="11">
        <v>1.355</v>
      </c>
      <c r="E246" s="11">
        <v>1.34371</v>
      </c>
      <c r="F246" s="11">
        <v>1.3432152657517797</v>
      </c>
      <c r="G246" s="11">
        <v>1.39</v>
      </c>
      <c r="H246" s="11">
        <v>1.37</v>
      </c>
      <c r="I246" s="11">
        <v>1.3</v>
      </c>
      <c r="J246" s="11">
        <v>1.35</v>
      </c>
      <c r="K246" s="11">
        <v>1.3</v>
      </c>
      <c r="L246" s="155">
        <v>1.2587820000000001</v>
      </c>
      <c r="M246" s="11" t="s">
        <v>300</v>
      </c>
      <c r="N246" s="11" t="s">
        <v>300</v>
      </c>
      <c r="O246" s="11">
        <v>1.37</v>
      </c>
      <c r="P246" s="11">
        <v>1.32</v>
      </c>
      <c r="Q246" s="11">
        <v>1.34</v>
      </c>
      <c r="R246" s="11">
        <v>1.375</v>
      </c>
      <c r="S246" s="11">
        <v>1.365</v>
      </c>
      <c r="T246" s="11">
        <v>1.31138316332712</v>
      </c>
      <c r="U246" s="155">
        <v>1.4449226399999999</v>
      </c>
      <c r="V246" s="11">
        <v>1.35137</v>
      </c>
      <c r="W246" s="11" t="s">
        <v>300</v>
      </c>
      <c r="X246" s="11">
        <v>1.333</v>
      </c>
      <c r="Y246" s="11">
        <v>1.3560000000000001</v>
      </c>
      <c r="Z246" s="11">
        <v>1.403</v>
      </c>
      <c r="AA246" s="155">
        <v>1.39964</v>
      </c>
      <c r="AB246" s="11">
        <v>1.32</v>
      </c>
      <c r="AC246" s="159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28">
        <v>16</v>
      </c>
    </row>
    <row r="247" spans="1:65">
      <c r="A247" s="30"/>
      <c r="B247" s="19">
        <v>1</v>
      </c>
      <c r="C247" s="9">
        <v>4</v>
      </c>
      <c r="D247" s="11">
        <v>1.3839999999999999</v>
      </c>
      <c r="E247" s="11">
        <v>1.33429</v>
      </c>
      <c r="F247" s="11">
        <v>1.3508658556045838</v>
      </c>
      <c r="G247" s="11">
        <v>1.37</v>
      </c>
      <c r="H247" s="11">
        <v>1.33</v>
      </c>
      <c r="I247" s="11">
        <v>1.32</v>
      </c>
      <c r="J247" s="11">
        <v>1.35</v>
      </c>
      <c r="K247" s="11">
        <v>1.31</v>
      </c>
      <c r="L247" s="155">
        <v>1.2613319999999999</v>
      </c>
      <c r="M247" s="11" t="s">
        <v>300</v>
      </c>
      <c r="N247" s="11" t="s">
        <v>300</v>
      </c>
      <c r="O247" s="11">
        <v>1.37</v>
      </c>
      <c r="P247" s="11">
        <v>1.355</v>
      </c>
      <c r="Q247" s="11">
        <v>1.335</v>
      </c>
      <c r="R247" s="11">
        <v>1.365</v>
      </c>
      <c r="S247" s="11">
        <v>1.365</v>
      </c>
      <c r="T247" s="11">
        <v>1.3233452975086202</v>
      </c>
      <c r="U247" s="155">
        <v>1.3986819400000001</v>
      </c>
      <c r="V247" s="11">
        <v>1.37096</v>
      </c>
      <c r="W247" s="11" t="s">
        <v>300</v>
      </c>
      <c r="X247" s="11">
        <v>1.34</v>
      </c>
      <c r="Y247" s="11">
        <v>1.351</v>
      </c>
      <c r="Z247" s="11">
        <v>1.3879999999999999</v>
      </c>
      <c r="AA247" s="155">
        <v>1.4985599999999999</v>
      </c>
      <c r="AB247" s="11">
        <v>1.31</v>
      </c>
      <c r="AC247" s="159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28">
        <v>1.3503282398115244</v>
      </c>
    </row>
    <row r="248" spans="1:65">
      <c r="A248" s="30"/>
      <c r="B248" s="19">
        <v>1</v>
      </c>
      <c r="C248" s="9">
        <v>5</v>
      </c>
      <c r="D248" s="11">
        <v>1.381</v>
      </c>
      <c r="E248" s="11">
        <v>1.3671</v>
      </c>
      <c r="F248" s="11">
        <v>1.3549046315713122</v>
      </c>
      <c r="G248" s="11">
        <v>1.39</v>
      </c>
      <c r="H248" s="11">
        <v>1.34</v>
      </c>
      <c r="I248" s="11">
        <v>1.31</v>
      </c>
      <c r="J248" s="11">
        <v>1.36</v>
      </c>
      <c r="K248" s="11">
        <v>1.3299999999999998</v>
      </c>
      <c r="L248" s="155">
        <v>1.2885660000000001</v>
      </c>
      <c r="M248" s="11" t="s">
        <v>300</v>
      </c>
      <c r="N248" s="11" t="s">
        <v>300</v>
      </c>
      <c r="O248" s="11">
        <v>1.38</v>
      </c>
      <c r="P248" s="11">
        <v>1.39</v>
      </c>
      <c r="Q248" s="11">
        <v>1.33</v>
      </c>
      <c r="R248" s="11">
        <v>1.375</v>
      </c>
      <c r="S248" s="11">
        <v>1.365</v>
      </c>
      <c r="T248" s="11">
        <v>1.3733766930356699</v>
      </c>
      <c r="U248" s="155">
        <v>1.4670103300000001</v>
      </c>
      <c r="V248" s="11">
        <v>1.35137</v>
      </c>
      <c r="W248" s="11" t="s">
        <v>300</v>
      </c>
      <c r="X248" s="11">
        <v>1.339</v>
      </c>
      <c r="Y248" s="11">
        <v>1.3620000000000001</v>
      </c>
      <c r="Z248" s="11">
        <v>1.343</v>
      </c>
      <c r="AA248" s="155">
        <v>1.48193</v>
      </c>
      <c r="AB248" s="154">
        <v>1.26</v>
      </c>
      <c r="AC248" s="159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28">
        <v>82</v>
      </c>
    </row>
    <row r="249" spans="1:65">
      <c r="A249" s="30"/>
      <c r="B249" s="19">
        <v>1</v>
      </c>
      <c r="C249" s="9">
        <v>6</v>
      </c>
      <c r="D249" s="11">
        <v>1.38</v>
      </c>
      <c r="E249" s="11">
        <v>1.3426100000000001</v>
      </c>
      <c r="F249" s="11">
        <v>1.3603230612442767</v>
      </c>
      <c r="G249" s="11">
        <v>1.4</v>
      </c>
      <c r="H249" s="11">
        <v>1.3</v>
      </c>
      <c r="I249" s="11">
        <v>1.32</v>
      </c>
      <c r="J249" s="11">
        <v>1.36</v>
      </c>
      <c r="K249" s="11">
        <v>1.3</v>
      </c>
      <c r="L249" s="155">
        <v>1.26684</v>
      </c>
      <c r="M249" s="11" t="s">
        <v>300</v>
      </c>
      <c r="N249" s="11" t="s">
        <v>300</v>
      </c>
      <c r="O249" s="11">
        <v>1.37</v>
      </c>
      <c r="P249" s="11">
        <v>1.335</v>
      </c>
      <c r="Q249" s="11">
        <v>1.35</v>
      </c>
      <c r="R249" s="11">
        <v>1.36</v>
      </c>
      <c r="S249" s="11">
        <v>1.355</v>
      </c>
      <c r="T249" s="11">
        <v>1.3587253744366201</v>
      </c>
      <c r="U249" s="155">
        <v>1.46807332</v>
      </c>
      <c r="V249" s="11">
        <v>1.4005399999999999</v>
      </c>
      <c r="W249" s="11" t="s">
        <v>300</v>
      </c>
      <c r="X249" s="11">
        <v>1.3240000000000001</v>
      </c>
      <c r="Y249" s="11">
        <v>1.3460000000000001</v>
      </c>
      <c r="Z249" s="11">
        <v>1.371</v>
      </c>
      <c r="AA249" s="155">
        <v>1.4533100000000001</v>
      </c>
      <c r="AB249" s="11">
        <v>1.3</v>
      </c>
      <c r="AC249" s="159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56"/>
    </row>
    <row r="250" spans="1:65">
      <c r="A250" s="30"/>
      <c r="B250" s="20" t="s">
        <v>278</v>
      </c>
      <c r="C250" s="12"/>
      <c r="D250" s="22">
        <v>1.3778333333333332</v>
      </c>
      <c r="E250" s="22">
        <v>1.3460999999999999</v>
      </c>
      <c r="F250" s="22">
        <v>1.3561409062142313</v>
      </c>
      <c r="G250" s="22">
        <v>1.39</v>
      </c>
      <c r="H250" s="22">
        <v>1.3366666666666669</v>
      </c>
      <c r="I250" s="22">
        <v>1.3166666666666667</v>
      </c>
      <c r="J250" s="22">
        <v>1.36</v>
      </c>
      <c r="K250" s="22">
        <v>1.3149999999999999</v>
      </c>
      <c r="L250" s="22">
        <v>1.2574560000000001</v>
      </c>
      <c r="M250" s="22" t="s">
        <v>765</v>
      </c>
      <c r="N250" s="22" t="s">
        <v>765</v>
      </c>
      <c r="O250" s="22">
        <v>1.3716666666666668</v>
      </c>
      <c r="P250" s="22">
        <v>1.3491666666666668</v>
      </c>
      <c r="Q250" s="22">
        <v>1.3316666666666668</v>
      </c>
      <c r="R250" s="22">
        <v>1.3625</v>
      </c>
      <c r="S250" s="22">
        <v>1.3616666666666666</v>
      </c>
      <c r="T250" s="22">
        <v>1.3468456502047335</v>
      </c>
      <c r="U250" s="22">
        <v>1.4348794649999999</v>
      </c>
      <c r="V250" s="22">
        <v>1.36015</v>
      </c>
      <c r="W250" s="22" t="s">
        <v>765</v>
      </c>
      <c r="X250" s="22">
        <v>1.3363333333333334</v>
      </c>
      <c r="Y250" s="22">
        <v>1.3540000000000001</v>
      </c>
      <c r="Z250" s="22">
        <v>1.3644999999999998</v>
      </c>
      <c r="AA250" s="22">
        <v>1.4580116666666667</v>
      </c>
      <c r="AB250" s="22">
        <v>1.3033333333333332</v>
      </c>
      <c r="AC250" s="159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56"/>
    </row>
    <row r="251" spans="1:65">
      <c r="A251" s="30"/>
      <c r="B251" s="3" t="s">
        <v>279</v>
      </c>
      <c r="C251" s="29"/>
      <c r="D251" s="11">
        <v>1.3805000000000001</v>
      </c>
      <c r="E251" s="11">
        <v>1.3431600000000001</v>
      </c>
      <c r="F251" s="11">
        <v>1.3534921752815221</v>
      </c>
      <c r="G251" s="11">
        <v>1.39</v>
      </c>
      <c r="H251" s="11">
        <v>1.34</v>
      </c>
      <c r="I251" s="11">
        <v>1.3149999999999999</v>
      </c>
      <c r="J251" s="11">
        <v>1.36</v>
      </c>
      <c r="K251" s="11">
        <v>1.3050000000000002</v>
      </c>
      <c r="L251" s="11">
        <v>1.260057</v>
      </c>
      <c r="M251" s="11" t="s">
        <v>765</v>
      </c>
      <c r="N251" s="11" t="s">
        <v>765</v>
      </c>
      <c r="O251" s="11">
        <v>1.37</v>
      </c>
      <c r="P251" s="11">
        <v>1.3475000000000001</v>
      </c>
      <c r="Q251" s="11">
        <v>1.3374999999999999</v>
      </c>
      <c r="R251" s="11">
        <v>1.3625</v>
      </c>
      <c r="S251" s="11">
        <v>1.3625</v>
      </c>
      <c r="T251" s="11">
        <v>1.3503208040855901</v>
      </c>
      <c r="U251" s="11">
        <v>1.433713115</v>
      </c>
      <c r="V251" s="11">
        <v>1.356935</v>
      </c>
      <c r="W251" s="11" t="s">
        <v>765</v>
      </c>
      <c r="X251" s="11">
        <v>1.3365</v>
      </c>
      <c r="Y251" s="11">
        <v>1.3534999999999999</v>
      </c>
      <c r="Z251" s="11">
        <v>1.357</v>
      </c>
      <c r="AA251" s="11">
        <v>1.4676200000000001</v>
      </c>
      <c r="AB251" s="11">
        <v>1.31</v>
      </c>
      <c r="AC251" s="159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56"/>
    </row>
    <row r="252" spans="1:65">
      <c r="A252" s="30"/>
      <c r="B252" s="3" t="s">
        <v>280</v>
      </c>
      <c r="C252" s="29"/>
      <c r="D252" s="23">
        <v>1.1513759884011238E-2</v>
      </c>
      <c r="E252" s="23">
        <v>1.9560321060759698E-2</v>
      </c>
      <c r="F252" s="23">
        <v>1.098652040279053E-2</v>
      </c>
      <c r="G252" s="23">
        <v>1.0954451150103251E-2</v>
      </c>
      <c r="H252" s="23">
        <v>2.2509257354845533E-2</v>
      </c>
      <c r="I252" s="23">
        <v>1.3662601021279475E-2</v>
      </c>
      <c r="J252" s="23">
        <v>1.0954451150103251E-2</v>
      </c>
      <c r="K252" s="23">
        <v>2.0736441353327709E-2</v>
      </c>
      <c r="L252" s="23">
        <v>2.1378869081408354E-2</v>
      </c>
      <c r="M252" s="23" t="s">
        <v>765</v>
      </c>
      <c r="N252" s="23" t="s">
        <v>765</v>
      </c>
      <c r="O252" s="23">
        <v>5.1639777949431696E-3</v>
      </c>
      <c r="P252" s="23">
        <v>2.3540744819709181E-2</v>
      </c>
      <c r="Q252" s="23">
        <v>1.9148542155126819E-2</v>
      </c>
      <c r="R252" s="23">
        <v>1.172603939955858E-2</v>
      </c>
      <c r="S252" s="23">
        <v>4.0824829046386159E-3</v>
      </c>
      <c r="T252" s="23">
        <v>2.5801100989447826E-2</v>
      </c>
      <c r="U252" s="23">
        <v>2.9720221802456825E-2</v>
      </c>
      <c r="V252" s="23">
        <v>2.5310818240428311E-2</v>
      </c>
      <c r="W252" s="23" t="s">
        <v>765</v>
      </c>
      <c r="X252" s="23">
        <v>8.0663911798689019E-3</v>
      </c>
      <c r="Y252" s="23">
        <v>7.1274118724822229E-3</v>
      </c>
      <c r="Z252" s="23">
        <v>2.7024063351021071E-2</v>
      </c>
      <c r="AA252" s="23">
        <v>4.0312196376117555E-2</v>
      </c>
      <c r="AB252" s="23">
        <v>2.2509257354845533E-2</v>
      </c>
      <c r="AC252" s="213"/>
      <c r="AD252" s="214"/>
      <c r="AE252" s="214"/>
      <c r="AF252" s="214"/>
      <c r="AG252" s="214"/>
      <c r="AH252" s="214"/>
      <c r="AI252" s="214"/>
      <c r="AJ252" s="214"/>
      <c r="AK252" s="214"/>
      <c r="AL252" s="214"/>
      <c r="AM252" s="214"/>
      <c r="AN252" s="214"/>
      <c r="AO252" s="214"/>
      <c r="AP252" s="214"/>
      <c r="AQ252" s="214"/>
      <c r="AR252" s="214"/>
      <c r="AS252" s="214"/>
      <c r="AT252" s="214"/>
      <c r="AU252" s="214"/>
      <c r="AV252" s="214"/>
      <c r="AW252" s="214"/>
      <c r="AX252" s="214"/>
      <c r="AY252" s="214"/>
      <c r="AZ252" s="214"/>
      <c r="BA252" s="214"/>
      <c r="BB252" s="214"/>
      <c r="BC252" s="214"/>
      <c r="BD252" s="214"/>
      <c r="BE252" s="214"/>
      <c r="BF252" s="214"/>
      <c r="BG252" s="214"/>
      <c r="BH252" s="214"/>
      <c r="BI252" s="214"/>
      <c r="BJ252" s="214"/>
      <c r="BK252" s="214"/>
      <c r="BL252" s="214"/>
      <c r="BM252" s="57"/>
    </row>
    <row r="253" spans="1:65">
      <c r="A253" s="30"/>
      <c r="B253" s="3" t="s">
        <v>87</v>
      </c>
      <c r="C253" s="29"/>
      <c r="D253" s="13">
        <v>8.3564242535463205E-3</v>
      </c>
      <c r="E253" s="13">
        <v>1.4531105460782781E-2</v>
      </c>
      <c r="F253" s="13">
        <v>8.1013118566419639E-3</v>
      </c>
      <c r="G253" s="13">
        <v>7.8809001079879516E-3</v>
      </c>
      <c r="H253" s="13">
        <v>1.6839843407615109E-2</v>
      </c>
      <c r="I253" s="13">
        <v>1.0376659003503399E-2</v>
      </c>
      <c r="J253" s="13">
        <v>8.0547434927229784E-3</v>
      </c>
      <c r="K253" s="13">
        <v>1.5769156922682669E-2</v>
      </c>
      <c r="L253" s="13">
        <v>1.7001683622654272E-2</v>
      </c>
      <c r="M253" s="13" t="s">
        <v>765</v>
      </c>
      <c r="N253" s="13" t="s">
        <v>765</v>
      </c>
      <c r="O253" s="13">
        <v>3.7647468735916177E-3</v>
      </c>
      <c r="P253" s="13">
        <v>1.7448359347529967E-2</v>
      </c>
      <c r="Q253" s="13">
        <v>1.437938084239811E-2</v>
      </c>
      <c r="R253" s="13">
        <v>8.6062674492173065E-3</v>
      </c>
      <c r="S253" s="13">
        <v>2.9981514599549202E-3</v>
      </c>
      <c r="T253" s="13">
        <v>1.9156687320128932E-2</v>
      </c>
      <c r="U253" s="13">
        <v>2.0712695754173907E-2</v>
      </c>
      <c r="V253" s="13">
        <v>1.8608843319066509E-2</v>
      </c>
      <c r="W253" s="13" t="s">
        <v>765</v>
      </c>
      <c r="X253" s="13">
        <v>6.0362119081084319E-3</v>
      </c>
      <c r="Y253" s="13">
        <v>5.2639674095141965E-3</v>
      </c>
      <c r="Z253" s="13">
        <v>1.9805103225372718E-2</v>
      </c>
      <c r="AA253" s="13">
        <v>2.7648747467350548E-2</v>
      </c>
      <c r="AB253" s="13">
        <v>1.7270529939779181E-2</v>
      </c>
      <c r="AC253" s="159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56"/>
    </row>
    <row r="254" spans="1:65">
      <c r="A254" s="30"/>
      <c r="B254" s="3" t="s">
        <v>281</v>
      </c>
      <c r="C254" s="29"/>
      <c r="D254" s="13">
        <v>2.036919077219923E-2</v>
      </c>
      <c r="E254" s="13">
        <v>-3.1312681515974772E-3</v>
      </c>
      <c r="F254" s="13">
        <v>4.3046321859625536E-3</v>
      </c>
      <c r="G254" s="13">
        <v>2.9379345716721961E-2</v>
      </c>
      <c r="H254" s="13">
        <v>-1.0117223903103989E-2</v>
      </c>
      <c r="I254" s="13">
        <v>-2.492843751053897E-2</v>
      </c>
      <c r="J254" s="13">
        <v>7.1625253055698224E-3</v>
      </c>
      <c r="K254" s="13">
        <v>-2.6162705311158607E-2</v>
      </c>
      <c r="L254" s="13">
        <v>-6.8777529102470036E-2</v>
      </c>
      <c r="M254" s="13" t="s">
        <v>765</v>
      </c>
      <c r="N254" s="13" t="s">
        <v>765</v>
      </c>
      <c r="O254" s="13">
        <v>1.5802399909906839E-2</v>
      </c>
      <c r="P254" s="13">
        <v>-8.6021539845726469E-4</v>
      </c>
      <c r="Q254" s="13">
        <v>-1.382002730496279E-2</v>
      </c>
      <c r="R254" s="13">
        <v>9.0139270064992782E-3</v>
      </c>
      <c r="S254" s="13">
        <v>8.3967931061892376E-3</v>
      </c>
      <c r="T254" s="13">
        <v>-2.5790689286606661E-3</v>
      </c>
      <c r="U254" s="13">
        <v>6.2615312851841853E-2</v>
      </c>
      <c r="V254" s="13">
        <v>7.2736094076255586E-3</v>
      </c>
      <c r="W254" s="13" t="s">
        <v>765</v>
      </c>
      <c r="X254" s="13">
        <v>-1.0364077463228094E-2</v>
      </c>
      <c r="Y254" s="13">
        <v>2.7191612233394835E-3</v>
      </c>
      <c r="Z254" s="13">
        <v>1.0495048367242577E-2</v>
      </c>
      <c r="AA254" s="13">
        <v>7.9746111856604962E-2</v>
      </c>
      <c r="AB254" s="13">
        <v>-3.4802579915495624E-2</v>
      </c>
      <c r="AC254" s="159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56"/>
    </row>
    <row r="255" spans="1:65">
      <c r="A255" s="30"/>
      <c r="B255" s="46" t="s">
        <v>282</v>
      </c>
      <c r="C255" s="47"/>
      <c r="D255" s="45">
        <v>0.88</v>
      </c>
      <c r="E255" s="45">
        <v>0.35</v>
      </c>
      <c r="F255" s="45">
        <v>0.04</v>
      </c>
      <c r="G255" s="45">
        <v>1.35</v>
      </c>
      <c r="H255" s="45">
        <v>0.71</v>
      </c>
      <c r="I255" s="45">
        <v>1.48</v>
      </c>
      <c r="J255" s="45">
        <v>0.19</v>
      </c>
      <c r="K255" s="45">
        <v>1.54</v>
      </c>
      <c r="L255" s="45">
        <v>3.76</v>
      </c>
      <c r="M255" s="45" t="s">
        <v>283</v>
      </c>
      <c r="N255" s="45" t="s">
        <v>283</v>
      </c>
      <c r="O255" s="45">
        <v>0.64</v>
      </c>
      <c r="P255" s="45">
        <v>0.23</v>
      </c>
      <c r="Q255" s="45">
        <v>0.9</v>
      </c>
      <c r="R255" s="45">
        <v>0.28999999999999998</v>
      </c>
      <c r="S255" s="45">
        <v>0.25</v>
      </c>
      <c r="T255" s="45">
        <v>0.32</v>
      </c>
      <c r="U255" s="45">
        <v>3.08</v>
      </c>
      <c r="V255" s="45">
        <v>0.2</v>
      </c>
      <c r="W255" s="45" t="s">
        <v>283</v>
      </c>
      <c r="X255" s="45">
        <v>0.72</v>
      </c>
      <c r="Y255" s="45">
        <v>0.04</v>
      </c>
      <c r="Z255" s="45">
        <v>0.36</v>
      </c>
      <c r="AA255" s="45">
        <v>3.97</v>
      </c>
      <c r="AB255" s="45">
        <v>1.99</v>
      </c>
      <c r="AC255" s="159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56"/>
    </row>
    <row r="256" spans="1:65">
      <c r="B256" s="31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BM256" s="56"/>
    </row>
    <row r="257" spans="1:65" ht="15">
      <c r="B257" s="8" t="s">
        <v>574</v>
      </c>
      <c r="BM257" s="28" t="s">
        <v>284</v>
      </c>
    </row>
    <row r="258" spans="1:65" ht="15">
      <c r="A258" s="25" t="s">
        <v>33</v>
      </c>
      <c r="B258" s="18" t="s">
        <v>116</v>
      </c>
      <c r="C258" s="15" t="s">
        <v>117</v>
      </c>
      <c r="D258" s="16" t="s">
        <v>243</v>
      </c>
      <c r="E258" s="17" t="s">
        <v>243</v>
      </c>
      <c r="F258" s="17" t="s">
        <v>243</v>
      </c>
      <c r="G258" s="17" t="s">
        <v>243</v>
      </c>
      <c r="H258" s="17" t="s">
        <v>243</v>
      </c>
      <c r="I258" s="159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28">
        <v>1</v>
      </c>
    </row>
    <row r="259" spans="1:65">
      <c r="A259" s="30"/>
      <c r="B259" s="19" t="s">
        <v>244</v>
      </c>
      <c r="C259" s="9" t="s">
        <v>244</v>
      </c>
      <c r="D259" s="157" t="s">
        <v>247</v>
      </c>
      <c r="E259" s="158" t="s">
        <v>248</v>
      </c>
      <c r="F259" s="158" t="s">
        <v>251</v>
      </c>
      <c r="G259" s="158" t="s">
        <v>254</v>
      </c>
      <c r="H259" s="158" t="s">
        <v>272</v>
      </c>
      <c r="I259" s="159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8" t="s">
        <v>3</v>
      </c>
    </row>
    <row r="260" spans="1:65">
      <c r="A260" s="30"/>
      <c r="B260" s="19"/>
      <c r="C260" s="9"/>
      <c r="D260" s="10" t="s">
        <v>285</v>
      </c>
      <c r="E260" s="11" t="s">
        <v>285</v>
      </c>
      <c r="F260" s="11" t="s">
        <v>287</v>
      </c>
      <c r="G260" s="11" t="s">
        <v>285</v>
      </c>
      <c r="H260" s="11" t="s">
        <v>285</v>
      </c>
      <c r="I260" s="159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8">
        <v>2</v>
      </c>
    </row>
    <row r="261" spans="1:65">
      <c r="A261" s="30"/>
      <c r="B261" s="19"/>
      <c r="C261" s="9"/>
      <c r="D261" s="26" t="s">
        <v>123</v>
      </c>
      <c r="E261" s="26" t="s">
        <v>315</v>
      </c>
      <c r="F261" s="26" t="s">
        <v>314</v>
      </c>
      <c r="G261" s="26" t="s">
        <v>314</v>
      </c>
      <c r="H261" s="26" t="s">
        <v>318</v>
      </c>
      <c r="I261" s="159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8">
        <v>2</v>
      </c>
    </row>
    <row r="262" spans="1:65">
      <c r="A262" s="30"/>
      <c r="B262" s="18">
        <v>1</v>
      </c>
      <c r="C262" s="14">
        <v>1</v>
      </c>
      <c r="D262" s="21">
        <v>3.0110000000000001</v>
      </c>
      <c r="E262" s="21">
        <v>2.890129903572328</v>
      </c>
      <c r="F262" s="21">
        <v>2.7</v>
      </c>
      <c r="G262" s="153">
        <v>4.0373796168307798</v>
      </c>
      <c r="H262" s="21">
        <v>3.04</v>
      </c>
      <c r="I262" s="159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8">
        <v>1</v>
      </c>
    </row>
    <row r="263" spans="1:65">
      <c r="A263" s="30"/>
      <c r="B263" s="19">
        <v>1</v>
      </c>
      <c r="C263" s="9">
        <v>2</v>
      </c>
      <c r="D263" s="11">
        <v>3.024</v>
      </c>
      <c r="E263" s="11">
        <v>2.7931630323494643</v>
      </c>
      <c r="F263" s="11">
        <v>2.8</v>
      </c>
      <c r="G263" s="155">
        <v>4.1812581320523403</v>
      </c>
      <c r="H263" s="11">
        <v>2.75</v>
      </c>
      <c r="I263" s="159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28">
        <v>7</v>
      </c>
    </row>
    <row r="264" spans="1:65">
      <c r="A264" s="30"/>
      <c r="B264" s="19">
        <v>1</v>
      </c>
      <c r="C264" s="9">
        <v>3</v>
      </c>
      <c r="D264" s="11">
        <v>2.9529999999999998</v>
      </c>
      <c r="E264" s="11">
        <v>2.7717038033758632</v>
      </c>
      <c r="F264" s="11">
        <v>2.7</v>
      </c>
      <c r="G264" s="155">
        <v>4.1411895932281801</v>
      </c>
      <c r="H264" s="11">
        <v>2.83</v>
      </c>
      <c r="I264" s="159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28">
        <v>16</v>
      </c>
    </row>
    <row r="265" spans="1:65">
      <c r="A265" s="30"/>
      <c r="B265" s="19">
        <v>1</v>
      </c>
      <c r="C265" s="9">
        <v>4</v>
      </c>
      <c r="D265" s="11">
        <v>3.01</v>
      </c>
      <c r="E265" s="11">
        <v>2.8042233758116488</v>
      </c>
      <c r="F265" s="11">
        <v>2.8</v>
      </c>
      <c r="G265" s="155">
        <v>4.0298119592357997</v>
      </c>
      <c r="H265" s="11">
        <v>2.94</v>
      </c>
      <c r="I265" s="159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28">
        <v>2.8583910192169699</v>
      </c>
    </row>
    <row r="266" spans="1:65">
      <c r="A266" s="30"/>
      <c r="B266" s="19">
        <v>1</v>
      </c>
      <c r="C266" s="9">
        <v>5</v>
      </c>
      <c r="D266" s="11">
        <v>3.0289999999999999</v>
      </c>
      <c r="E266" s="11">
        <v>2.8667749178520383</v>
      </c>
      <c r="F266" s="11">
        <v>2.8</v>
      </c>
      <c r="G266" s="155">
        <v>4.3957357444158198</v>
      </c>
      <c r="H266" s="11">
        <v>2.71</v>
      </c>
      <c r="I266" s="159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28">
        <v>13</v>
      </c>
    </row>
    <row r="267" spans="1:65">
      <c r="A267" s="30"/>
      <c r="B267" s="19">
        <v>1</v>
      </c>
      <c r="C267" s="9">
        <v>6</v>
      </c>
      <c r="D267" s="11">
        <v>2.988</v>
      </c>
      <c r="E267" s="11">
        <v>2.8803894282460316</v>
      </c>
      <c r="F267" s="11">
        <v>2.6</v>
      </c>
      <c r="G267" s="155">
        <v>4.37363712619588</v>
      </c>
      <c r="H267" s="11">
        <v>2.91</v>
      </c>
      <c r="I267" s="159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56"/>
    </row>
    <row r="268" spans="1:65">
      <c r="A268" s="30"/>
      <c r="B268" s="20" t="s">
        <v>278</v>
      </c>
      <c r="C268" s="12"/>
      <c r="D268" s="22">
        <v>3.0024999999999999</v>
      </c>
      <c r="E268" s="22">
        <v>2.834397410201229</v>
      </c>
      <c r="F268" s="22">
        <v>2.7333333333333338</v>
      </c>
      <c r="G268" s="22">
        <v>4.1931686953264666</v>
      </c>
      <c r="H268" s="22">
        <v>2.8633333333333333</v>
      </c>
      <c r="I268" s="159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56"/>
    </row>
    <row r="269" spans="1:65">
      <c r="A269" s="30"/>
      <c r="B269" s="3" t="s">
        <v>279</v>
      </c>
      <c r="C269" s="29"/>
      <c r="D269" s="11">
        <v>3.0105</v>
      </c>
      <c r="E269" s="11">
        <v>2.8354991468318436</v>
      </c>
      <c r="F269" s="11">
        <v>2.75</v>
      </c>
      <c r="G269" s="11">
        <v>4.1612238626402602</v>
      </c>
      <c r="H269" s="11">
        <v>2.87</v>
      </c>
      <c r="I269" s="159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56"/>
    </row>
    <row r="270" spans="1:65">
      <c r="A270" s="30"/>
      <c r="B270" s="3" t="s">
        <v>280</v>
      </c>
      <c r="C270" s="29"/>
      <c r="D270" s="23">
        <v>2.811938832905158E-2</v>
      </c>
      <c r="E270" s="23">
        <v>5.0618008945059238E-2</v>
      </c>
      <c r="F270" s="23">
        <v>8.1649658092772456E-2</v>
      </c>
      <c r="G270" s="23">
        <v>0.15962556981537684</v>
      </c>
      <c r="H270" s="23">
        <v>0.12388166396471542</v>
      </c>
      <c r="I270" s="159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56"/>
    </row>
    <row r="271" spans="1:65">
      <c r="A271" s="30"/>
      <c r="B271" s="3" t="s">
        <v>87</v>
      </c>
      <c r="C271" s="29"/>
      <c r="D271" s="13">
        <v>9.3653250055125998E-3</v>
      </c>
      <c r="E271" s="13">
        <v>1.7858472761399253E-2</v>
      </c>
      <c r="F271" s="13">
        <v>2.9871826131502112E-2</v>
      </c>
      <c r="G271" s="13">
        <v>3.8068005704919278E-2</v>
      </c>
      <c r="H271" s="13">
        <v>4.3264841896873837E-2</v>
      </c>
      <c r="I271" s="159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56"/>
    </row>
    <row r="272" spans="1:65">
      <c r="A272" s="30"/>
      <c r="B272" s="3" t="s">
        <v>281</v>
      </c>
      <c r="C272" s="29"/>
      <c r="D272" s="13">
        <v>5.0416118653531017E-2</v>
      </c>
      <c r="E272" s="13">
        <v>-8.3940961381532286E-3</v>
      </c>
      <c r="F272" s="13">
        <v>-4.3751077106971348E-2</v>
      </c>
      <c r="G272" s="13">
        <v>0.46696818844440213</v>
      </c>
      <c r="H272" s="13">
        <v>1.7290545915993327E-3</v>
      </c>
      <c r="I272" s="159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56"/>
    </row>
    <row r="273" spans="1:65">
      <c r="A273" s="30"/>
      <c r="B273" s="46" t="s">
        <v>282</v>
      </c>
      <c r="C273" s="47"/>
      <c r="D273" s="45">
        <v>0.72</v>
      </c>
      <c r="E273" s="45">
        <v>0.15</v>
      </c>
      <c r="F273" s="45">
        <v>0.67</v>
      </c>
      <c r="G273" s="45">
        <v>6.9</v>
      </c>
      <c r="H273" s="45">
        <v>0</v>
      </c>
      <c r="I273" s="159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56"/>
    </row>
    <row r="274" spans="1:65">
      <c r="B274" s="31"/>
      <c r="C274" s="20"/>
      <c r="D274" s="20"/>
      <c r="E274" s="20"/>
      <c r="F274" s="20"/>
      <c r="G274" s="20"/>
      <c r="H274" s="20"/>
      <c r="BM274" s="56"/>
    </row>
    <row r="275" spans="1:65" ht="15">
      <c r="B275" s="8" t="s">
        <v>575</v>
      </c>
      <c r="BM275" s="28" t="s">
        <v>284</v>
      </c>
    </row>
    <row r="276" spans="1:65" ht="15">
      <c r="A276" s="25" t="s">
        <v>36</v>
      </c>
      <c r="B276" s="18" t="s">
        <v>116</v>
      </c>
      <c r="C276" s="15" t="s">
        <v>117</v>
      </c>
      <c r="D276" s="16" t="s">
        <v>243</v>
      </c>
      <c r="E276" s="17" t="s">
        <v>243</v>
      </c>
      <c r="F276" s="17" t="s">
        <v>243</v>
      </c>
      <c r="G276" s="17" t="s">
        <v>243</v>
      </c>
      <c r="H276" s="17" t="s">
        <v>243</v>
      </c>
      <c r="I276" s="159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28">
        <v>1</v>
      </c>
    </row>
    <row r="277" spans="1:65">
      <c r="A277" s="30"/>
      <c r="B277" s="19" t="s">
        <v>244</v>
      </c>
      <c r="C277" s="9" t="s">
        <v>244</v>
      </c>
      <c r="D277" s="157" t="s">
        <v>247</v>
      </c>
      <c r="E277" s="158" t="s">
        <v>248</v>
      </c>
      <c r="F277" s="158" t="s">
        <v>251</v>
      </c>
      <c r="G277" s="158" t="s">
        <v>254</v>
      </c>
      <c r="H277" s="158" t="s">
        <v>272</v>
      </c>
      <c r="I277" s="159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28" t="s">
        <v>3</v>
      </c>
    </row>
    <row r="278" spans="1:65">
      <c r="A278" s="30"/>
      <c r="B278" s="19"/>
      <c r="C278" s="9"/>
      <c r="D278" s="10" t="s">
        <v>285</v>
      </c>
      <c r="E278" s="11" t="s">
        <v>285</v>
      </c>
      <c r="F278" s="11" t="s">
        <v>287</v>
      </c>
      <c r="G278" s="11" t="s">
        <v>285</v>
      </c>
      <c r="H278" s="11" t="s">
        <v>285</v>
      </c>
      <c r="I278" s="159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28">
        <v>2</v>
      </c>
    </row>
    <row r="279" spans="1:65">
      <c r="A279" s="30"/>
      <c r="B279" s="19"/>
      <c r="C279" s="9"/>
      <c r="D279" s="26" t="s">
        <v>123</v>
      </c>
      <c r="E279" s="26" t="s">
        <v>315</v>
      </c>
      <c r="F279" s="26" t="s">
        <v>314</v>
      </c>
      <c r="G279" s="26" t="s">
        <v>314</v>
      </c>
      <c r="H279" s="26" t="s">
        <v>318</v>
      </c>
      <c r="I279" s="159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28">
        <v>2</v>
      </c>
    </row>
    <row r="280" spans="1:65">
      <c r="A280" s="30"/>
      <c r="B280" s="18">
        <v>1</v>
      </c>
      <c r="C280" s="14">
        <v>1</v>
      </c>
      <c r="D280" s="21">
        <v>1.4139999999999999</v>
      </c>
      <c r="E280" s="21">
        <v>1.3759985872698173</v>
      </c>
      <c r="F280" s="21">
        <v>1.4</v>
      </c>
      <c r="G280" s="153">
        <v>2.07099904537306</v>
      </c>
      <c r="H280" s="21">
        <v>1.5</v>
      </c>
      <c r="I280" s="159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28">
        <v>1</v>
      </c>
    </row>
    <row r="281" spans="1:65">
      <c r="A281" s="30"/>
      <c r="B281" s="19">
        <v>1</v>
      </c>
      <c r="C281" s="9">
        <v>2</v>
      </c>
      <c r="D281" s="11">
        <v>1.4359999999999999</v>
      </c>
      <c r="E281" s="11">
        <v>1.3125173795156697</v>
      </c>
      <c r="F281" s="11">
        <v>1.5</v>
      </c>
      <c r="G281" s="155">
        <v>2.13494237820098</v>
      </c>
      <c r="H281" s="11">
        <v>1.38</v>
      </c>
      <c r="I281" s="159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28">
        <v>8</v>
      </c>
    </row>
    <row r="282" spans="1:65">
      <c r="A282" s="30"/>
      <c r="B282" s="19">
        <v>1</v>
      </c>
      <c r="C282" s="9">
        <v>3</v>
      </c>
      <c r="D282" s="11">
        <v>1.427</v>
      </c>
      <c r="E282" s="11">
        <v>1.3058738296807415</v>
      </c>
      <c r="F282" s="11">
        <v>1.3</v>
      </c>
      <c r="G282" s="155">
        <v>2.1304406840724801</v>
      </c>
      <c r="H282" s="11">
        <v>1.4</v>
      </c>
      <c r="I282" s="159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8">
        <v>16</v>
      </c>
    </row>
    <row r="283" spans="1:65">
      <c r="A283" s="30"/>
      <c r="B283" s="19">
        <v>1</v>
      </c>
      <c r="C283" s="9">
        <v>4</v>
      </c>
      <c r="D283" s="11">
        <v>1.4390000000000001</v>
      </c>
      <c r="E283" s="11">
        <v>1.3456595643889604</v>
      </c>
      <c r="F283" s="11">
        <v>1.4</v>
      </c>
      <c r="G283" s="155">
        <v>2.0652878555611198</v>
      </c>
      <c r="H283" s="11">
        <v>1.47</v>
      </c>
      <c r="I283" s="159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28">
        <v>1.39713740056039</v>
      </c>
    </row>
    <row r="284" spans="1:65">
      <c r="A284" s="30"/>
      <c r="B284" s="19">
        <v>1</v>
      </c>
      <c r="C284" s="9">
        <v>5</v>
      </c>
      <c r="D284" s="11">
        <v>1.46</v>
      </c>
      <c r="E284" s="11">
        <v>1.3581743483825095</v>
      </c>
      <c r="F284" s="11">
        <v>1.4</v>
      </c>
      <c r="G284" s="155">
        <v>2.2538265776120801</v>
      </c>
      <c r="H284" s="11">
        <v>1.36</v>
      </c>
      <c r="I284" s="159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28">
        <v>14</v>
      </c>
    </row>
    <row r="285" spans="1:65">
      <c r="A285" s="30"/>
      <c r="B285" s="19">
        <v>1</v>
      </c>
      <c r="C285" s="9">
        <v>6</v>
      </c>
      <c r="D285" s="11">
        <v>1.4430000000000001</v>
      </c>
      <c r="E285" s="11">
        <v>1.3640739042116259</v>
      </c>
      <c r="F285" s="11">
        <v>1.3</v>
      </c>
      <c r="G285" s="155">
        <v>2.2754737044008202</v>
      </c>
      <c r="H285" s="11">
        <v>1.44</v>
      </c>
      <c r="I285" s="159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56"/>
    </row>
    <row r="286" spans="1:65">
      <c r="A286" s="30"/>
      <c r="B286" s="20" t="s">
        <v>278</v>
      </c>
      <c r="C286" s="12"/>
      <c r="D286" s="22">
        <v>1.4364999999999999</v>
      </c>
      <c r="E286" s="22">
        <v>1.3437162689082207</v>
      </c>
      <c r="F286" s="22">
        <v>1.3833333333333335</v>
      </c>
      <c r="G286" s="22">
        <v>2.1551617075367564</v>
      </c>
      <c r="H286" s="22">
        <v>1.4249999999999998</v>
      </c>
      <c r="I286" s="159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56"/>
    </row>
    <row r="287" spans="1:65">
      <c r="A287" s="30"/>
      <c r="B287" s="3" t="s">
        <v>279</v>
      </c>
      <c r="C287" s="29"/>
      <c r="D287" s="11">
        <v>1.4375</v>
      </c>
      <c r="E287" s="11">
        <v>1.3519169563857349</v>
      </c>
      <c r="F287" s="11">
        <v>1.4</v>
      </c>
      <c r="G287" s="11">
        <v>2.13269153113673</v>
      </c>
      <c r="H287" s="11">
        <v>1.42</v>
      </c>
      <c r="I287" s="159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56"/>
    </row>
    <row r="288" spans="1:65">
      <c r="A288" s="30"/>
      <c r="B288" s="3" t="s">
        <v>280</v>
      </c>
      <c r="C288" s="29"/>
      <c r="D288" s="23">
        <v>1.5475787540542175E-2</v>
      </c>
      <c r="E288" s="23">
        <v>2.8547555970241396E-2</v>
      </c>
      <c r="F288" s="23">
        <v>7.527726527090807E-2</v>
      </c>
      <c r="G288" s="23">
        <v>8.9878080117154271E-2</v>
      </c>
      <c r="H288" s="23">
        <v>5.4313902456001081E-2</v>
      </c>
      <c r="I288" s="159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56"/>
    </row>
    <row r="289" spans="1:65">
      <c r="A289" s="30"/>
      <c r="B289" s="3" t="s">
        <v>87</v>
      </c>
      <c r="C289" s="29"/>
      <c r="D289" s="13">
        <v>1.0773259687116029E-2</v>
      </c>
      <c r="E289" s="13">
        <v>2.1245226117144876E-2</v>
      </c>
      <c r="F289" s="13">
        <v>5.4417300195837154E-2</v>
      </c>
      <c r="G289" s="13">
        <v>4.1703636345636674E-2</v>
      </c>
      <c r="H289" s="13">
        <v>3.8115019267369182E-2</v>
      </c>
      <c r="I289" s="159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56"/>
    </row>
    <row r="290" spans="1:65">
      <c r="A290" s="30"/>
      <c r="B290" s="3" t="s">
        <v>281</v>
      </c>
      <c r="C290" s="29"/>
      <c r="D290" s="13">
        <v>2.8173749714109464E-2</v>
      </c>
      <c r="E290" s="13">
        <v>-3.8236133132462213E-2</v>
      </c>
      <c r="F290" s="13">
        <v>-9.8802503043149414E-3</v>
      </c>
      <c r="G290" s="13">
        <v>0.54255530391808549</v>
      </c>
      <c r="H290" s="13">
        <v>1.9942633722663361E-2</v>
      </c>
      <c r="I290" s="159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56"/>
    </row>
    <row r="291" spans="1:65">
      <c r="A291" s="30"/>
      <c r="B291" s="46" t="s">
        <v>282</v>
      </c>
      <c r="C291" s="47"/>
      <c r="D291" s="45">
        <v>0.19</v>
      </c>
      <c r="E291" s="45">
        <v>1.32</v>
      </c>
      <c r="F291" s="45">
        <v>0.67</v>
      </c>
      <c r="G291" s="45">
        <v>11.82</v>
      </c>
      <c r="H291" s="45">
        <v>0</v>
      </c>
      <c r="I291" s="159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56"/>
    </row>
    <row r="292" spans="1:65">
      <c r="B292" s="31"/>
      <c r="C292" s="20"/>
      <c r="D292" s="20"/>
      <c r="E292" s="20"/>
      <c r="F292" s="20"/>
      <c r="G292" s="20"/>
      <c r="H292" s="20"/>
      <c r="BM292" s="56"/>
    </row>
    <row r="293" spans="1:65" ht="15">
      <c r="B293" s="8" t="s">
        <v>576</v>
      </c>
      <c r="BM293" s="28" t="s">
        <v>284</v>
      </c>
    </row>
    <row r="294" spans="1:65" ht="15">
      <c r="A294" s="25" t="s">
        <v>39</v>
      </c>
      <c r="B294" s="18" t="s">
        <v>116</v>
      </c>
      <c r="C294" s="15" t="s">
        <v>117</v>
      </c>
      <c r="D294" s="16" t="s">
        <v>243</v>
      </c>
      <c r="E294" s="17" t="s">
        <v>243</v>
      </c>
      <c r="F294" s="17" t="s">
        <v>243</v>
      </c>
      <c r="G294" s="17" t="s">
        <v>243</v>
      </c>
      <c r="H294" s="17" t="s">
        <v>243</v>
      </c>
      <c r="I294" s="159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28">
        <v>1</v>
      </c>
    </row>
    <row r="295" spans="1:65">
      <c r="A295" s="30"/>
      <c r="B295" s="19" t="s">
        <v>244</v>
      </c>
      <c r="C295" s="9" t="s">
        <v>244</v>
      </c>
      <c r="D295" s="157" t="s">
        <v>247</v>
      </c>
      <c r="E295" s="158" t="s">
        <v>248</v>
      </c>
      <c r="F295" s="158" t="s">
        <v>251</v>
      </c>
      <c r="G295" s="158" t="s">
        <v>254</v>
      </c>
      <c r="H295" s="158" t="s">
        <v>272</v>
      </c>
      <c r="I295" s="159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28" t="s">
        <v>3</v>
      </c>
    </row>
    <row r="296" spans="1:65">
      <c r="A296" s="30"/>
      <c r="B296" s="19"/>
      <c r="C296" s="9"/>
      <c r="D296" s="10" t="s">
        <v>285</v>
      </c>
      <c r="E296" s="11" t="s">
        <v>285</v>
      </c>
      <c r="F296" s="11" t="s">
        <v>287</v>
      </c>
      <c r="G296" s="11" t="s">
        <v>285</v>
      </c>
      <c r="H296" s="11" t="s">
        <v>285</v>
      </c>
      <c r="I296" s="159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8">
        <v>2</v>
      </c>
    </row>
    <row r="297" spans="1:65">
      <c r="A297" s="30"/>
      <c r="B297" s="19"/>
      <c r="C297" s="9"/>
      <c r="D297" s="26" t="s">
        <v>123</v>
      </c>
      <c r="E297" s="26" t="s">
        <v>315</v>
      </c>
      <c r="F297" s="26" t="s">
        <v>314</v>
      </c>
      <c r="G297" s="26" t="s">
        <v>314</v>
      </c>
      <c r="H297" s="26" t="s">
        <v>123</v>
      </c>
      <c r="I297" s="159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8">
        <v>2</v>
      </c>
    </row>
    <row r="298" spans="1:65">
      <c r="A298" s="30"/>
      <c r="B298" s="18">
        <v>1</v>
      </c>
      <c r="C298" s="14">
        <v>1</v>
      </c>
      <c r="D298" s="21">
        <v>1.621</v>
      </c>
      <c r="E298" s="21">
        <v>1.5779670445260792</v>
      </c>
      <c r="F298" s="153">
        <v>1.4</v>
      </c>
      <c r="G298" s="153">
        <v>2.4643194772671402</v>
      </c>
      <c r="H298" s="21">
        <v>1.52</v>
      </c>
      <c r="I298" s="159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8">
        <v>1</v>
      </c>
    </row>
    <row r="299" spans="1:65">
      <c r="A299" s="30"/>
      <c r="B299" s="19">
        <v>1</v>
      </c>
      <c r="C299" s="9">
        <v>2</v>
      </c>
      <c r="D299" s="11">
        <v>1.6359999999999999</v>
      </c>
      <c r="E299" s="11">
        <v>1.5440314605297563</v>
      </c>
      <c r="F299" s="155">
        <v>1.4</v>
      </c>
      <c r="G299" s="155">
        <v>2.5495271658020999</v>
      </c>
      <c r="H299" s="11">
        <v>1.52</v>
      </c>
      <c r="I299" s="159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8">
        <v>9</v>
      </c>
    </row>
    <row r="300" spans="1:65">
      <c r="A300" s="30"/>
      <c r="B300" s="19">
        <v>1</v>
      </c>
      <c r="C300" s="9">
        <v>3</v>
      </c>
      <c r="D300" s="154">
        <v>1.57</v>
      </c>
      <c r="E300" s="11">
        <v>1.5498716558842702</v>
      </c>
      <c r="F300" s="155">
        <v>1.4</v>
      </c>
      <c r="G300" s="155">
        <v>2.5366892064115398</v>
      </c>
      <c r="H300" s="11">
        <v>1.63</v>
      </c>
      <c r="I300" s="159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28">
        <v>16</v>
      </c>
    </row>
    <row r="301" spans="1:65">
      <c r="A301" s="30"/>
      <c r="B301" s="19">
        <v>1</v>
      </c>
      <c r="C301" s="9">
        <v>4</v>
      </c>
      <c r="D301" s="11">
        <v>1.609</v>
      </c>
      <c r="E301" s="11">
        <v>1.55652919336208</v>
      </c>
      <c r="F301" s="155">
        <v>1.4</v>
      </c>
      <c r="G301" s="155">
        <v>2.5321266252933601</v>
      </c>
      <c r="H301" s="11">
        <v>1.6</v>
      </c>
      <c r="I301" s="159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28">
        <v>1.5908188305508499</v>
      </c>
    </row>
    <row r="302" spans="1:65">
      <c r="A302" s="30"/>
      <c r="B302" s="19">
        <v>1</v>
      </c>
      <c r="C302" s="9">
        <v>5</v>
      </c>
      <c r="D302" s="11">
        <v>1.6240000000000001</v>
      </c>
      <c r="E302" s="11">
        <v>1.5449010596672421</v>
      </c>
      <c r="F302" s="155">
        <v>1.4</v>
      </c>
      <c r="G302" s="155">
        <v>2.6298532950018001</v>
      </c>
      <c r="H302" s="11">
        <v>1.56</v>
      </c>
      <c r="I302" s="159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28">
        <v>15</v>
      </c>
    </row>
    <row r="303" spans="1:65">
      <c r="A303" s="30"/>
      <c r="B303" s="19">
        <v>1</v>
      </c>
      <c r="C303" s="9">
        <v>6</v>
      </c>
      <c r="D303" s="11">
        <v>1.621</v>
      </c>
      <c r="E303" s="11">
        <v>1.5982385359458706</v>
      </c>
      <c r="F303" s="155">
        <v>1.4</v>
      </c>
      <c r="G303" s="155">
        <v>2.6919388843366399</v>
      </c>
      <c r="H303" s="11">
        <v>1.7</v>
      </c>
      <c r="I303" s="159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56"/>
    </row>
    <row r="304" spans="1:65">
      <c r="A304" s="30"/>
      <c r="B304" s="20" t="s">
        <v>278</v>
      </c>
      <c r="C304" s="12"/>
      <c r="D304" s="22">
        <v>1.6135000000000002</v>
      </c>
      <c r="E304" s="22">
        <v>1.5619231583192164</v>
      </c>
      <c r="F304" s="22">
        <v>1.4000000000000001</v>
      </c>
      <c r="G304" s="22">
        <v>2.567409109018763</v>
      </c>
      <c r="H304" s="22">
        <v>1.5883333333333332</v>
      </c>
      <c r="I304" s="159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56"/>
    </row>
    <row r="305" spans="1:65">
      <c r="A305" s="30"/>
      <c r="B305" s="3" t="s">
        <v>279</v>
      </c>
      <c r="C305" s="29"/>
      <c r="D305" s="11">
        <v>1.621</v>
      </c>
      <c r="E305" s="11">
        <v>1.5532004246231752</v>
      </c>
      <c r="F305" s="11">
        <v>1.4</v>
      </c>
      <c r="G305" s="11">
        <v>2.5431081861068199</v>
      </c>
      <c r="H305" s="11">
        <v>1.58</v>
      </c>
      <c r="I305" s="159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6"/>
    </row>
    <row r="306" spans="1:65">
      <c r="A306" s="30"/>
      <c r="B306" s="3" t="s">
        <v>280</v>
      </c>
      <c r="C306" s="29"/>
      <c r="D306" s="23">
        <v>2.2984777571253515E-2</v>
      </c>
      <c r="E306" s="23">
        <v>2.1727453592128583E-2</v>
      </c>
      <c r="F306" s="23">
        <v>2.4323767777952469E-16</v>
      </c>
      <c r="G306" s="23">
        <v>8.0675576782226699E-2</v>
      </c>
      <c r="H306" s="23">
        <v>6.9976186425573822E-2</v>
      </c>
      <c r="I306" s="159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56"/>
    </row>
    <row r="307" spans="1:65">
      <c r="A307" s="30"/>
      <c r="B307" s="3" t="s">
        <v>87</v>
      </c>
      <c r="C307" s="29"/>
      <c r="D307" s="13">
        <v>1.4245291336382715E-2</v>
      </c>
      <c r="E307" s="13">
        <v>1.3910705834920503E-2</v>
      </c>
      <c r="F307" s="13">
        <v>1.7374119841394619E-16</v>
      </c>
      <c r="G307" s="13">
        <v>3.1422953396414516E-2</v>
      </c>
      <c r="H307" s="13">
        <v>4.4056360813582683E-2</v>
      </c>
      <c r="I307" s="159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56"/>
    </row>
    <row r="308" spans="1:65">
      <c r="A308" s="30"/>
      <c r="B308" s="3" t="s">
        <v>281</v>
      </c>
      <c r="C308" s="29"/>
      <c r="D308" s="13">
        <v>1.4257543985254806E-2</v>
      </c>
      <c r="E308" s="13">
        <v>-1.8164024511595711E-2</v>
      </c>
      <c r="F308" s="13">
        <v>-0.11995007029478988</v>
      </c>
      <c r="G308" s="13">
        <v>0.61389157565462749</v>
      </c>
      <c r="H308" s="13">
        <v>-1.562401179684425E-3</v>
      </c>
      <c r="I308" s="159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56"/>
    </row>
    <row r="309" spans="1:65">
      <c r="A309" s="30"/>
      <c r="B309" s="46" t="s">
        <v>282</v>
      </c>
      <c r="C309" s="47"/>
      <c r="D309" s="45">
        <v>0.64</v>
      </c>
      <c r="E309" s="45">
        <v>0.67</v>
      </c>
      <c r="F309" s="45">
        <v>4.8099999999999996</v>
      </c>
      <c r="G309" s="45">
        <v>25</v>
      </c>
      <c r="H309" s="45">
        <v>0</v>
      </c>
      <c r="I309" s="159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56"/>
    </row>
    <row r="310" spans="1:65">
      <c r="B310" s="31"/>
      <c r="C310" s="20"/>
      <c r="D310" s="20"/>
      <c r="E310" s="20"/>
      <c r="F310" s="20"/>
      <c r="G310" s="20"/>
      <c r="H310" s="20"/>
      <c r="BM310" s="56"/>
    </row>
    <row r="311" spans="1:65" ht="15">
      <c r="B311" s="8" t="s">
        <v>577</v>
      </c>
      <c r="BM311" s="28" t="s">
        <v>67</v>
      </c>
    </row>
    <row r="312" spans="1:65" ht="15">
      <c r="A312" s="25" t="s">
        <v>52</v>
      </c>
      <c r="B312" s="18" t="s">
        <v>116</v>
      </c>
      <c r="C312" s="15" t="s">
        <v>117</v>
      </c>
      <c r="D312" s="16" t="s">
        <v>243</v>
      </c>
      <c r="E312" s="17" t="s">
        <v>243</v>
      </c>
      <c r="F312" s="17" t="s">
        <v>243</v>
      </c>
      <c r="G312" s="17" t="s">
        <v>243</v>
      </c>
      <c r="H312" s="17" t="s">
        <v>243</v>
      </c>
      <c r="I312" s="17" t="s">
        <v>243</v>
      </c>
      <c r="J312" s="17" t="s">
        <v>243</v>
      </c>
      <c r="K312" s="17" t="s">
        <v>243</v>
      </c>
      <c r="L312" s="17" t="s">
        <v>243</v>
      </c>
      <c r="M312" s="17" t="s">
        <v>243</v>
      </c>
      <c r="N312" s="17" t="s">
        <v>243</v>
      </c>
      <c r="O312" s="17" t="s">
        <v>243</v>
      </c>
      <c r="P312" s="17" t="s">
        <v>243</v>
      </c>
      <c r="Q312" s="17" t="s">
        <v>243</v>
      </c>
      <c r="R312" s="17" t="s">
        <v>243</v>
      </c>
      <c r="S312" s="17" t="s">
        <v>243</v>
      </c>
      <c r="T312" s="17" t="s">
        <v>243</v>
      </c>
      <c r="U312" s="17" t="s">
        <v>243</v>
      </c>
      <c r="V312" s="17" t="s">
        <v>243</v>
      </c>
      <c r="W312" s="17" t="s">
        <v>243</v>
      </c>
      <c r="X312" s="17" t="s">
        <v>243</v>
      </c>
      <c r="Y312" s="17" t="s">
        <v>243</v>
      </c>
      <c r="Z312" s="17" t="s">
        <v>243</v>
      </c>
      <c r="AA312" s="17" t="s">
        <v>243</v>
      </c>
      <c r="AB312" s="17" t="s">
        <v>243</v>
      </c>
      <c r="AC312" s="159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28">
        <v>1</v>
      </c>
    </row>
    <row r="313" spans="1:65">
      <c r="A313" s="30"/>
      <c r="B313" s="19" t="s">
        <v>244</v>
      </c>
      <c r="C313" s="9" t="s">
        <v>244</v>
      </c>
      <c r="D313" s="157" t="s">
        <v>246</v>
      </c>
      <c r="E313" s="158" t="s">
        <v>247</v>
      </c>
      <c r="F313" s="158" t="s">
        <v>248</v>
      </c>
      <c r="G313" s="158" t="s">
        <v>249</v>
      </c>
      <c r="H313" s="158" t="s">
        <v>250</v>
      </c>
      <c r="I313" s="158" t="s">
        <v>251</v>
      </c>
      <c r="J313" s="158" t="s">
        <v>252</v>
      </c>
      <c r="K313" s="158" t="s">
        <v>253</v>
      </c>
      <c r="L313" s="158" t="s">
        <v>254</v>
      </c>
      <c r="M313" s="158" t="s">
        <v>256</v>
      </c>
      <c r="N313" s="158" t="s">
        <v>257</v>
      </c>
      <c r="O313" s="158" t="s">
        <v>259</v>
      </c>
      <c r="P313" s="158" t="s">
        <v>260</v>
      </c>
      <c r="Q313" s="158" t="s">
        <v>261</v>
      </c>
      <c r="R313" s="158" t="s">
        <v>262</v>
      </c>
      <c r="S313" s="158" t="s">
        <v>263</v>
      </c>
      <c r="T313" s="158" t="s">
        <v>264</v>
      </c>
      <c r="U313" s="158" t="s">
        <v>265</v>
      </c>
      <c r="V313" s="158" t="s">
        <v>266</v>
      </c>
      <c r="W313" s="158" t="s">
        <v>267</v>
      </c>
      <c r="X313" s="158" t="s">
        <v>268</v>
      </c>
      <c r="Y313" s="158" t="s">
        <v>269</v>
      </c>
      <c r="Z313" s="158" t="s">
        <v>270</v>
      </c>
      <c r="AA313" s="158" t="s">
        <v>271</v>
      </c>
      <c r="AB313" s="158" t="s">
        <v>272</v>
      </c>
      <c r="AC313" s="159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8" t="s">
        <v>1</v>
      </c>
    </row>
    <row r="314" spans="1:65">
      <c r="A314" s="30"/>
      <c r="B314" s="19"/>
      <c r="C314" s="9"/>
      <c r="D314" s="10" t="s">
        <v>285</v>
      </c>
      <c r="E314" s="11" t="s">
        <v>313</v>
      </c>
      <c r="F314" s="11" t="s">
        <v>285</v>
      </c>
      <c r="G314" s="11" t="s">
        <v>313</v>
      </c>
      <c r="H314" s="11" t="s">
        <v>313</v>
      </c>
      <c r="I314" s="11" t="s">
        <v>287</v>
      </c>
      <c r="J314" s="11" t="s">
        <v>313</v>
      </c>
      <c r="K314" s="11" t="s">
        <v>287</v>
      </c>
      <c r="L314" s="11" t="s">
        <v>313</v>
      </c>
      <c r="M314" s="11" t="s">
        <v>287</v>
      </c>
      <c r="N314" s="11" t="s">
        <v>287</v>
      </c>
      <c r="O314" s="11" t="s">
        <v>285</v>
      </c>
      <c r="P314" s="11" t="s">
        <v>285</v>
      </c>
      <c r="Q314" s="11" t="s">
        <v>313</v>
      </c>
      <c r="R314" s="11" t="s">
        <v>285</v>
      </c>
      <c r="S314" s="11" t="s">
        <v>285</v>
      </c>
      <c r="T314" s="11" t="s">
        <v>287</v>
      </c>
      <c r="U314" s="11" t="s">
        <v>287</v>
      </c>
      <c r="V314" s="11" t="s">
        <v>285</v>
      </c>
      <c r="W314" s="11" t="s">
        <v>313</v>
      </c>
      <c r="X314" s="11" t="s">
        <v>285</v>
      </c>
      <c r="Y314" s="11" t="s">
        <v>287</v>
      </c>
      <c r="Z314" s="11" t="s">
        <v>287</v>
      </c>
      <c r="AA314" s="11" t="s">
        <v>313</v>
      </c>
      <c r="AB314" s="11" t="s">
        <v>313</v>
      </c>
      <c r="AC314" s="159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28">
        <v>2</v>
      </c>
    </row>
    <row r="315" spans="1:65">
      <c r="A315" s="30"/>
      <c r="B315" s="19"/>
      <c r="C315" s="9"/>
      <c r="D315" s="26" t="s">
        <v>314</v>
      </c>
      <c r="E315" s="26" t="s">
        <v>123</v>
      </c>
      <c r="F315" s="26" t="s">
        <v>315</v>
      </c>
      <c r="G315" s="26" t="s">
        <v>314</v>
      </c>
      <c r="H315" s="26" t="s">
        <v>316</v>
      </c>
      <c r="I315" s="26" t="s">
        <v>314</v>
      </c>
      <c r="J315" s="26" t="s">
        <v>317</v>
      </c>
      <c r="K315" s="26" t="s">
        <v>316</v>
      </c>
      <c r="L315" s="26" t="s">
        <v>314</v>
      </c>
      <c r="M315" s="26" t="s">
        <v>317</v>
      </c>
      <c r="N315" s="26" t="s">
        <v>317</v>
      </c>
      <c r="O315" s="26" t="s">
        <v>314</v>
      </c>
      <c r="P315" s="26" t="s">
        <v>314</v>
      </c>
      <c r="Q315" s="26" t="s">
        <v>316</v>
      </c>
      <c r="R315" s="26" t="s">
        <v>314</v>
      </c>
      <c r="S315" s="26" t="s">
        <v>314</v>
      </c>
      <c r="T315" s="26" t="s">
        <v>316</v>
      </c>
      <c r="U315" s="26" t="s">
        <v>288</v>
      </c>
      <c r="V315" s="26" t="s">
        <v>315</v>
      </c>
      <c r="W315" s="26" t="s">
        <v>317</v>
      </c>
      <c r="X315" s="26" t="s">
        <v>288</v>
      </c>
      <c r="Y315" s="26" t="s">
        <v>317</v>
      </c>
      <c r="Z315" s="26" t="s">
        <v>314</v>
      </c>
      <c r="AA315" s="26" t="s">
        <v>317</v>
      </c>
      <c r="AB315" s="26" t="s">
        <v>318</v>
      </c>
      <c r="AC315" s="159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28">
        <v>3</v>
      </c>
    </row>
    <row r="316" spans="1:65">
      <c r="A316" s="30"/>
      <c r="B316" s="18">
        <v>1</v>
      </c>
      <c r="C316" s="14">
        <v>1</v>
      </c>
      <c r="D316" s="153">
        <v>12.4</v>
      </c>
      <c r="E316" s="21">
        <v>16.41</v>
      </c>
      <c r="F316" s="21">
        <v>16.502059750043436</v>
      </c>
      <c r="G316" s="21">
        <v>16.406666666666666</v>
      </c>
      <c r="H316" s="153">
        <v>17.73</v>
      </c>
      <c r="I316" s="21">
        <v>15.5</v>
      </c>
      <c r="J316" s="21" t="s">
        <v>301</v>
      </c>
      <c r="K316" s="21">
        <v>16.900000000000002</v>
      </c>
      <c r="L316" s="153">
        <v>13.393823999999999</v>
      </c>
      <c r="M316" s="21" t="s">
        <v>301</v>
      </c>
      <c r="N316" s="21" t="s">
        <v>302</v>
      </c>
      <c r="O316" s="21">
        <v>16.3</v>
      </c>
      <c r="P316" s="21">
        <v>16.149999999999999</v>
      </c>
      <c r="Q316" s="21">
        <v>16.3</v>
      </c>
      <c r="R316" s="21">
        <v>16</v>
      </c>
      <c r="S316" s="21">
        <v>15.950000000000001</v>
      </c>
      <c r="T316" s="21">
        <v>15.538818249691111</v>
      </c>
      <c r="U316" s="153">
        <v>10.557823561999999</v>
      </c>
      <c r="V316" s="153">
        <v>12.07</v>
      </c>
      <c r="W316" s="21" t="s">
        <v>301</v>
      </c>
      <c r="X316" s="21">
        <v>15.15</v>
      </c>
      <c r="Y316" s="153">
        <v>14.499999999999998</v>
      </c>
      <c r="Z316" s="21">
        <v>15.990000000000002</v>
      </c>
      <c r="AA316" s="21" t="s">
        <v>301</v>
      </c>
      <c r="AB316" s="21">
        <v>16.64</v>
      </c>
      <c r="AC316" s="159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28">
        <v>1</v>
      </c>
    </row>
    <row r="317" spans="1:65">
      <c r="A317" s="30"/>
      <c r="B317" s="19">
        <v>1</v>
      </c>
      <c r="C317" s="9">
        <v>2</v>
      </c>
      <c r="D317" s="155">
        <v>12.26</v>
      </c>
      <c r="E317" s="11">
        <v>16.5</v>
      </c>
      <c r="F317" s="11">
        <v>16.32482056315029</v>
      </c>
      <c r="G317" s="11">
        <v>16.293333333333333</v>
      </c>
      <c r="H317" s="155">
        <v>17.73</v>
      </c>
      <c r="I317" s="11">
        <v>16.2</v>
      </c>
      <c r="J317" s="11" t="s">
        <v>301</v>
      </c>
      <c r="K317" s="11">
        <v>16.900000000000002</v>
      </c>
      <c r="L317" s="155">
        <v>13.215833999999999</v>
      </c>
      <c r="M317" s="11" t="s">
        <v>301</v>
      </c>
      <c r="N317" s="11" t="s">
        <v>302</v>
      </c>
      <c r="O317" s="11">
        <v>15.950000000000001</v>
      </c>
      <c r="P317" s="11">
        <v>16.5</v>
      </c>
      <c r="Q317" s="11">
        <v>16.5</v>
      </c>
      <c r="R317" s="11">
        <v>16.05</v>
      </c>
      <c r="S317" s="11">
        <v>15.9</v>
      </c>
      <c r="T317" s="11">
        <v>15.89127719022855</v>
      </c>
      <c r="U317" s="155">
        <v>10.722329607000001</v>
      </c>
      <c r="V317" s="154">
        <v>14.64</v>
      </c>
      <c r="W317" s="11" t="s">
        <v>301</v>
      </c>
      <c r="X317" s="11">
        <v>14.96</v>
      </c>
      <c r="Y317" s="155">
        <v>14.429999999999998</v>
      </c>
      <c r="Z317" s="11">
        <v>15.839999999999998</v>
      </c>
      <c r="AA317" s="11" t="s">
        <v>301</v>
      </c>
      <c r="AB317" s="11">
        <v>15.310000000000002</v>
      </c>
      <c r="AC317" s="159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28">
        <v>26</v>
      </c>
    </row>
    <row r="318" spans="1:65">
      <c r="A318" s="30"/>
      <c r="B318" s="19">
        <v>1</v>
      </c>
      <c r="C318" s="9">
        <v>3</v>
      </c>
      <c r="D318" s="155">
        <v>12.37</v>
      </c>
      <c r="E318" s="11">
        <v>16.25</v>
      </c>
      <c r="F318" s="11">
        <v>15.902265471098733</v>
      </c>
      <c r="G318" s="11">
        <v>16.399999999999999</v>
      </c>
      <c r="H318" s="155">
        <v>17.61</v>
      </c>
      <c r="I318" s="11">
        <v>15.6</v>
      </c>
      <c r="J318" s="11" t="s">
        <v>301</v>
      </c>
      <c r="K318" s="11">
        <v>16.8</v>
      </c>
      <c r="L318" s="155">
        <v>13.687277999999999</v>
      </c>
      <c r="M318" s="11" t="s">
        <v>301</v>
      </c>
      <c r="N318" s="11" t="s">
        <v>302</v>
      </c>
      <c r="O318" s="11">
        <v>16.05</v>
      </c>
      <c r="P318" s="11">
        <v>16.3</v>
      </c>
      <c r="Q318" s="11">
        <v>16.149999999999999</v>
      </c>
      <c r="R318" s="11">
        <v>15.75</v>
      </c>
      <c r="S318" s="11">
        <v>16.05</v>
      </c>
      <c r="T318" s="11">
        <v>15.463921510186921</v>
      </c>
      <c r="U318" s="155">
        <v>10.732283914</v>
      </c>
      <c r="V318" s="155">
        <v>12.61</v>
      </c>
      <c r="W318" s="11" t="s">
        <v>301</v>
      </c>
      <c r="X318" s="11">
        <v>15.24</v>
      </c>
      <c r="Y318" s="155">
        <v>14.35</v>
      </c>
      <c r="Z318" s="11">
        <v>16.149999999999999</v>
      </c>
      <c r="AA318" s="11" t="s">
        <v>301</v>
      </c>
      <c r="AB318" s="11">
        <v>15.78</v>
      </c>
      <c r="AC318" s="159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28">
        <v>16</v>
      </c>
    </row>
    <row r="319" spans="1:65">
      <c r="A319" s="30"/>
      <c r="B319" s="19">
        <v>1</v>
      </c>
      <c r="C319" s="9">
        <v>4</v>
      </c>
      <c r="D319" s="155">
        <v>12.39</v>
      </c>
      <c r="E319" s="11">
        <v>16.29</v>
      </c>
      <c r="F319" s="11">
        <v>16.339039817276479</v>
      </c>
      <c r="G319" s="11">
        <v>16.439999999999998</v>
      </c>
      <c r="H319" s="155">
        <v>17.64</v>
      </c>
      <c r="I319" s="11">
        <v>16.3</v>
      </c>
      <c r="J319" s="11" t="s">
        <v>301</v>
      </c>
      <c r="K319" s="11">
        <v>16.900000000000002</v>
      </c>
      <c r="L319" s="155">
        <v>13.710839999999999</v>
      </c>
      <c r="M319" s="11" t="s">
        <v>301</v>
      </c>
      <c r="N319" s="11" t="s">
        <v>302</v>
      </c>
      <c r="O319" s="11">
        <v>16</v>
      </c>
      <c r="P319" s="11">
        <v>16.3</v>
      </c>
      <c r="Q319" s="11">
        <v>16.3</v>
      </c>
      <c r="R319" s="11">
        <v>15.9</v>
      </c>
      <c r="S319" s="11">
        <v>15.950000000000001</v>
      </c>
      <c r="T319" s="11">
        <v>15.466525861460493</v>
      </c>
      <c r="U319" s="155">
        <v>10.358086794</v>
      </c>
      <c r="V319" s="155">
        <v>12.36</v>
      </c>
      <c r="W319" s="11" t="s">
        <v>301</v>
      </c>
      <c r="X319" s="11">
        <v>15.14</v>
      </c>
      <c r="Y319" s="155">
        <v>14.3</v>
      </c>
      <c r="Z319" s="11">
        <v>15.9</v>
      </c>
      <c r="AA319" s="11" t="s">
        <v>301</v>
      </c>
      <c r="AB319" s="11">
        <v>16.260000000000002</v>
      </c>
      <c r="AC319" s="159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28">
        <v>16.073370572003647</v>
      </c>
    </row>
    <row r="320" spans="1:65">
      <c r="A320" s="30"/>
      <c r="B320" s="19">
        <v>1</v>
      </c>
      <c r="C320" s="9">
        <v>5</v>
      </c>
      <c r="D320" s="155">
        <v>12.35</v>
      </c>
      <c r="E320" s="11">
        <v>16.18</v>
      </c>
      <c r="F320" s="11">
        <v>16.273132329931872</v>
      </c>
      <c r="G320" s="11">
        <v>16.47</v>
      </c>
      <c r="H320" s="155">
        <v>17.64</v>
      </c>
      <c r="I320" s="11">
        <v>16.2</v>
      </c>
      <c r="J320" s="11" t="s">
        <v>301</v>
      </c>
      <c r="K320" s="11">
        <v>16.600000000000001</v>
      </c>
      <c r="L320" s="155">
        <v>13.942992000000002</v>
      </c>
      <c r="M320" s="11" t="s">
        <v>301</v>
      </c>
      <c r="N320" s="11" t="s">
        <v>302</v>
      </c>
      <c r="O320" s="11">
        <v>16.350000000000001</v>
      </c>
      <c r="P320" s="11">
        <v>16.350000000000001</v>
      </c>
      <c r="Q320" s="11">
        <v>16.25</v>
      </c>
      <c r="R320" s="11">
        <v>16.149999999999999</v>
      </c>
      <c r="S320" s="11">
        <v>15.85</v>
      </c>
      <c r="T320" s="11">
        <v>15.915772348838011</v>
      </c>
      <c r="U320" s="155">
        <v>11.031302414000001</v>
      </c>
      <c r="V320" s="155">
        <v>12.19</v>
      </c>
      <c r="W320" s="11" t="s">
        <v>301</v>
      </c>
      <c r="X320" s="11">
        <v>14.980000000000002</v>
      </c>
      <c r="Y320" s="155">
        <v>14.49</v>
      </c>
      <c r="Z320" s="11">
        <v>15.85</v>
      </c>
      <c r="AA320" s="11" t="s">
        <v>301</v>
      </c>
      <c r="AB320" s="11">
        <v>15.190000000000001</v>
      </c>
      <c r="AC320" s="159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28">
        <v>83</v>
      </c>
    </row>
    <row r="321" spans="1:65">
      <c r="A321" s="30"/>
      <c r="B321" s="19">
        <v>1</v>
      </c>
      <c r="C321" s="9">
        <v>6</v>
      </c>
      <c r="D321" s="155">
        <v>12.2</v>
      </c>
      <c r="E321" s="11">
        <v>16.329999999999998</v>
      </c>
      <c r="F321" s="11">
        <v>16.406151693912712</v>
      </c>
      <c r="G321" s="11">
        <v>16.319999999999997</v>
      </c>
      <c r="H321" s="155">
        <v>17.77</v>
      </c>
      <c r="I321" s="11">
        <v>15.7</v>
      </c>
      <c r="J321" s="11" t="s">
        <v>301</v>
      </c>
      <c r="K321" s="11">
        <v>17.100000000000001</v>
      </c>
      <c r="L321" s="155">
        <v>13.610064000000003</v>
      </c>
      <c r="M321" s="11" t="s">
        <v>301</v>
      </c>
      <c r="N321" s="11" t="s">
        <v>302</v>
      </c>
      <c r="O321" s="11">
        <v>16.3</v>
      </c>
      <c r="P321" s="11">
        <v>16.25</v>
      </c>
      <c r="Q321" s="11">
        <v>16.399999999999999</v>
      </c>
      <c r="R321" s="11">
        <v>15.950000000000001</v>
      </c>
      <c r="S321" s="11">
        <v>15.950000000000001</v>
      </c>
      <c r="T321" s="11">
        <v>15.869343262487758</v>
      </c>
      <c r="U321" s="155">
        <v>11.313365943000003</v>
      </c>
      <c r="V321" s="155">
        <v>12.560000000000002</v>
      </c>
      <c r="W321" s="11" t="s">
        <v>301</v>
      </c>
      <c r="X321" s="11">
        <v>15.229999999999999</v>
      </c>
      <c r="Y321" s="155">
        <v>14.38</v>
      </c>
      <c r="Z321" s="11">
        <v>15.560000000000002</v>
      </c>
      <c r="AA321" s="11" t="s">
        <v>301</v>
      </c>
      <c r="AB321" s="11">
        <v>15.960000000000003</v>
      </c>
      <c r="AC321" s="159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56"/>
    </row>
    <row r="322" spans="1:65">
      <c r="A322" s="30"/>
      <c r="B322" s="20" t="s">
        <v>278</v>
      </c>
      <c r="C322" s="12"/>
      <c r="D322" s="22">
        <v>12.328333333333333</v>
      </c>
      <c r="E322" s="22">
        <v>16.326666666666664</v>
      </c>
      <c r="F322" s="22">
        <v>16.291244937568919</v>
      </c>
      <c r="G322" s="22">
        <v>16.388333333333332</v>
      </c>
      <c r="H322" s="22">
        <v>17.686666666666667</v>
      </c>
      <c r="I322" s="22">
        <v>15.916666666666666</v>
      </c>
      <c r="J322" s="22" t="s">
        <v>765</v>
      </c>
      <c r="K322" s="22">
        <v>16.866666666666671</v>
      </c>
      <c r="L322" s="22">
        <v>13.593472</v>
      </c>
      <c r="M322" s="22" t="s">
        <v>765</v>
      </c>
      <c r="N322" s="22" t="s">
        <v>765</v>
      </c>
      <c r="O322" s="22">
        <v>16.158333333333335</v>
      </c>
      <c r="P322" s="22">
        <v>16.308333333333334</v>
      </c>
      <c r="Q322" s="22">
        <v>16.316666666666666</v>
      </c>
      <c r="R322" s="22">
        <v>15.966666666666667</v>
      </c>
      <c r="S322" s="22">
        <v>15.941666666666668</v>
      </c>
      <c r="T322" s="22">
        <v>15.690943070482142</v>
      </c>
      <c r="U322" s="22">
        <v>10.785865372333335</v>
      </c>
      <c r="V322" s="22">
        <v>12.738333333333335</v>
      </c>
      <c r="W322" s="22" t="s">
        <v>765</v>
      </c>
      <c r="X322" s="22">
        <v>15.116666666666667</v>
      </c>
      <c r="Y322" s="22">
        <v>14.408333333333331</v>
      </c>
      <c r="Z322" s="22">
        <v>15.881666666666666</v>
      </c>
      <c r="AA322" s="22" t="s">
        <v>765</v>
      </c>
      <c r="AB322" s="22">
        <v>15.856666666666669</v>
      </c>
      <c r="AC322" s="159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56"/>
    </row>
    <row r="323" spans="1:65">
      <c r="A323" s="30"/>
      <c r="B323" s="3" t="s">
        <v>279</v>
      </c>
      <c r="C323" s="29"/>
      <c r="D323" s="11">
        <v>12.36</v>
      </c>
      <c r="E323" s="11">
        <v>16.309999999999999</v>
      </c>
      <c r="F323" s="11">
        <v>16.331930190213384</v>
      </c>
      <c r="G323" s="11">
        <v>16.403333333333332</v>
      </c>
      <c r="H323" s="11">
        <v>17.685000000000002</v>
      </c>
      <c r="I323" s="11">
        <v>15.95</v>
      </c>
      <c r="J323" s="11" t="s">
        <v>765</v>
      </c>
      <c r="K323" s="11">
        <v>16.900000000000002</v>
      </c>
      <c r="L323" s="11">
        <v>13.648671</v>
      </c>
      <c r="M323" s="11" t="s">
        <v>765</v>
      </c>
      <c r="N323" s="11" t="s">
        <v>765</v>
      </c>
      <c r="O323" s="11">
        <v>16.175000000000001</v>
      </c>
      <c r="P323" s="11">
        <v>16.3</v>
      </c>
      <c r="Q323" s="11">
        <v>16.3</v>
      </c>
      <c r="R323" s="11">
        <v>15.975000000000001</v>
      </c>
      <c r="S323" s="11">
        <v>15.950000000000001</v>
      </c>
      <c r="T323" s="11">
        <v>15.704080756089436</v>
      </c>
      <c r="U323" s="11">
        <v>10.727306760499999</v>
      </c>
      <c r="V323" s="11">
        <v>12.46</v>
      </c>
      <c r="W323" s="11" t="s">
        <v>765</v>
      </c>
      <c r="X323" s="11">
        <v>15.145</v>
      </c>
      <c r="Y323" s="11">
        <v>14.404999999999999</v>
      </c>
      <c r="Z323" s="11">
        <v>15.875</v>
      </c>
      <c r="AA323" s="11" t="s">
        <v>765</v>
      </c>
      <c r="AB323" s="11">
        <v>15.870000000000001</v>
      </c>
      <c r="AC323" s="159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56"/>
    </row>
    <row r="324" spans="1:65">
      <c r="A324" s="30"/>
      <c r="B324" s="3" t="s">
        <v>280</v>
      </c>
      <c r="C324" s="29"/>
      <c r="D324" s="23">
        <v>8.0353386155573539E-2</v>
      </c>
      <c r="E324" s="23">
        <v>0.11465891446663316</v>
      </c>
      <c r="F324" s="23">
        <v>0.20624801228734407</v>
      </c>
      <c r="G324" s="23">
        <v>6.8564649135769082E-2</v>
      </c>
      <c r="H324" s="23">
        <v>6.4704456312271591E-2</v>
      </c>
      <c r="I324" s="23">
        <v>0.3544949458972112</v>
      </c>
      <c r="J324" s="23" t="s">
        <v>765</v>
      </c>
      <c r="K324" s="23">
        <v>0.16329931618554536</v>
      </c>
      <c r="L324" s="23">
        <v>0.25592347327746329</v>
      </c>
      <c r="M324" s="23" t="s">
        <v>765</v>
      </c>
      <c r="N324" s="23" t="s">
        <v>765</v>
      </c>
      <c r="O324" s="23">
        <v>0.17724747294860579</v>
      </c>
      <c r="P324" s="23">
        <v>0.1158303356926275</v>
      </c>
      <c r="Q324" s="23">
        <v>0.12110601416389984</v>
      </c>
      <c r="R324" s="23">
        <v>0.1366260102127943</v>
      </c>
      <c r="S324" s="23">
        <v>6.6458006791256657E-2</v>
      </c>
      <c r="T324" s="23">
        <v>0.22250951714157133</v>
      </c>
      <c r="U324" s="23">
        <v>0.34070560282166135</v>
      </c>
      <c r="V324" s="23">
        <v>0.95447193079035431</v>
      </c>
      <c r="W324" s="23" t="s">
        <v>765</v>
      </c>
      <c r="X324" s="23">
        <v>0.12077527340754171</v>
      </c>
      <c r="Y324" s="23">
        <v>7.9351538527407006E-2</v>
      </c>
      <c r="Z324" s="23">
        <v>0.19508117968339833</v>
      </c>
      <c r="AA324" s="23" t="s">
        <v>765</v>
      </c>
      <c r="AB324" s="23">
        <v>0.55428031416122503</v>
      </c>
      <c r="AC324" s="213"/>
      <c r="AD324" s="214"/>
      <c r="AE324" s="214"/>
      <c r="AF324" s="214"/>
      <c r="AG324" s="214"/>
      <c r="AH324" s="214"/>
      <c r="AI324" s="214"/>
      <c r="AJ324" s="214"/>
      <c r="AK324" s="214"/>
      <c r="AL324" s="214"/>
      <c r="AM324" s="214"/>
      <c r="AN324" s="214"/>
      <c r="AO324" s="214"/>
      <c r="AP324" s="214"/>
      <c r="AQ324" s="214"/>
      <c r="AR324" s="214"/>
      <c r="AS324" s="214"/>
      <c r="AT324" s="214"/>
      <c r="AU324" s="214"/>
      <c r="AV324" s="214"/>
      <c r="AW324" s="214"/>
      <c r="AX324" s="214"/>
      <c r="AY324" s="214"/>
      <c r="AZ324" s="214"/>
      <c r="BA324" s="214"/>
      <c r="BB324" s="214"/>
      <c r="BC324" s="214"/>
      <c r="BD324" s="214"/>
      <c r="BE324" s="214"/>
      <c r="BF324" s="214"/>
      <c r="BG324" s="214"/>
      <c r="BH324" s="214"/>
      <c r="BI324" s="214"/>
      <c r="BJ324" s="214"/>
      <c r="BK324" s="214"/>
      <c r="BL324" s="214"/>
      <c r="BM324" s="57"/>
    </row>
    <row r="325" spans="1:65">
      <c r="A325" s="30"/>
      <c r="B325" s="3" t="s">
        <v>87</v>
      </c>
      <c r="C325" s="29"/>
      <c r="D325" s="13">
        <v>6.5177817619770347E-3</v>
      </c>
      <c r="E325" s="13">
        <v>7.0227999877480506E-3</v>
      </c>
      <c r="F325" s="13">
        <v>1.266005225983188E-2</v>
      </c>
      <c r="G325" s="13">
        <v>4.1837475319293658E-3</v>
      </c>
      <c r="H325" s="13">
        <v>3.6583748386131692E-3</v>
      </c>
      <c r="I325" s="13">
        <v>2.2271933773646779E-2</v>
      </c>
      <c r="J325" s="13" t="s">
        <v>765</v>
      </c>
      <c r="K325" s="13">
        <v>9.6817776394592086E-3</v>
      </c>
      <c r="L325" s="13">
        <v>1.8826939377773633E-2</v>
      </c>
      <c r="M325" s="13" t="s">
        <v>765</v>
      </c>
      <c r="N325" s="13" t="s">
        <v>765</v>
      </c>
      <c r="O325" s="13">
        <v>1.0969415551228826E-2</v>
      </c>
      <c r="P325" s="13">
        <v>7.1025244165126723E-3</v>
      </c>
      <c r="Q325" s="13">
        <v>7.4222276300653627E-3</v>
      </c>
      <c r="R325" s="13">
        <v>8.55695262293075E-3</v>
      </c>
      <c r="S325" s="13">
        <v>4.1688242629120747E-3</v>
      </c>
      <c r="T325" s="13">
        <v>1.4180761229078513E-2</v>
      </c>
      <c r="U325" s="13">
        <v>3.1588156449235891E-2</v>
      </c>
      <c r="V325" s="13">
        <v>7.4929106172211504E-2</v>
      </c>
      <c r="W325" s="13" t="s">
        <v>765</v>
      </c>
      <c r="X325" s="13">
        <v>7.9895439960887566E-3</v>
      </c>
      <c r="Y325" s="13">
        <v>5.507336392879608E-3</v>
      </c>
      <c r="Z325" s="13">
        <v>1.2283419856232448E-2</v>
      </c>
      <c r="AA325" s="13" t="s">
        <v>765</v>
      </c>
      <c r="AB325" s="13">
        <v>3.4955664126207167E-2</v>
      </c>
      <c r="AC325" s="159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56"/>
    </row>
    <row r="326" spans="1:65">
      <c r="A326" s="30"/>
      <c r="B326" s="3" t="s">
        <v>281</v>
      </c>
      <c r="C326" s="29"/>
      <c r="D326" s="13">
        <v>-0.23299638503907594</v>
      </c>
      <c r="E326" s="13">
        <v>1.5758741673274512E-2</v>
      </c>
      <c r="F326" s="13">
        <v>1.3554989265584627E-2</v>
      </c>
      <c r="G326" s="13">
        <v>1.9595315115690903E-2</v>
      </c>
      <c r="H326" s="13">
        <v>0.10037073975467448</v>
      </c>
      <c r="I326" s="13">
        <v>-9.7492871600886044E-3</v>
      </c>
      <c r="J326" s="13" t="s">
        <v>765</v>
      </c>
      <c r="K326" s="13">
        <v>4.9354682087948243E-2</v>
      </c>
      <c r="L326" s="13">
        <v>-0.15428615677679303</v>
      </c>
      <c r="M326" s="13" t="s">
        <v>765</v>
      </c>
      <c r="N326" s="13" t="s">
        <v>765</v>
      </c>
      <c r="O326" s="13">
        <v>5.2859330872190302E-3</v>
      </c>
      <c r="P326" s="13">
        <v>1.4618138757961585E-2</v>
      </c>
      <c r="Q326" s="13">
        <v>1.5136594628558431E-2</v>
      </c>
      <c r="R326" s="13">
        <v>-6.6385519365076417E-3</v>
      </c>
      <c r="S326" s="13">
        <v>-8.1939195482979565E-3</v>
      </c>
      <c r="T326" s="13">
        <v>-2.3792613988979472E-2</v>
      </c>
      <c r="U326" s="13">
        <v>-0.32896057338962914</v>
      </c>
      <c r="V326" s="13">
        <v>-0.2074883562057126</v>
      </c>
      <c r="W326" s="13" t="s">
        <v>765</v>
      </c>
      <c r="X326" s="13">
        <v>-5.9521050737382453E-2</v>
      </c>
      <c r="Y326" s="13">
        <v>-0.10358979973811167</v>
      </c>
      <c r="Z326" s="13">
        <v>-1.1926801816595223E-2</v>
      </c>
      <c r="AA326" s="13" t="s">
        <v>765</v>
      </c>
      <c r="AB326" s="13">
        <v>-1.3482169428385427E-2</v>
      </c>
      <c r="AC326" s="159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56"/>
    </row>
    <row r="327" spans="1:65">
      <c r="A327" s="30"/>
      <c r="B327" s="46" t="s">
        <v>282</v>
      </c>
      <c r="C327" s="47"/>
      <c r="D327" s="45">
        <v>6.19</v>
      </c>
      <c r="E327" s="45">
        <v>0.68</v>
      </c>
      <c r="F327" s="45">
        <v>0.62</v>
      </c>
      <c r="G327" s="45">
        <v>0.79</v>
      </c>
      <c r="H327" s="45">
        <v>3.02</v>
      </c>
      <c r="I327" s="45">
        <v>0.02</v>
      </c>
      <c r="J327" s="45" t="s">
        <v>283</v>
      </c>
      <c r="K327" s="45">
        <v>1.61</v>
      </c>
      <c r="L327" s="45">
        <v>4.01</v>
      </c>
      <c r="M327" s="45" t="s">
        <v>283</v>
      </c>
      <c r="N327" s="45" t="s">
        <v>283</v>
      </c>
      <c r="O327" s="45">
        <v>0.39</v>
      </c>
      <c r="P327" s="45">
        <v>0.65</v>
      </c>
      <c r="Q327" s="45">
        <v>0.67</v>
      </c>
      <c r="R327" s="45">
        <v>0.06</v>
      </c>
      <c r="S327" s="45">
        <v>0.02</v>
      </c>
      <c r="T327" s="45">
        <v>0.41</v>
      </c>
      <c r="U327" s="45">
        <v>8.84</v>
      </c>
      <c r="V327" s="45">
        <v>5.48</v>
      </c>
      <c r="W327" s="45" t="s">
        <v>283</v>
      </c>
      <c r="X327" s="45">
        <v>1.4</v>
      </c>
      <c r="Y327" s="45">
        <v>2.61</v>
      </c>
      <c r="Z327" s="45">
        <v>0.08</v>
      </c>
      <c r="AA327" s="45" t="s">
        <v>283</v>
      </c>
      <c r="AB327" s="45">
        <v>0.12</v>
      </c>
      <c r="AC327" s="159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56"/>
    </row>
    <row r="328" spans="1:65">
      <c r="B328" s="31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BM328" s="56"/>
    </row>
    <row r="329" spans="1:65" ht="15">
      <c r="B329" s="8" t="s">
        <v>578</v>
      </c>
      <c r="BM329" s="28" t="s">
        <v>67</v>
      </c>
    </row>
    <row r="330" spans="1:65" ht="15">
      <c r="A330" s="25" t="s">
        <v>42</v>
      </c>
      <c r="B330" s="18" t="s">
        <v>116</v>
      </c>
      <c r="C330" s="15" t="s">
        <v>117</v>
      </c>
      <c r="D330" s="16" t="s">
        <v>243</v>
      </c>
      <c r="E330" s="17" t="s">
        <v>243</v>
      </c>
      <c r="F330" s="17" t="s">
        <v>243</v>
      </c>
      <c r="G330" s="17" t="s">
        <v>243</v>
      </c>
      <c r="H330" s="17" t="s">
        <v>243</v>
      </c>
      <c r="I330" s="17" t="s">
        <v>243</v>
      </c>
      <c r="J330" s="17" t="s">
        <v>243</v>
      </c>
      <c r="K330" s="17" t="s">
        <v>243</v>
      </c>
      <c r="L330" s="17" t="s">
        <v>243</v>
      </c>
      <c r="M330" s="17" t="s">
        <v>243</v>
      </c>
      <c r="N330" s="17" t="s">
        <v>243</v>
      </c>
      <c r="O330" s="17" t="s">
        <v>243</v>
      </c>
      <c r="P330" s="17" t="s">
        <v>243</v>
      </c>
      <c r="Q330" s="17" t="s">
        <v>243</v>
      </c>
      <c r="R330" s="17" t="s">
        <v>243</v>
      </c>
      <c r="S330" s="17" t="s">
        <v>243</v>
      </c>
      <c r="T330" s="17" t="s">
        <v>243</v>
      </c>
      <c r="U330" s="17" t="s">
        <v>243</v>
      </c>
      <c r="V330" s="17" t="s">
        <v>243</v>
      </c>
      <c r="W330" s="17" t="s">
        <v>243</v>
      </c>
      <c r="X330" s="17" t="s">
        <v>243</v>
      </c>
      <c r="Y330" s="17" t="s">
        <v>243</v>
      </c>
      <c r="Z330" s="17" t="s">
        <v>243</v>
      </c>
      <c r="AA330" s="159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28">
        <v>1</v>
      </c>
    </row>
    <row r="331" spans="1:65">
      <c r="A331" s="30"/>
      <c r="B331" s="19" t="s">
        <v>244</v>
      </c>
      <c r="C331" s="9" t="s">
        <v>244</v>
      </c>
      <c r="D331" s="157" t="s">
        <v>246</v>
      </c>
      <c r="E331" s="158" t="s">
        <v>247</v>
      </c>
      <c r="F331" s="158" t="s">
        <v>248</v>
      </c>
      <c r="G331" s="158" t="s">
        <v>249</v>
      </c>
      <c r="H331" s="158" t="s">
        <v>250</v>
      </c>
      <c r="I331" s="158" t="s">
        <v>251</v>
      </c>
      <c r="J331" s="158" t="s">
        <v>252</v>
      </c>
      <c r="K331" s="158" t="s">
        <v>253</v>
      </c>
      <c r="L331" s="158" t="s">
        <v>254</v>
      </c>
      <c r="M331" s="158" t="s">
        <v>256</v>
      </c>
      <c r="N331" s="158" t="s">
        <v>257</v>
      </c>
      <c r="O331" s="158" t="s">
        <v>259</v>
      </c>
      <c r="P331" s="158" t="s">
        <v>260</v>
      </c>
      <c r="Q331" s="158" t="s">
        <v>261</v>
      </c>
      <c r="R331" s="158" t="s">
        <v>262</v>
      </c>
      <c r="S331" s="158" t="s">
        <v>263</v>
      </c>
      <c r="T331" s="158" t="s">
        <v>264</v>
      </c>
      <c r="U331" s="158" t="s">
        <v>265</v>
      </c>
      <c r="V331" s="158" t="s">
        <v>266</v>
      </c>
      <c r="W331" s="158" t="s">
        <v>268</v>
      </c>
      <c r="X331" s="158" t="s">
        <v>269</v>
      </c>
      <c r="Y331" s="158" t="s">
        <v>270</v>
      </c>
      <c r="Z331" s="158" t="s">
        <v>272</v>
      </c>
      <c r="AA331" s="159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28" t="s">
        <v>3</v>
      </c>
    </row>
    <row r="332" spans="1:65">
      <c r="A332" s="30"/>
      <c r="B332" s="19"/>
      <c r="C332" s="9"/>
      <c r="D332" s="10" t="s">
        <v>285</v>
      </c>
      <c r="E332" s="11" t="s">
        <v>285</v>
      </c>
      <c r="F332" s="11" t="s">
        <v>285</v>
      </c>
      <c r="G332" s="11" t="s">
        <v>313</v>
      </c>
      <c r="H332" s="11" t="s">
        <v>313</v>
      </c>
      <c r="I332" s="11" t="s">
        <v>287</v>
      </c>
      <c r="J332" s="11" t="s">
        <v>285</v>
      </c>
      <c r="K332" s="11" t="s">
        <v>287</v>
      </c>
      <c r="L332" s="11" t="s">
        <v>285</v>
      </c>
      <c r="M332" s="11" t="s">
        <v>287</v>
      </c>
      <c r="N332" s="11" t="s">
        <v>287</v>
      </c>
      <c r="O332" s="11" t="s">
        <v>285</v>
      </c>
      <c r="P332" s="11" t="s">
        <v>285</v>
      </c>
      <c r="Q332" s="11" t="s">
        <v>285</v>
      </c>
      <c r="R332" s="11" t="s">
        <v>285</v>
      </c>
      <c r="S332" s="11" t="s">
        <v>285</v>
      </c>
      <c r="T332" s="11" t="s">
        <v>287</v>
      </c>
      <c r="U332" s="11" t="s">
        <v>287</v>
      </c>
      <c r="V332" s="11" t="s">
        <v>285</v>
      </c>
      <c r="W332" s="11" t="s">
        <v>285</v>
      </c>
      <c r="X332" s="11" t="s">
        <v>287</v>
      </c>
      <c r="Y332" s="11" t="s">
        <v>287</v>
      </c>
      <c r="Z332" s="11" t="s">
        <v>285</v>
      </c>
      <c r="AA332" s="159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28">
        <v>2</v>
      </c>
    </row>
    <row r="333" spans="1:65">
      <c r="A333" s="30"/>
      <c r="B333" s="19"/>
      <c r="C333" s="9"/>
      <c r="D333" s="26" t="s">
        <v>314</v>
      </c>
      <c r="E333" s="26" t="s">
        <v>123</v>
      </c>
      <c r="F333" s="26" t="s">
        <v>315</v>
      </c>
      <c r="G333" s="26" t="s">
        <v>314</v>
      </c>
      <c r="H333" s="26" t="s">
        <v>316</v>
      </c>
      <c r="I333" s="26" t="s">
        <v>314</v>
      </c>
      <c r="J333" s="26" t="s">
        <v>317</v>
      </c>
      <c r="K333" s="26" t="s">
        <v>316</v>
      </c>
      <c r="L333" s="26" t="s">
        <v>314</v>
      </c>
      <c r="M333" s="26" t="s">
        <v>317</v>
      </c>
      <c r="N333" s="26" t="s">
        <v>317</v>
      </c>
      <c r="O333" s="26" t="s">
        <v>314</v>
      </c>
      <c r="P333" s="26" t="s">
        <v>314</v>
      </c>
      <c r="Q333" s="26" t="s">
        <v>314</v>
      </c>
      <c r="R333" s="26" t="s">
        <v>314</v>
      </c>
      <c r="S333" s="26" t="s">
        <v>314</v>
      </c>
      <c r="T333" s="26" t="s">
        <v>316</v>
      </c>
      <c r="U333" s="26" t="s">
        <v>288</v>
      </c>
      <c r="V333" s="26" t="s">
        <v>315</v>
      </c>
      <c r="W333" s="26" t="s">
        <v>288</v>
      </c>
      <c r="X333" s="26" t="s">
        <v>317</v>
      </c>
      <c r="Y333" s="26" t="s">
        <v>314</v>
      </c>
      <c r="Z333" s="26" t="s">
        <v>318</v>
      </c>
      <c r="AA333" s="159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28">
        <v>3</v>
      </c>
    </row>
    <row r="334" spans="1:65">
      <c r="A334" s="30"/>
      <c r="B334" s="18">
        <v>1</v>
      </c>
      <c r="C334" s="14">
        <v>1</v>
      </c>
      <c r="D334" s="21">
        <v>8.1</v>
      </c>
      <c r="E334" s="21">
        <v>8.09</v>
      </c>
      <c r="F334" s="21">
        <v>9.7409002874129786</v>
      </c>
      <c r="G334" s="153">
        <v>15.9061</v>
      </c>
      <c r="H334" s="153" t="s">
        <v>109</v>
      </c>
      <c r="I334" s="21">
        <v>9.31</v>
      </c>
      <c r="J334" s="21">
        <v>9.1</v>
      </c>
      <c r="K334" s="153">
        <v>13.2</v>
      </c>
      <c r="L334" s="153">
        <v>12.2970886968644</v>
      </c>
      <c r="M334" s="21">
        <v>9</v>
      </c>
      <c r="N334" s="153">
        <v>12</v>
      </c>
      <c r="O334" s="21">
        <v>7.85</v>
      </c>
      <c r="P334" s="21">
        <v>8.06</v>
      </c>
      <c r="Q334" s="21">
        <v>8.4700000000000006</v>
      </c>
      <c r="R334" s="21">
        <v>9.26</v>
      </c>
      <c r="S334" s="21">
        <v>8.77</v>
      </c>
      <c r="T334" s="21">
        <v>9.7175793414500014</v>
      </c>
      <c r="U334" s="21">
        <v>10.363099999999999</v>
      </c>
      <c r="V334" s="21">
        <v>9.2100000000000009</v>
      </c>
      <c r="W334" s="21">
        <v>7.5</v>
      </c>
      <c r="X334" s="21">
        <v>10.4</v>
      </c>
      <c r="Y334" s="21">
        <v>9.4600000000000009</v>
      </c>
      <c r="Z334" s="21">
        <v>10.3</v>
      </c>
      <c r="AA334" s="159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28">
        <v>1</v>
      </c>
    </row>
    <row r="335" spans="1:65">
      <c r="A335" s="30"/>
      <c r="B335" s="19">
        <v>1</v>
      </c>
      <c r="C335" s="9">
        <v>2</v>
      </c>
      <c r="D335" s="11">
        <v>8</v>
      </c>
      <c r="E335" s="11">
        <v>7.9799999999999995</v>
      </c>
      <c r="F335" s="11">
        <v>9.7938205181673226</v>
      </c>
      <c r="G335" s="155">
        <v>15.926</v>
      </c>
      <c r="H335" s="155" t="s">
        <v>109</v>
      </c>
      <c r="I335" s="11">
        <v>9.7200000000000006</v>
      </c>
      <c r="J335" s="11">
        <v>9.6999999999999993</v>
      </c>
      <c r="K335" s="155">
        <v>13.1</v>
      </c>
      <c r="L335" s="155">
        <v>12.353918346070801</v>
      </c>
      <c r="M335" s="11">
        <v>8.6</v>
      </c>
      <c r="N335" s="155">
        <v>12</v>
      </c>
      <c r="O335" s="11">
        <v>8.84</v>
      </c>
      <c r="P335" s="11">
        <v>8.23</v>
      </c>
      <c r="Q335" s="11">
        <v>8.6</v>
      </c>
      <c r="R335" s="11">
        <v>8.99</v>
      </c>
      <c r="S335" s="11">
        <v>8.91</v>
      </c>
      <c r="T335" s="11">
        <v>8.92608650819</v>
      </c>
      <c r="U335" s="11">
        <v>10.3932</v>
      </c>
      <c r="V335" s="11">
        <v>9.18</v>
      </c>
      <c r="W335" s="11">
        <v>7.5</v>
      </c>
      <c r="X335" s="11">
        <v>10.3</v>
      </c>
      <c r="Y335" s="11">
        <v>9.4700000000000006</v>
      </c>
      <c r="Z335" s="11">
        <v>9.4</v>
      </c>
      <c r="AA335" s="159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28">
        <v>46</v>
      </c>
    </row>
    <row r="336" spans="1:65">
      <c r="A336" s="30"/>
      <c r="B336" s="19">
        <v>1</v>
      </c>
      <c r="C336" s="9">
        <v>3</v>
      </c>
      <c r="D336" s="11">
        <v>8.4</v>
      </c>
      <c r="E336" s="11">
        <v>7.78</v>
      </c>
      <c r="F336" s="11">
        <v>9.5657447090697509</v>
      </c>
      <c r="G336" s="155">
        <v>16.090466666666668</v>
      </c>
      <c r="H336" s="155" t="s">
        <v>109</v>
      </c>
      <c r="I336" s="11">
        <v>9.64</v>
      </c>
      <c r="J336" s="11">
        <v>9</v>
      </c>
      <c r="K336" s="155">
        <v>12.8</v>
      </c>
      <c r="L336" s="155">
        <v>12.300707633734421</v>
      </c>
      <c r="M336" s="11">
        <v>8.8000000000000007</v>
      </c>
      <c r="N336" s="155">
        <v>12</v>
      </c>
      <c r="O336" s="11">
        <v>8.64</v>
      </c>
      <c r="P336" s="11">
        <v>8.1199999999999992</v>
      </c>
      <c r="Q336" s="11">
        <v>9.0299999999999994</v>
      </c>
      <c r="R336" s="11">
        <v>8.9700000000000006</v>
      </c>
      <c r="S336" s="11">
        <v>8.89</v>
      </c>
      <c r="T336" s="11">
        <v>9.0624576235399985</v>
      </c>
      <c r="U336" s="11">
        <v>10.424200000000001</v>
      </c>
      <c r="V336" s="11">
        <v>9.26</v>
      </c>
      <c r="W336" s="11">
        <v>7.7000000000000011</v>
      </c>
      <c r="X336" s="11">
        <v>10.1</v>
      </c>
      <c r="Y336" s="11">
        <v>9.57</v>
      </c>
      <c r="Z336" s="11">
        <v>9.9</v>
      </c>
      <c r="AA336" s="159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28">
        <v>16</v>
      </c>
    </row>
    <row r="337" spans="1:65">
      <c r="A337" s="30"/>
      <c r="B337" s="19">
        <v>1</v>
      </c>
      <c r="C337" s="9">
        <v>4</v>
      </c>
      <c r="D337" s="11">
        <v>8.1999999999999993</v>
      </c>
      <c r="E337" s="11">
        <v>8.17</v>
      </c>
      <c r="F337" s="11">
        <v>9.6648363260864549</v>
      </c>
      <c r="G337" s="155">
        <v>16.198133333333331</v>
      </c>
      <c r="H337" s="155" t="s">
        <v>109</v>
      </c>
      <c r="I337" s="11">
        <v>9.84</v>
      </c>
      <c r="J337" s="11">
        <v>9.5</v>
      </c>
      <c r="K337" s="155">
        <v>13.1</v>
      </c>
      <c r="L337" s="155">
        <v>12.038104230075</v>
      </c>
      <c r="M337" s="11">
        <v>9.1999999999999993</v>
      </c>
      <c r="N337" s="155">
        <v>13</v>
      </c>
      <c r="O337" s="11">
        <v>8.52</v>
      </c>
      <c r="P337" s="11">
        <v>8.41</v>
      </c>
      <c r="Q337" s="11">
        <v>9.34</v>
      </c>
      <c r="R337" s="11">
        <v>8.8800000000000008</v>
      </c>
      <c r="S337" s="11">
        <v>9.02</v>
      </c>
      <c r="T337" s="11">
        <v>9.1903119421399992</v>
      </c>
      <c r="U337" s="11">
        <v>9.9863</v>
      </c>
      <c r="V337" s="11">
        <v>9.24</v>
      </c>
      <c r="W337" s="11">
        <v>7.5</v>
      </c>
      <c r="X337" s="11">
        <v>10.199999999999999</v>
      </c>
      <c r="Y337" s="11">
        <v>9.5500000000000007</v>
      </c>
      <c r="Z337" s="11">
        <v>9.9499999999999993</v>
      </c>
      <c r="AA337" s="159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28">
        <v>9.0284790454188553</v>
      </c>
    </row>
    <row r="338" spans="1:65">
      <c r="A338" s="30"/>
      <c r="B338" s="19">
        <v>1</v>
      </c>
      <c r="C338" s="9">
        <v>5</v>
      </c>
      <c r="D338" s="11">
        <v>7.9</v>
      </c>
      <c r="E338" s="11">
        <v>7.9300000000000006</v>
      </c>
      <c r="F338" s="11">
        <v>9.6664544904791363</v>
      </c>
      <c r="G338" s="155">
        <v>16.098733333333332</v>
      </c>
      <c r="H338" s="155" t="s">
        <v>109</v>
      </c>
      <c r="I338" s="11">
        <v>9.7100000000000009</v>
      </c>
      <c r="J338" s="11">
        <v>9</v>
      </c>
      <c r="K338" s="155">
        <v>12.9</v>
      </c>
      <c r="L338" s="155">
        <v>12.465576872086199</v>
      </c>
      <c r="M338" s="11">
        <v>8.4</v>
      </c>
      <c r="N338" s="155">
        <v>13</v>
      </c>
      <c r="O338" s="11">
        <v>8.14</v>
      </c>
      <c r="P338" s="11">
        <v>8.31</v>
      </c>
      <c r="Q338" s="11">
        <v>9.02</v>
      </c>
      <c r="R338" s="11">
        <v>8.52</v>
      </c>
      <c r="S338" s="11">
        <v>8.7200000000000006</v>
      </c>
      <c r="T338" s="11">
        <v>9.3765091058800003</v>
      </c>
      <c r="U338" s="11">
        <v>10.2864</v>
      </c>
      <c r="V338" s="11">
        <v>9.01</v>
      </c>
      <c r="W338" s="11">
        <v>7.6</v>
      </c>
      <c r="X338" s="11">
        <v>10.3</v>
      </c>
      <c r="Y338" s="11">
        <v>9.49</v>
      </c>
      <c r="Z338" s="11">
        <v>9</v>
      </c>
      <c r="AA338" s="159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28">
        <v>84</v>
      </c>
    </row>
    <row r="339" spans="1:65">
      <c r="A339" s="30"/>
      <c r="B339" s="19">
        <v>1</v>
      </c>
      <c r="C339" s="9">
        <v>6</v>
      </c>
      <c r="D339" s="11">
        <v>8.1</v>
      </c>
      <c r="E339" s="11">
        <v>8.14</v>
      </c>
      <c r="F339" s="11">
        <v>9.6917843908307422</v>
      </c>
      <c r="G339" s="155">
        <v>16.267600000000002</v>
      </c>
      <c r="H339" s="155" t="s">
        <v>109</v>
      </c>
      <c r="I339" s="11">
        <v>9.23</v>
      </c>
      <c r="J339" s="11">
        <v>9.5</v>
      </c>
      <c r="K339" s="155">
        <v>12.4</v>
      </c>
      <c r="L339" s="154">
        <v>12.96799884246918</v>
      </c>
      <c r="M339" s="11">
        <v>8.6999999999999993</v>
      </c>
      <c r="N339" s="155">
        <v>12</v>
      </c>
      <c r="O339" s="11">
        <v>8.6300000000000008</v>
      </c>
      <c r="P339" s="11">
        <v>8.23</v>
      </c>
      <c r="Q339" s="11">
        <v>8.6999999999999993</v>
      </c>
      <c r="R339" s="11">
        <v>8.68</v>
      </c>
      <c r="S339" s="11">
        <v>8.9700000000000006</v>
      </c>
      <c r="T339" s="11">
        <v>9.6674116619900001</v>
      </c>
      <c r="U339" s="154">
        <v>11.4528</v>
      </c>
      <c r="V339" s="11">
        <v>9.16</v>
      </c>
      <c r="W339" s="11">
        <v>7.6</v>
      </c>
      <c r="X339" s="11">
        <v>10.1</v>
      </c>
      <c r="Y339" s="154">
        <v>9.89</v>
      </c>
      <c r="Z339" s="11">
        <v>9.35</v>
      </c>
      <c r="AA339" s="159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56"/>
    </row>
    <row r="340" spans="1:65">
      <c r="A340" s="30"/>
      <c r="B340" s="20" t="s">
        <v>278</v>
      </c>
      <c r="C340" s="12"/>
      <c r="D340" s="22">
        <v>8.1166666666666671</v>
      </c>
      <c r="E340" s="22">
        <v>8.0150000000000006</v>
      </c>
      <c r="F340" s="22">
        <v>9.6872567870077297</v>
      </c>
      <c r="G340" s="22">
        <v>16.081172222222222</v>
      </c>
      <c r="H340" s="22" t="s">
        <v>765</v>
      </c>
      <c r="I340" s="22">
        <v>9.5750000000000011</v>
      </c>
      <c r="J340" s="22">
        <v>9.2999999999999989</v>
      </c>
      <c r="K340" s="22">
        <v>12.916666666666666</v>
      </c>
      <c r="L340" s="22">
        <v>12.403899103550001</v>
      </c>
      <c r="M340" s="22">
        <v>8.7833333333333332</v>
      </c>
      <c r="N340" s="22">
        <v>12.333333333333334</v>
      </c>
      <c r="O340" s="22">
        <v>8.4366666666666656</v>
      </c>
      <c r="P340" s="22">
        <v>8.2266666666666666</v>
      </c>
      <c r="Q340" s="22">
        <v>8.86</v>
      </c>
      <c r="R340" s="22">
        <v>8.8833333333333346</v>
      </c>
      <c r="S340" s="22">
        <v>8.8800000000000008</v>
      </c>
      <c r="T340" s="22">
        <v>9.3233926971983347</v>
      </c>
      <c r="U340" s="22">
        <v>10.484333333333334</v>
      </c>
      <c r="V340" s="22">
        <v>9.1766666666666676</v>
      </c>
      <c r="W340" s="22">
        <v>7.5666666666666673</v>
      </c>
      <c r="X340" s="22">
        <v>10.233333333333333</v>
      </c>
      <c r="Y340" s="22">
        <v>9.5716666666666672</v>
      </c>
      <c r="Z340" s="22">
        <v>9.65</v>
      </c>
      <c r="AA340" s="159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56"/>
    </row>
    <row r="341" spans="1:65">
      <c r="A341" s="30"/>
      <c r="B341" s="3" t="s">
        <v>279</v>
      </c>
      <c r="C341" s="29"/>
      <c r="D341" s="11">
        <v>8.1</v>
      </c>
      <c r="E341" s="11">
        <v>8.0350000000000001</v>
      </c>
      <c r="F341" s="11">
        <v>9.6791194406549401</v>
      </c>
      <c r="G341" s="11">
        <v>16.0946</v>
      </c>
      <c r="H341" s="11" t="s">
        <v>765</v>
      </c>
      <c r="I341" s="11">
        <v>9.6750000000000007</v>
      </c>
      <c r="J341" s="11">
        <v>9.3000000000000007</v>
      </c>
      <c r="K341" s="11">
        <v>13</v>
      </c>
      <c r="L341" s="11">
        <v>12.327312989902611</v>
      </c>
      <c r="M341" s="11">
        <v>8.75</v>
      </c>
      <c r="N341" s="11">
        <v>12</v>
      </c>
      <c r="O341" s="11">
        <v>8.5749999999999993</v>
      </c>
      <c r="P341" s="11">
        <v>8.23</v>
      </c>
      <c r="Q341" s="11">
        <v>8.86</v>
      </c>
      <c r="R341" s="11">
        <v>8.9250000000000007</v>
      </c>
      <c r="S341" s="11">
        <v>8.9</v>
      </c>
      <c r="T341" s="11">
        <v>9.2834105240099998</v>
      </c>
      <c r="U341" s="11">
        <v>10.37815</v>
      </c>
      <c r="V341" s="11">
        <v>9.1950000000000003</v>
      </c>
      <c r="W341" s="11">
        <v>7.55</v>
      </c>
      <c r="X341" s="11">
        <v>10.25</v>
      </c>
      <c r="Y341" s="11">
        <v>9.52</v>
      </c>
      <c r="Z341" s="11">
        <v>9.65</v>
      </c>
      <c r="AA341" s="159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56"/>
    </row>
    <row r="342" spans="1:65">
      <c r="A342" s="30"/>
      <c r="B342" s="3" t="s">
        <v>280</v>
      </c>
      <c r="C342" s="29"/>
      <c r="D342" s="23">
        <v>0.17224014243685082</v>
      </c>
      <c r="E342" s="23">
        <v>0.14761436244485149</v>
      </c>
      <c r="F342" s="23">
        <v>7.7400970051222817E-2</v>
      </c>
      <c r="G342" s="23">
        <v>0.14391573833580787</v>
      </c>
      <c r="H342" s="23" t="s">
        <v>765</v>
      </c>
      <c r="I342" s="23">
        <v>0.24615036055224448</v>
      </c>
      <c r="J342" s="23">
        <v>0.30331501776206188</v>
      </c>
      <c r="K342" s="23">
        <v>0.29268868558020211</v>
      </c>
      <c r="L342" s="23">
        <v>0.30995921363241374</v>
      </c>
      <c r="M342" s="23">
        <v>0.28577380332470387</v>
      </c>
      <c r="N342" s="23">
        <v>0.51639777949432231</v>
      </c>
      <c r="O342" s="23">
        <v>0.36892637025112035</v>
      </c>
      <c r="P342" s="23">
        <v>0.12628011192055025</v>
      </c>
      <c r="Q342" s="23">
        <v>0.32563783563953358</v>
      </c>
      <c r="R342" s="23">
        <v>0.25850854273440704</v>
      </c>
      <c r="S342" s="23">
        <v>0.11523888232710339</v>
      </c>
      <c r="T342" s="23">
        <v>0.32255335043067257</v>
      </c>
      <c r="U342" s="23">
        <v>0.50035213866502715</v>
      </c>
      <c r="V342" s="23">
        <v>8.9591666279105947E-2</v>
      </c>
      <c r="W342" s="23">
        <v>8.1649658092772887E-2</v>
      </c>
      <c r="X342" s="23">
        <v>0.12110601416390013</v>
      </c>
      <c r="Y342" s="23">
        <v>0.16203908993408553</v>
      </c>
      <c r="Z342" s="23">
        <v>0.47958315233127219</v>
      </c>
      <c r="AA342" s="213"/>
      <c r="AB342" s="214"/>
      <c r="AC342" s="214"/>
      <c r="AD342" s="214"/>
      <c r="AE342" s="214"/>
      <c r="AF342" s="214"/>
      <c r="AG342" s="214"/>
      <c r="AH342" s="214"/>
      <c r="AI342" s="214"/>
      <c r="AJ342" s="214"/>
      <c r="AK342" s="214"/>
      <c r="AL342" s="214"/>
      <c r="AM342" s="214"/>
      <c r="AN342" s="214"/>
      <c r="AO342" s="214"/>
      <c r="AP342" s="214"/>
      <c r="AQ342" s="214"/>
      <c r="AR342" s="214"/>
      <c r="AS342" s="214"/>
      <c r="AT342" s="214"/>
      <c r="AU342" s="214"/>
      <c r="AV342" s="214"/>
      <c r="AW342" s="214"/>
      <c r="AX342" s="214"/>
      <c r="AY342" s="214"/>
      <c r="AZ342" s="214"/>
      <c r="BA342" s="214"/>
      <c r="BB342" s="214"/>
      <c r="BC342" s="214"/>
      <c r="BD342" s="214"/>
      <c r="BE342" s="214"/>
      <c r="BF342" s="214"/>
      <c r="BG342" s="214"/>
      <c r="BH342" s="214"/>
      <c r="BI342" s="214"/>
      <c r="BJ342" s="214"/>
      <c r="BK342" s="214"/>
      <c r="BL342" s="214"/>
      <c r="BM342" s="57"/>
    </row>
    <row r="343" spans="1:65">
      <c r="A343" s="30"/>
      <c r="B343" s="3" t="s">
        <v>87</v>
      </c>
      <c r="C343" s="29"/>
      <c r="D343" s="13">
        <v>2.1220551429591474E-2</v>
      </c>
      <c r="E343" s="13">
        <v>1.8417262937598437E-2</v>
      </c>
      <c r="F343" s="13">
        <v>7.9899781489255837E-3</v>
      </c>
      <c r="G343" s="13">
        <v>8.9493313265393577E-3</v>
      </c>
      <c r="H343" s="13" t="s">
        <v>765</v>
      </c>
      <c r="I343" s="13">
        <v>2.5707609457153467E-2</v>
      </c>
      <c r="J343" s="13">
        <v>3.2614518038931388E-2</v>
      </c>
      <c r="K343" s="13">
        <v>2.2659769206209195E-2</v>
      </c>
      <c r="L343" s="13">
        <v>2.4988853185987564E-2</v>
      </c>
      <c r="M343" s="13">
        <v>3.253591688706306E-2</v>
      </c>
      <c r="N343" s="13">
        <v>4.1870090229269373E-2</v>
      </c>
      <c r="O343" s="13">
        <v>4.3728925750824224E-2</v>
      </c>
      <c r="P343" s="13">
        <v>1.535009464188212E-2</v>
      </c>
      <c r="Q343" s="13">
        <v>3.6753706054123432E-2</v>
      </c>
      <c r="R343" s="13">
        <v>2.9100398806875084E-2</v>
      </c>
      <c r="S343" s="13">
        <v>1.2977351613412543E-2</v>
      </c>
      <c r="T343" s="13">
        <v>3.4596134787672234E-2</v>
      </c>
      <c r="U343" s="13">
        <v>4.7723791561856785E-2</v>
      </c>
      <c r="V343" s="13">
        <v>9.7629857914027542E-3</v>
      </c>
      <c r="W343" s="13">
        <v>1.0790703712701261E-2</v>
      </c>
      <c r="X343" s="13">
        <v>1.1834463924811089E-2</v>
      </c>
      <c r="Y343" s="13">
        <v>1.6929036036993091E-2</v>
      </c>
      <c r="Z343" s="13">
        <v>4.9697735992877946E-2</v>
      </c>
      <c r="AA343" s="159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56"/>
    </row>
    <row r="344" spans="1:65">
      <c r="A344" s="30"/>
      <c r="B344" s="3" t="s">
        <v>281</v>
      </c>
      <c r="C344" s="29"/>
      <c r="D344" s="13">
        <v>-0.10099291078433092</v>
      </c>
      <c r="E344" s="13">
        <v>-0.1122535745301535</v>
      </c>
      <c r="F344" s="13">
        <v>7.2966635717357731E-2</v>
      </c>
      <c r="G344" s="13">
        <v>0.78116071835842349</v>
      </c>
      <c r="H344" s="13" t="s">
        <v>765</v>
      </c>
      <c r="I344" s="13">
        <v>6.0533003602467828E-2</v>
      </c>
      <c r="J344" s="13">
        <v>3.0073831175242871E-2</v>
      </c>
      <c r="K344" s="13">
        <v>0.4306580988545039</v>
      </c>
      <c r="L344" s="13">
        <v>0.37386364205429157</v>
      </c>
      <c r="M344" s="13">
        <v>-2.7152492778937276E-2</v>
      </c>
      <c r="N344" s="13">
        <v>0.36604773309978444</v>
      </c>
      <c r="O344" s="13">
        <v>-6.5549510141742151E-2</v>
      </c>
      <c r="P344" s="13">
        <v>-8.8809241813441075E-2</v>
      </c>
      <c r="Q344" s="13">
        <v>-1.8660844708317081E-2</v>
      </c>
      <c r="R344" s="13">
        <v>-1.607643007812809E-2</v>
      </c>
      <c r="S344" s="13">
        <v>-1.6445632168155089E-2</v>
      </c>
      <c r="T344" s="13">
        <v>3.2664820984340759E-2</v>
      </c>
      <c r="U344" s="13">
        <v>0.16125133376182488</v>
      </c>
      <c r="V344" s="13">
        <v>1.6413353844245249E-2</v>
      </c>
      <c r="W344" s="13">
        <v>-0.16191125563878084</v>
      </c>
      <c r="X344" s="13">
        <v>0.13345041638279409</v>
      </c>
      <c r="Y344" s="13">
        <v>6.0163801512440829E-2</v>
      </c>
      <c r="Z344" s="13">
        <v>6.8840050628074634E-2</v>
      </c>
      <c r="AA344" s="159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56"/>
    </row>
    <row r="345" spans="1:65">
      <c r="A345" s="30"/>
      <c r="B345" s="46" t="s">
        <v>282</v>
      </c>
      <c r="C345" s="47"/>
      <c r="D345" s="45">
        <v>1.2</v>
      </c>
      <c r="E345" s="45">
        <v>1.31</v>
      </c>
      <c r="F345" s="45">
        <v>0.48</v>
      </c>
      <c r="G345" s="45">
        <v>7.34</v>
      </c>
      <c r="H345" s="45">
        <v>7.23</v>
      </c>
      <c r="I345" s="45">
        <v>0.36</v>
      </c>
      <c r="J345" s="45">
        <v>7.0000000000000007E-2</v>
      </c>
      <c r="K345" s="45">
        <v>3.95</v>
      </c>
      <c r="L345" s="45">
        <v>3.4</v>
      </c>
      <c r="M345" s="45">
        <v>0.49</v>
      </c>
      <c r="N345" s="45" t="s">
        <v>283</v>
      </c>
      <c r="O345" s="45">
        <v>0.86</v>
      </c>
      <c r="P345" s="45">
        <v>1.0900000000000001</v>
      </c>
      <c r="Q345" s="45">
        <v>0.41</v>
      </c>
      <c r="R345" s="45">
        <v>0.38</v>
      </c>
      <c r="S345" s="45">
        <v>0.38</v>
      </c>
      <c r="T345" s="45">
        <v>0.09</v>
      </c>
      <c r="U345" s="45">
        <v>1.34</v>
      </c>
      <c r="V345" s="45">
        <v>7.0000000000000007E-2</v>
      </c>
      <c r="W345" s="45">
        <v>1.79</v>
      </c>
      <c r="X345" s="45">
        <v>1.07</v>
      </c>
      <c r="Y345" s="45">
        <v>0.36</v>
      </c>
      <c r="Z345" s="45">
        <v>0.44</v>
      </c>
      <c r="AA345" s="159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56"/>
    </row>
    <row r="346" spans="1:65">
      <c r="B346" s="31" t="s">
        <v>323</v>
      </c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BM346" s="56"/>
    </row>
    <row r="347" spans="1:65">
      <c r="BM347" s="56"/>
    </row>
    <row r="348" spans="1:65" ht="15">
      <c r="B348" s="8" t="s">
        <v>579</v>
      </c>
      <c r="BM348" s="28" t="s">
        <v>284</v>
      </c>
    </row>
    <row r="349" spans="1:65" ht="15">
      <c r="A349" s="25" t="s">
        <v>5</v>
      </c>
      <c r="B349" s="18" t="s">
        <v>116</v>
      </c>
      <c r="C349" s="15" t="s">
        <v>117</v>
      </c>
      <c r="D349" s="16" t="s">
        <v>243</v>
      </c>
      <c r="E349" s="17" t="s">
        <v>243</v>
      </c>
      <c r="F349" s="17" t="s">
        <v>243</v>
      </c>
      <c r="G349" s="17" t="s">
        <v>243</v>
      </c>
      <c r="H349" s="17" t="s">
        <v>243</v>
      </c>
      <c r="I349" s="159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28">
        <v>1</v>
      </c>
    </row>
    <row r="350" spans="1:65">
      <c r="A350" s="30"/>
      <c r="B350" s="19" t="s">
        <v>244</v>
      </c>
      <c r="C350" s="9" t="s">
        <v>244</v>
      </c>
      <c r="D350" s="157" t="s">
        <v>247</v>
      </c>
      <c r="E350" s="158" t="s">
        <v>248</v>
      </c>
      <c r="F350" s="158" t="s">
        <v>251</v>
      </c>
      <c r="G350" s="158" t="s">
        <v>254</v>
      </c>
      <c r="H350" s="158" t="s">
        <v>272</v>
      </c>
      <c r="I350" s="159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28" t="s">
        <v>3</v>
      </c>
    </row>
    <row r="351" spans="1:65">
      <c r="A351" s="30"/>
      <c r="B351" s="19"/>
      <c r="C351" s="9"/>
      <c r="D351" s="10" t="s">
        <v>285</v>
      </c>
      <c r="E351" s="11" t="s">
        <v>285</v>
      </c>
      <c r="F351" s="11" t="s">
        <v>287</v>
      </c>
      <c r="G351" s="11" t="s">
        <v>285</v>
      </c>
      <c r="H351" s="11" t="s">
        <v>285</v>
      </c>
      <c r="I351" s="159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28">
        <v>2</v>
      </c>
    </row>
    <row r="352" spans="1:65">
      <c r="A352" s="30"/>
      <c r="B352" s="19"/>
      <c r="C352" s="9"/>
      <c r="D352" s="26" t="s">
        <v>123</v>
      </c>
      <c r="E352" s="26" t="s">
        <v>315</v>
      </c>
      <c r="F352" s="26" t="s">
        <v>314</v>
      </c>
      <c r="G352" s="26" t="s">
        <v>314</v>
      </c>
      <c r="H352" s="26" t="s">
        <v>123</v>
      </c>
      <c r="I352" s="159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8">
        <v>2</v>
      </c>
    </row>
    <row r="353" spans="1:65">
      <c r="A353" s="30"/>
      <c r="B353" s="18">
        <v>1</v>
      </c>
      <c r="C353" s="14">
        <v>1</v>
      </c>
      <c r="D353" s="21">
        <v>4.0410000000000004</v>
      </c>
      <c r="E353" s="21">
        <v>4.5772987427934497</v>
      </c>
      <c r="F353" s="21">
        <v>4.2</v>
      </c>
      <c r="G353" s="153">
        <v>8.2453145884394203</v>
      </c>
      <c r="H353" s="21">
        <v>4.42</v>
      </c>
      <c r="I353" s="159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8">
        <v>1</v>
      </c>
    </row>
    <row r="354" spans="1:65">
      <c r="A354" s="30"/>
      <c r="B354" s="19">
        <v>1</v>
      </c>
      <c r="C354" s="9">
        <v>2</v>
      </c>
      <c r="D354" s="11">
        <v>4.0609999999999999</v>
      </c>
      <c r="E354" s="11">
        <v>4.4135692994453475</v>
      </c>
      <c r="F354" s="11">
        <v>4.4000000000000004</v>
      </c>
      <c r="G354" s="155">
        <v>8.5546483166453609</v>
      </c>
      <c r="H354" s="11">
        <v>4.42</v>
      </c>
      <c r="I354" s="159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8">
        <v>47</v>
      </c>
    </row>
    <row r="355" spans="1:65">
      <c r="A355" s="30"/>
      <c r="B355" s="19">
        <v>1</v>
      </c>
      <c r="C355" s="9">
        <v>3</v>
      </c>
      <c r="D355" s="11">
        <v>4.0650000000000004</v>
      </c>
      <c r="E355" s="11">
        <v>4.5278773450573446</v>
      </c>
      <c r="F355" s="11">
        <v>4</v>
      </c>
      <c r="G355" s="155">
        <v>8.5136312747763192</v>
      </c>
      <c r="H355" s="11">
        <v>4.66</v>
      </c>
      <c r="I355" s="159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28">
        <v>16</v>
      </c>
    </row>
    <row r="356" spans="1:65">
      <c r="A356" s="30"/>
      <c r="B356" s="19">
        <v>1</v>
      </c>
      <c r="C356" s="9">
        <v>4</v>
      </c>
      <c r="D356" s="11">
        <v>4.0359999999999996</v>
      </c>
      <c r="E356" s="11">
        <v>4.5550068242193724</v>
      </c>
      <c r="F356" s="11">
        <v>4.0999999999999996</v>
      </c>
      <c r="G356" s="155">
        <v>8.4065999155805802</v>
      </c>
      <c r="H356" s="11">
        <v>4.5599999999999996</v>
      </c>
      <c r="I356" s="159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28">
        <v>4.3024913582012196</v>
      </c>
    </row>
    <row r="357" spans="1:65">
      <c r="A357" s="30"/>
      <c r="B357" s="19">
        <v>1</v>
      </c>
      <c r="C357" s="9">
        <v>5</v>
      </c>
      <c r="D357" s="11">
        <v>3.9709999999999996</v>
      </c>
      <c r="E357" s="11">
        <v>4.5421469691980416</v>
      </c>
      <c r="F357" s="11">
        <v>4.0999999999999996</v>
      </c>
      <c r="G357" s="155">
        <v>8.53192014760082</v>
      </c>
      <c r="H357" s="11">
        <v>4.41</v>
      </c>
      <c r="I357" s="159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28">
        <v>11</v>
      </c>
    </row>
    <row r="358" spans="1:65">
      <c r="A358" s="30"/>
      <c r="B358" s="19">
        <v>1</v>
      </c>
      <c r="C358" s="9">
        <v>6</v>
      </c>
      <c r="D358" s="11">
        <v>3.8759999999999999</v>
      </c>
      <c r="E358" s="11">
        <v>4.523893416115758</v>
      </c>
      <c r="F358" s="11">
        <v>3.9</v>
      </c>
      <c r="G358" s="155">
        <v>8.5035760422759008</v>
      </c>
      <c r="H358" s="11">
        <v>4.9000000000000004</v>
      </c>
      <c r="I358" s="159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56"/>
    </row>
    <row r="359" spans="1:65">
      <c r="A359" s="30"/>
      <c r="B359" s="20" t="s">
        <v>278</v>
      </c>
      <c r="C359" s="12"/>
      <c r="D359" s="22">
        <v>4.0083333333333337</v>
      </c>
      <c r="E359" s="22">
        <v>4.5232987661382191</v>
      </c>
      <c r="F359" s="22">
        <v>4.1166666666666671</v>
      </c>
      <c r="G359" s="22">
        <v>8.4592817142197347</v>
      </c>
      <c r="H359" s="22">
        <v>4.5616666666666665</v>
      </c>
      <c r="I359" s="159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56"/>
    </row>
    <row r="360" spans="1:65">
      <c r="A360" s="30"/>
      <c r="B360" s="3" t="s">
        <v>279</v>
      </c>
      <c r="C360" s="29"/>
      <c r="D360" s="11">
        <v>4.0385</v>
      </c>
      <c r="E360" s="11">
        <v>4.5350121571276931</v>
      </c>
      <c r="F360" s="11">
        <v>4.0999999999999996</v>
      </c>
      <c r="G360" s="11">
        <v>8.5086036585261091</v>
      </c>
      <c r="H360" s="11">
        <v>4.49</v>
      </c>
      <c r="I360" s="159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56"/>
    </row>
    <row r="361" spans="1:65">
      <c r="A361" s="30"/>
      <c r="B361" s="3" t="s">
        <v>280</v>
      </c>
      <c r="C361" s="29"/>
      <c r="D361" s="23">
        <v>7.3107227184914386E-2</v>
      </c>
      <c r="E361" s="23">
        <v>5.716384528501213E-2</v>
      </c>
      <c r="F361" s="23">
        <v>0.17224014243685104</v>
      </c>
      <c r="G361" s="23">
        <v>0.11648544622866173</v>
      </c>
      <c r="H361" s="23">
        <v>0.19353724878344924</v>
      </c>
      <c r="I361" s="159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56"/>
    </row>
    <row r="362" spans="1:65">
      <c r="A362" s="30"/>
      <c r="B362" s="3" t="s">
        <v>87</v>
      </c>
      <c r="C362" s="29"/>
      <c r="D362" s="13">
        <v>1.8238809276901715E-2</v>
      </c>
      <c r="E362" s="13">
        <v>1.2637645276262825E-2</v>
      </c>
      <c r="F362" s="13">
        <v>4.1839710713405108E-2</v>
      </c>
      <c r="G362" s="13">
        <v>1.377013441139501E-2</v>
      </c>
      <c r="H362" s="13">
        <v>4.2426872221435714E-2</v>
      </c>
      <c r="I362" s="159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56"/>
    </row>
    <row r="363" spans="1:65">
      <c r="A363" s="30"/>
      <c r="B363" s="3" t="s">
        <v>281</v>
      </c>
      <c r="C363" s="29"/>
      <c r="D363" s="13">
        <v>-6.8369230842770801E-2</v>
      </c>
      <c r="E363" s="13">
        <v>5.1320825436663942E-2</v>
      </c>
      <c r="F363" s="13">
        <v>-4.3190020865548462E-2</v>
      </c>
      <c r="G363" s="13">
        <v>0.96613566651215321</v>
      </c>
      <c r="H363" s="13">
        <v>6.0238426271657319E-2</v>
      </c>
      <c r="I363" s="159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56"/>
    </row>
    <row r="364" spans="1:65">
      <c r="A364" s="30"/>
      <c r="B364" s="46" t="s">
        <v>282</v>
      </c>
      <c r="C364" s="47"/>
      <c r="D364" s="45">
        <v>0.85</v>
      </c>
      <c r="E364" s="45">
        <v>0</v>
      </c>
      <c r="F364" s="45">
        <v>0.67</v>
      </c>
      <c r="G364" s="45">
        <v>6.53</v>
      </c>
      <c r="H364" s="45">
        <v>0.06</v>
      </c>
      <c r="I364" s="159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56"/>
    </row>
    <row r="365" spans="1:65">
      <c r="B365" s="31"/>
      <c r="C365" s="20"/>
      <c r="D365" s="20"/>
      <c r="E365" s="20"/>
      <c r="F365" s="20"/>
      <c r="G365" s="20"/>
      <c r="H365" s="20"/>
      <c r="BM365" s="56"/>
    </row>
    <row r="366" spans="1:65" ht="15">
      <c r="B366" s="8" t="s">
        <v>580</v>
      </c>
      <c r="BM366" s="28" t="s">
        <v>67</v>
      </c>
    </row>
    <row r="367" spans="1:65" ht="15">
      <c r="A367" s="25" t="s">
        <v>82</v>
      </c>
      <c r="B367" s="18" t="s">
        <v>116</v>
      </c>
      <c r="C367" s="15" t="s">
        <v>117</v>
      </c>
      <c r="D367" s="16" t="s">
        <v>243</v>
      </c>
      <c r="E367" s="17" t="s">
        <v>243</v>
      </c>
      <c r="F367" s="17" t="s">
        <v>243</v>
      </c>
      <c r="G367" s="17" t="s">
        <v>243</v>
      </c>
      <c r="H367" s="17" t="s">
        <v>243</v>
      </c>
      <c r="I367" s="17" t="s">
        <v>243</v>
      </c>
      <c r="J367" s="17" t="s">
        <v>243</v>
      </c>
      <c r="K367" s="17" t="s">
        <v>243</v>
      </c>
      <c r="L367" s="17" t="s">
        <v>243</v>
      </c>
      <c r="M367" s="17" t="s">
        <v>243</v>
      </c>
      <c r="N367" s="17" t="s">
        <v>243</v>
      </c>
      <c r="O367" s="17" t="s">
        <v>243</v>
      </c>
      <c r="P367" s="17" t="s">
        <v>243</v>
      </c>
      <c r="Q367" s="17" t="s">
        <v>243</v>
      </c>
      <c r="R367" s="17" t="s">
        <v>243</v>
      </c>
      <c r="S367" s="159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28">
        <v>1</v>
      </c>
    </row>
    <row r="368" spans="1:65">
      <c r="A368" s="30"/>
      <c r="B368" s="19" t="s">
        <v>244</v>
      </c>
      <c r="C368" s="9" t="s">
        <v>244</v>
      </c>
      <c r="D368" s="157" t="s">
        <v>248</v>
      </c>
      <c r="E368" s="158" t="s">
        <v>251</v>
      </c>
      <c r="F368" s="158" t="s">
        <v>252</v>
      </c>
      <c r="G368" s="158" t="s">
        <v>256</v>
      </c>
      <c r="H368" s="158" t="s">
        <v>257</v>
      </c>
      <c r="I368" s="158" t="s">
        <v>259</v>
      </c>
      <c r="J368" s="158" t="s">
        <v>260</v>
      </c>
      <c r="K368" s="158" t="s">
        <v>261</v>
      </c>
      <c r="L368" s="158" t="s">
        <v>262</v>
      </c>
      <c r="M368" s="158" t="s">
        <v>263</v>
      </c>
      <c r="N368" s="158" t="s">
        <v>266</v>
      </c>
      <c r="O368" s="158" t="s">
        <v>269</v>
      </c>
      <c r="P368" s="158" t="s">
        <v>270</v>
      </c>
      <c r="Q368" s="158" t="s">
        <v>271</v>
      </c>
      <c r="R368" s="158" t="s">
        <v>272</v>
      </c>
      <c r="S368" s="159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8" t="s">
        <v>3</v>
      </c>
    </row>
    <row r="369" spans="1:65">
      <c r="A369" s="30"/>
      <c r="B369" s="19"/>
      <c r="C369" s="9"/>
      <c r="D369" s="10" t="s">
        <v>285</v>
      </c>
      <c r="E369" s="11" t="s">
        <v>287</v>
      </c>
      <c r="F369" s="11" t="s">
        <v>285</v>
      </c>
      <c r="G369" s="11" t="s">
        <v>287</v>
      </c>
      <c r="H369" s="11" t="s">
        <v>287</v>
      </c>
      <c r="I369" s="11" t="s">
        <v>285</v>
      </c>
      <c r="J369" s="11" t="s">
        <v>285</v>
      </c>
      <c r="K369" s="11" t="s">
        <v>285</v>
      </c>
      <c r="L369" s="11" t="s">
        <v>285</v>
      </c>
      <c r="M369" s="11" t="s">
        <v>285</v>
      </c>
      <c r="N369" s="11" t="s">
        <v>285</v>
      </c>
      <c r="O369" s="11" t="s">
        <v>287</v>
      </c>
      <c r="P369" s="11" t="s">
        <v>287</v>
      </c>
      <c r="Q369" s="11" t="s">
        <v>285</v>
      </c>
      <c r="R369" s="11" t="s">
        <v>285</v>
      </c>
      <c r="S369" s="159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8">
        <v>2</v>
      </c>
    </row>
    <row r="370" spans="1:65">
      <c r="A370" s="30"/>
      <c r="B370" s="19"/>
      <c r="C370" s="9"/>
      <c r="D370" s="26" t="s">
        <v>315</v>
      </c>
      <c r="E370" s="26" t="s">
        <v>314</v>
      </c>
      <c r="F370" s="26" t="s">
        <v>317</v>
      </c>
      <c r="G370" s="26" t="s">
        <v>317</v>
      </c>
      <c r="H370" s="26" t="s">
        <v>317</v>
      </c>
      <c r="I370" s="26" t="s">
        <v>314</v>
      </c>
      <c r="J370" s="26" t="s">
        <v>314</v>
      </c>
      <c r="K370" s="26" t="s">
        <v>314</v>
      </c>
      <c r="L370" s="26" t="s">
        <v>314</v>
      </c>
      <c r="M370" s="26" t="s">
        <v>314</v>
      </c>
      <c r="N370" s="26" t="s">
        <v>315</v>
      </c>
      <c r="O370" s="26" t="s">
        <v>317</v>
      </c>
      <c r="P370" s="26" t="s">
        <v>314</v>
      </c>
      <c r="Q370" s="26" t="s">
        <v>317</v>
      </c>
      <c r="R370" s="26" t="s">
        <v>318</v>
      </c>
      <c r="S370" s="159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28">
        <v>2</v>
      </c>
    </row>
    <row r="371" spans="1:65">
      <c r="A371" s="30"/>
      <c r="B371" s="18">
        <v>1</v>
      </c>
      <c r="C371" s="14">
        <v>1</v>
      </c>
      <c r="D371" s="153" t="s">
        <v>98</v>
      </c>
      <c r="E371" s="153">
        <v>0.1</v>
      </c>
      <c r="F371" s="153" t="s">
        <v>110</v>
      </c>
      <c r="G371" s="153" t="s">
        <v>110</v>
      </c>
      <c r="H371" s="153">
        <v>2.4</v>
      </c>
      <c r="I371" s="21">
        <v>0.18</v>
      </c>
      <c r="J371" s="21">
        <v>0.15</v>
      </c>
      <c r="K371" s="21">
        <v>0.19</v>
      </c>
      <c r="L371" s="21">
        <v>0.24</v>
      </c>
      <c r="M371" s="21">
        <v>0.17</v>
      </c>
      <c r="N371" s="153">
        <v>0.26</v>
      </c>
      <c r="O371" s="153">
        <v>0.2</v>
      </c>
      <c r="P371" s="21">
        <v>0.19</v>
      </c>
      <c r="Q371" s="153">
        <v>0.3</v>
      </c>
      <c r="R371" s="153">
        <v>0.11</v>
      </c>
      <c r="S371" s="159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28">
        <v>1</v>
      </c>
    </row>
    <row r="372" spans="1:65">
      <c r="A372" s="30"/>
      <c r="B372" s="19">
        <v>1</v>
      </c>
      <c r="C372" s="9">
        <v>2</v>
      </c>
      <c r="D372" s="11">
        <v>0.22178159329636099</v>
      </c>
      <c r="E372" s="155">
        <v>0.1</v>
      </c>
      <c r="F372" s="155" t="s">
        <v>110</v>
      </c>
      <c r="G372" s="155" t="s">
        <v>110</v>
      </c>
      <c r="H372" s="155">
        <v>2.5</v>
      </c>
      <c r="I372" s="11">
        <v>0.19</v>
      </c>
      <c r="J372" s="11">
        <v>0.16</v>
      </c>
      <c r="K372" s="11">
        <v>0.19</v>
      </c>
      <c r="L372" s="11">
        <v>0.24</v>
      </c>
      <c r="M372" s="11">
        <v>0.18</v>
      </c>
      <c r="N372" s="155">
        <v>0.25</v>
      </c>
      <c r="O372" s="155">
        <v>0.2</v>
      </c>
      <c r="P372" s="11">
        <v>0.22</v>
      </c>
      <c r="Q372" s="155">
        <v>0.3</v>
      </c>
      <c r="R372" s="155">
        <v>0.12</v>
      </c>
      <c r="S372" s="159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28">
        <v>16</v>
      </c>
    </row>
    <row r="373" spans="1:65">
      <c r="A373" s="30"/>
      <c r="B373" s="19">
        <v>1</v>
      </c>
      <c r="C373" s="9">
        <v>3</v>
      </c>
      <c r="D373" s="11">
        <v>0.21973287344442965</v>
      </c>
      <c r="E373" s="155" t="s">
        <v>110</v>
      </c>
      <c r="F373" s="155" t="s">
        <v>110</v>
      </c>
      <c r="G373" s="155" t="s">
        <v>110</v>
      </c>
      <c r="H373" s="155">
        <v>2.4</v>
      </c>
      <c r="I373" s="11">
        <v>0.21</v>
      </c>
      <c r="J373" s="11">
        <v>0.16</v>
      </c>
      <c r="K373" s="11">
        <v>0.17</v>
      </c>
      <c r="L373" s="11">
        <v>0.24</v>
      </c>
      <c r="M373" s="11">
        <v>0.19</v>
      </c>
      <c r="N373" s="155">
        <v>0.27</v>
      </c>
      <c r="O373" s="155">
        <v>0.3</v>
      </c>
      <c r="P373" s="11">
        <v>0.22</v>
      </c>
      <c r="Q373" s="155">
        <v>0.3</v>
      </c>
      <c r="R373" s="155">
        <v>0.13</v>
      </c>
      <c r="S373" s="159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28">
        <v>16</v>
      </c>
    </row>
    <row r="374" spans="1:65">
      <c r="A374" s="30"/>
      <c r="B374" s="19">
        <v>1</v>
      </c>
      <c r="C374" s="9">
        <v>4</v>
      </c>
      <c r="D374" s="11">
        <v>0.20471957580035266</v>
      </c>
      <c r="E374" s="155" t="s">
        <v>110</v>
      </c>
      <c r="F374" s="155" t="s">
        <v>110</v>
      </c>
      <c r="G374" s="155" t="s">
        <v>110</v>
      </c>
      <c r="H374" s="155">
        <v>2.2999999999999998</v>
      </c>
      <c r="I374" s="11">
        <v>0.21</v>
      </c>
      <c r="J374" s="11">
        <v>0.18</v>
      </c>
      <c r="K374" s="11">
        <v>0.17</v>
      </c>
      <c r="L374" s="11">
        <v>0.25</v>
      </c>
      <c r="M374" s="11">
        <v>0.22</v>
      </c>
      <c r="N374" s="155">
        <v>0.26</v>
      </c>
      <c r="O374" s="155">
        <v>0.2</v>
      </c>
      <c r="P374" s="11">
        <v>0.23</v>
      </c>
      <c r="Q374" s="155">
        <v>0.3</v>
      </c>
      <c r="R374" s="155">
        <v>0.13</v>
      </c>
      <c r="S374" s="159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28">
        <v>0.19866380960585478</v>
      </c>
    </row>
    <row r="375" spans="1:65">
      <c r="A375" s="30"/>
      <c r="B375" s="19">
        <v>1</v>
      </c>
      <c r="C375" s="9">
        <v>5</v>
      </c>
      <c r="D375" s="155" t="s">
        <v>98</v>
      </c>
      <c r="E375" s="155" t="s">
        <v>110</v>
      </c>
      <c r="F375" s="155" t="s">
        <v>110</v>
      </c>
      <c r="G375" s="155" t="s">
        <v>110</v>
      </c>
      <c r="H375" s="155">
        <v>2.5</v>
      </c>
      <c r="I375" s="11">
        <v>0.19</v>
      </c>
      <c r="J375" s="11">
        <v>0.15</v>
      </c>
      <c r="K375" s="11">
        <v>0.16</v>
      </c>
      <c r="L375" s="11">
        <v>0.23</v>
      </c>
      <c r="M375" s="11">
        <v>0.18</v>
      </c>
      <c r="N375" s="155">
        <v>0.26</v>
      </c>
      <c r="O375" s="155">
        <v>0.2</v>
      </c>
      <c r="P375" s="11">
        <v>0.19</v>
      </c>
      <c r="Q375" s="155">
        <v>0.3</v>
      </c>
      <c r="R375" s="155">
        <v>0.11</v>
      </c>
      <c r="S375" s="159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28">
        <v>85</v>
      </c>
    </row>
    <row r="376" spans="1:65">
      <c r="A376" s="30"/>
      <c r="B376" s="19">
        <v>1</v>
      </c>
      <c r="C376" s="9">
        <v>6</v>
      </c>
      <c r="D376" s="11">
        <v>0.20968595975612384</v>
      </c>
      <c r="E376" s="155" t="s">
        <v>110</v>
      </c>
      <c r="F376" s="155" t="s">
        <v>110</v>
      </c>
      <c r="G376" s="155" t="s">
        <v>110</v>
      </c>
      <c r="H376" s="155">
        <v>2.4</v>
      </c>
      <c r="I376" s="11">
        <v>0.19</v>
      </c>
      <c r="J376" s="11">
        <v>0.16</v>
      </c>
      <c r="K376" s="11">
        <v>0.19</v>
      </c>
      <c r="L376" s="11">
        <v>0.23</v>
      </c>
      <c r="M376" s="11">
        <v>0.21</v>
      </c>
      <c r="N376" s="155">
        <v>0.27</v>
      </c>
      <c r="O376" s="155">
        <v>0.2</v>
      </c>
      <c r="P376" s="11">
        <v>0.23</v>
      </c>
      <c r="Q376" s="155">
        <v>0.3</v>
      </c>
      <c r="R376" s="155">
        <v>0.16</v>
      </c>
      <c r="S376" s="159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56"/>
    </row>
    <row r="377" spans="1:65">
      <c r="A377" s="30"/>
      <c r="B377" s="20" t="s">
        <v>278</v>
      </c>
      <c r="C377" s="12"/>
      <c r="D377" s="22">
        <v>0.21398000057431676</v>
      </c>
      <c r="E377" s="22">
        <v>0.1</v>
      </c>
      <c r="F377" s="22" t="s">
        <v>765</v>
      </c>
      <c r="G377" s="22" t="s">
        <v>765</v>
      </c>
      <c r="H377" s="22">
        <v>2.416666666666667</v>
      </c>
      <c r="I377" s="22">
        <v>0.19499999999999998</v>
      </c>
      <c r="J377" s="22">
        <v>0.16</v>
      </c>
      <c r="K377" s="22">
        <v>0.17833333333333334</v>
      </c>
      <c r="L377" s="22">
        <v>0.23833333333333331</v>
      </c>
      <c r="M377" s="22">
        <v>0.19166666666666665</v>
      </c>
      <c r="N377" s="22">
        <v>0.26166666666666666</v>
      </c>
      <c r="O377" s="22">
        <v>0.21666666666666665</v>
      </c>
      <c r="P377" s="22">
        <v>0.21333333333333335</v>
      </c>
      <c r="Q377" s="22">
        <v>0.3</v>
      </c>
      <c r="R377" s="22">
        <v>0.12666666666666668</v>
      </c>
      <c r="S377" s="159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6"/>
    </row>
    <row r="378" spans="1:65">
      <c r="A378" s="30"/>
      <c r="B378" s="3" t="s">
        <v>279</v>
      </c>
      <c r="C378" s="29"/>
      <c r="D378" s="11">
        <v>0.21470941660027676</v>
      </c>
      <c r="E378" s="11">
        <v>0.1</v>
      </c>
      <c r="F378" s="11" t="s">
        <v>765</v>
      </c>
      <c r="G378" s="11" t="s">
        <v>765</v>
      </c>
      <c r="H378" s="11">
        <v>2.4</v>
      </c>
      <c r="I378" s="11">
        <v>0.19</v>
      </c>
      <c r="J378" s="11">
        <v>0.16</v>
      </c>
      <c r="K378" s="11">
        <v>0.18</v>
      </c>
      <c r="L378" s="11">
        <v>0.24</v>
      </c>
      <c r="M378" s="11">
        <v>0.185</v>
      </c>
      <c r="N378" s="11">
        <v>0.26</v>
      </c>
      <c r="O378" s="11">
        <v>0.2</v>
      </c>
      <c r="P378" s="11">
        <v>0.22</v>
      </c>
      <c r="Q378" s="11">
        <v>0.3</v>
      </c>
      <c r="R378" s="11">
        <v>0.125</v>
      </c>
      <c r="S378" s="159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56"/>
    </row>
    <row r="379" spans="1:65">
      <c r="A379" s="30"/>
      <c r="B379" s="3" t="s">
        <v>280</v>
      </c>
      <c r="C379" s="29"/>
      <c r="D379" s="23">
        <v>8.1272104439938774E-3</v>
      </c>
      <c r="E379" s="23">
        <v>0</v>
      </c>
      <c r="F379" s="23" t="s">
        <v>765</v>
      </c>
      <c r="G379" s="23" t="s">
        <v>765</v>
      </c>
      <c r="H379" s="23">
        <v>7.5277265270908167E-2</v>
      </c>
      <c r="I379" s="23">
        <v>1.2247448713915886E-2</v>
      </c>
      <c r="J379" s="23">
        <v>1.0954451150103323E-2</v>
      </c>
      <c r="K379" s="23">
        <v>1.3291601358251255E-2</v>
      </c>
      <c r="L379" s="23">
        <v>7.5277265270908044E-3</v>
      </c>
      <c r="M379" s="23">
        <v>1.9407902170679513E-2</v>
      </c>
      <c r="N379" s="23">
        <v>7.5277265270908174E-3</v>
      </c>
      <c r="O379" s="23">
        <v>4.0824829046386638E-2</v>
      </c>
      <c r="P379" s="23">
        <v>1.8618986725025259E-2</v>
      </c>
      <c r="Q379" s="23">
        <v>0</v>
      </c>
      <c r="R379" s="23">
        <v>1.8618986725025273E-2</v>
      </c>
      <c r="S379" s="159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56"/>
    </row>
    <row r="380" spans="1:65">
      <c r="A380" s="30"/>
      <c r="B380" s="3" t="s">
        <v>87</v>
      </c>
      <c r="C380" s="29"/>
      <c r="D380" s="13">
        <v>3.7981168437146724E-2</v>
      </c>
      <c r="E380" s="13">
        <v>0</v>
      </c>
      <c r="F380" s="13" t="s">
        <v>765</v>
      </c>
      <c r="G380" s="13" t="s">
        <v>765</v>
      </c>
      <c r="H380" s="13">
        <v>3.1149213215548203E-2</v>
      </c>
      <c r="I380" s="13">
        <v>6.2807429302132761E-2</v>
      </c>
      <c r="J380" s="13">
        <v>6.8465319688145759E-2</v>
      </c>
      <c r="K380" s="13">
        <v>7.4532344064960301E-2</v>
      </c>
      <c r="L380" s="13">
        <v>3.158486654723415E-2</v>
      </c>
      <c r="M380" s="13">
        <v>0.10125862002093659</v>
      </c>
      <c r="N380" s="13">
        <v>2.8768381632194206E-2</v>
      </c>
      <c r="O380" s="13">
        <v>0.18842228790639989</v>
      </c>
      <c r="P380" s="13">
        <v>8.7276500273555893E-2</v>
      </c>
      <c r="Q380" s="13">
        <v>0</v>
      </c>
      <c r="R380" s="13">
        <v>0.14699200046072583</v>
      </c>
      <c r="S380" s="159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56"/>
    </row>
    <row r="381" spans="1:65">
      <c r="A381" s="30"/>
      <c r="B381" s="3" t="s">
        <v>281</v>
      </c>
      <c r="C381" s="29"/>
      <c r="D381" s="13">
        <v>7.7096029713962677E-2</v>
      </c>
      <c r="E381" s="13">
        <v>-0.49663705634962851</v>
      </c>
      <c r="F381" s="13" t="s">
        <v>765</v>
      </c>
      <c r="G381" s="13" t="s">
        <v>765</v>
      </c>
      <c r="H381" s="13">
        <v>11.164604471550645</v>
      </c>
      <c r="I381" s="13">
        <v>-1.8442259881775835E-2</v>
      </c>
      <c r="J381" s="13">
        <v>-0.19461929015940571</v>
      </c>
      <c r="K381" s="13">
        <v>-0.10233608382350423</v>
      </c>
      <c r="L381" s="13">
        <v>0.19968168236671846</v>
      </c>
      <c r="M381" s="13">
        <v>-3.5221024670121448E-2</v>
      </c>
      <c r="N381" s="13">
        <v>0.31713303588513853</v>
      </c>
      <c r="O381" s="13">
        <v>9.0619711242471368E-2</v>
      </c>
      <c r="P381" s="13">
        <v>7.3840946454125866E-2</v>
      </c>
      <c r="Q381" s="13">
        <v>0.51008883095111424</v>
      </c>
      <c r="R381" s="13">
        <v>-0.36240693804286284</v>
      </c>
      <c r="S381" s="159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56"/>
    </row>
    <row r="382" spans="1:65">
      <c r="A382" s="30"/>
      <c r="B382" s="46" t="s">
        <v>282</v>
      </c>
      <c r="C382" s="47"/>
      <c r="D382" s="45">
        <v>0.05</v>
      </c>
      <c r="E382" s="45" t="s">
        <v>283</v>
      </c>
      <c r="F382" s="45">
        <v>2.4700000000000002</v>
      </c>
      <c r="G382" s="45">
        <v>2.4700000000000002</v>
      </c>
      <c r="H382" s="45" t="s">
        <v>283</v>
      </c>
      <c r="I382" s="45">
        <v>0.32</v>
      </c>
      <c r="J382" s="45">
        <v>0.35</v>
      </c>
      <c r="K382" s="45">
        <v>0</v>
      </c>
      <c r="L382" s="45">
        <v>1.1599999999999999</v>
      </c>
      <c r="M382" s="45">
        <v>0.26</v>
      </c>
      <c r="N382" s="45">
        <v>1.61</v>
      </c>
      <c r="O382" s="45" t="s">
        <v>283</v>
      </c>
      <c r="P382" s="45">
        <v>0.67</v>
      </c>
      <c r="Q382" s="45" t="s">
        <v>283</v>
      </c>
      <c r="R382" s="45">
        <v>1</v>
      </c>
      <c r="S382" s="159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56"/>
    </row>
    <row r="383" spans="1:65">
      <c r="B383" s="31" t="s">
        <v>324</v>
      </c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BM383" s="56"/>
    </row>
    <row r="384" spans="1:65">
      <c r="BM384" s="56"/>
    </row>
    <row r="385" spans="1:65" ht="15">
      <c r="B385" s="8" t="s">
        <v>581</v>
      </c>
      <c r="BM385" s="28" t="s">
        <v>67</v>
      </c>
    </row>
    <row r="386" spans="1:65" ht="15">
      <c r="A386" s="25" t="s">
        <v>8</v>
      </c>
      <c r="B386" s="18" t="s">
        <v>116</v>
      </c>
      <c r="C386" s="15" t="s">
        <v>117</v>
      </c>
      <c r="D386" s="16" t="s">
        <v>243</v>
      </c>
      <c r="E386" s="17" t="s">
        <v>243</v>
      </c>
      <c r="F386" s="17" t="s">
        <v>243</v>
      </c>
      <c r="G386" s="17" t="s">
        <v>243</v>
      </c>
      <c r="H386" s="17" t="s">
        <v>243</v>
      </c>
      <c r="I386" s="17" t="s">
        <v>243</v>
      </c>
      <c r="J386" s="17" t="s">
        <v>243</v>
      </c>
      <c r="K386" s="17" t="s">
        <v>243</v>
      </c>
      <c r="L386" s="17" t="s">
        <v>243</v>
      </c>
      <c r="M386" s="17" t="s">
        <v>243</v>
      </c>
      <c r="N386" s="17" t="s">
        <v>243</v>
      </c>
      <c r="O386" s="17" t="s">
        <v>243</v>
      </c>
      <c r="P386" s="17" t="s">
        <v>243</v>
      </c>
      <c r="Q386" s="17" t="s">
        <v>243</v>
      </c>
      <c r="R386" s="17" t="s">
        <v>243</v>
      </c>
      <c r="S386" s="17" t="s">
        <v>243</v>
      </c>
      <c r="T386" s="17" t="s">
        <v>243</v>
      </c>
      <c r="U386" s="17" t="s">
        <v>243</v>
      </c>
      <c r="V386" s="17" t="s">
        <v>243</v>
      </c>
      <c r="W386" s="159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28">
        <v>1</v>
      </c>
    </row>
    <row r="387" spans="1:65">
      <c r="A387" s="30"/>
      <c r="B387" s="19" t="s">
        <v>244</v>
      </c>
      <c r="C387" s="9" t="s">
        <v>244</v>
      </c>
      <c r="D387" s="157" t="s">
        <v>247</v>
      </c>
      <c r="E387" s="158" t="s">
        <v>248</v>
      </c>
      <c r="F387" s="158" t="s">
        <v>251</v>
      </c>
      <c r="G387" s="158" t="s">
        <v>252</v>
      </c>
      <c r="H387" s="158" t="s">
        <v>253</v>
      </c>
      <c r="I387" s="158" t="s">
        <v>254</v>
      </c>
      <c r="J387" s="158" t="s">
        <v>256</v>
      </c>
      <c r="K387" s="158" t="s">
        <v>257</v>
      </c>
      <c r="L387" s="158" t="s">
        <v>259</v>
      </c>
      <c r="M387" s="158" t="s">
        <v>260</v>
      </c>
      <c r="N387" s="158" t="s">
        <v>261</v>
      </c>
      <c r="O387" s="158" t="s">
        <v>262</v>
      </c>
      <c r="P387" s="158" t="s">
        <v>263</v>
      </c>
      <c r="Q387" s="158" t="s">
        <v>264</v>
      </c>
      <c r="R387" s="158" t="s">
        <v>266</v>
      </c>
      <c r="S387" s="158" t="s">
        <v>269</v>
      </c>
      <c r="T387" s="158" t="s">
        <v>270</v>
      </c>
      <c r="U387" s="158" t="s">
        <v>271</v>
      </c>
      <c r="V387" s="158" t="s">
        <v>272</v>
      </c>
      <c r="W387" s="159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28" t="s">
        <v>3</v>
      </c>
    </row>
    <row r="388" spans="1:65">
      <c r="A388" s="30"/>
      <c r="B388" s="19"/>
      <c r="C388" s="9"/>
      <c r="D388" s="10" t="s">
        <v>285</v>
      </c>
      <c r="E388" s="11" t="s">
        <v>285</v>
      </c>
      <c r="F388" s="11" t="s">
        <v>287</v>
      </c>
      <c r="G388" s="11" t="s">
        <v>285</v>
      </c>
      <c r="H388" s="11" t="s">
        <v>287</v>
      </c>
      <c r="I388" s="11" t="s">
        <v>285</v>
      </c>
      <c r="J388" s="11" t="s">
        <v>287</v>
      </c>
      <c r="K388" s="11" t="s">
        <v>287</v>
      </c>
      <c r="L388" s="11" t="s">
        <v>285</v>
      </c>
      <c r="M388" s="11" t="s">
        <v>285</v>
      </c>
      <c r="N388" s="11" t="s">
        <v>285</v>
      </c>
      <c r="O388" s="11" t="s">
        <v>285</v>
      </c>
      <c r="P388" s="11" t="s">
        <v>285</v>
      </c>
      <c r="Q388" s="11" t="s">
        <v>287</v>
      </c>
      <c r="R388" s="11" t="s">
        <v>285</v>
      </c>
      <c r="S388" s="11" t="s">
        <v>287</v>
      </c>
      <c r="T388" s="11" t="s">
        <v>287</v>
      </c>
      <c r="U388" s="11" t="s">
        <v>285</v>
      </c>
      <c r="V388" s="11" t="s">
        <v>285</v>
      </c>
      <c r="W388" s="159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28">
        <v>2</v>
      </c>
    </row>
    <row r="389" spans="1:65">
      <c r="A389" s="30"/>
      <c r="B389" s="19"/>
      <c r="C389" s="9"/>
      <c r="D389" s="26" t="s">
        <v>123</v>
      </c>
      <c r="E389" s="26" t="s">
        <v>315</v>
      </c>
      <c r="F389" s="26" t="s">
        <v>314</v>
      </c>
      <c r="G389" s="26" t="s">
        <v>317</v>
      </c>
      <c r="H389" s="26" t="s">
        <v>316</v>
      </c>
      <c r="I389" s="26" t="s">
        <v>314</v>
      </c>
      <c r="J389" s="26" t="s">
        <v>317</v>
      </c>
      <c r="K389" s="26" t="s">
        <v>317</v>
      </c>
      <c r="L389" s="26" t="s">
        <v>314</v>
      </c>
      <c r="M389" s="26" t="s">
        <v>314</v>
      </c>
      <c r="N389" s="26" t="s">
        <v>314</v>
      </c>
      <c r="O389" s="26" t="s">
        <v>314</v>
      </c>
      <c r="P389" s="26" t="s">
        <v>314</v>
      </c>
      <c r="Q389" s="26" t="s">
        <v>316</v>
      </c>
      <c r="R389" s="26" t="s">
        <v>315</v>
      </c>
      <c r="S389" s="26" t="s">
        <v>317</v>
      </c>
      <c r="T389" s="26" t="s">
        <v>314</v>
      </c>
      <c r="U389" s="26" t="s">
        <v>317</v>
      </c>
      <c r="V389" s="26" t="s">
        <v>318</v>
      </c>
      <c r="W389" s="159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28">
        <v>3</v>
      </c>
    </row>
    <row r="390" spans="1:65">
      <c r="A390" s="30"/>
      <c r="B390" s="18">
        <v>1</v>
      </c>
      <c r="C390" s="14">
        <v>1</v>
      </c>
      <c r="D390" s="21">
        <v>1.7</v>
      </c>
      <c r="E390" s="21">
        <v>1.7246325951700578</v>
      </c>
      <c r="F390" s="21">
        <v>1.7</v>
      </c>
      <c r="G390" s="21">
        <v>1.92</v>
      </c>
      <c r="H390" s="152">
        <v>2.14</v>
      </c>
      <c r="I390" s="153">
        <v>2.5745512319750601</v>
      </c>
      <c r="J390" s="21">
        <v>1.92</v>
      </c>
      <c r="K390" s="21">
        <v>1.9</v>
      </c>
      <c r="L390" s="21">
        <v>1.58</v>
      </c>
      <c r="M390" s="21">
        <v>1.77</v>
      </c>
      <c r="N390" s="21">
        <v>1.7</v>
      </c>
      <c r="O390" s="21">
        <v>1.66</v>
      </c>
      <c r="P390" s="21">
        <v>1.84</v>
      </c>
      <c r="Q390" s="21">
        <v>1.4776651392</v>
      </c>
      <c r="R390" s="153">
        <v>2.74</v>
      </c>
      <c r="S390" s="21">
        <v>1.61</v>
      </c>
      <c r="T390" s="21">
        <v>1.89</v>
      </c>
      <c r="U390" s="21">
        <v>1.62</v>
      </c>
      <c r="V390" s="21">
        <v>1.73</v>
      </c>
      <c r="W390" s="159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28">
        <v>1</v>
      </c>
    </row>
    <row r="391" spans="1:65">
      <c r="A391" s="30"/>
      <c r="B391" s="19">
        <v>1</v>
      </c>
      <c r="C391" s="9">
        <v>2</v>
      </c>
      <c r="D391" s="11">
        <v>1.69</v>
      </c>
      <c r="E391" s="11">
        <v>1.6889324447108776</v>
      </c>
      <c r="F391" s="11">
        <v>1.7</v>
      </c>
      <c r="G391" s="11">
        <v>1.85</v>
      </c>
      <c r="H391" s="11">
        <v>1.95</v>
      </c>
      <c r="I391" s="155">
        <v>2.6269925944324402</v>
      </c>
      <c r="J391" s="11">
        <v>1.85</v>
      </c>
      <c r="K391" s="11">
        <v>1.9</v>
      </c>
      <c r="L391" s="11">
        <v>1.73</v>
      </c>
      <c r="M391" s="11">
        <v>1.71</v>
      </c>
      <c r="N391" s="11">
        <v>1.69</v>
      </c>
      <c r="O391" s="11">
        <v>1.61</v>
      </c>
      <c r="P391" s="11">
        <v>1.81</v>
      </c>
      <c r="Q391" s="11">
        <v>1.4606280912</v>
      </c>
      <c r="R391" s="155">
        <v>3.18</v>
      </c>
      <c r="S391" s="11">
        <v>1.62</v>
      </c>
      <c r="T391" s="11">
        <v>1.87</v>
      </c>
      <c r="U391" s="11">
        <v>1.61</v>
      </c>
      <c r="V391" s="11">
        <v>1.58</v>
      </c>
      <c r="W391" s="159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28">
        <v>11</v>
      </c>
    </row>
    <row r="392" spans="1:65">
      <c r="A392" s="30"/>
      <c r="B392" s="19">
        <v>1</v>
      </c>
      <c r="C392" s="9">
        <v>3</v>
      </c>
      <c r="D392" s="11">
        <v>1.68</v>
      </c>
      <c r="E392" s="11">
        <v>1.6964242744415849</v>
      </c>
      <c r="F392" s="11">
        <v>1.7</v>
      </c>
      <c r="G392" s="11">
        <v>1.84</v>
      </c>
      <c r="H392" s="11">
        <v>1.91</v>
      </c>
      <c r="I392" s="155">
        <v>2.6002585979590802</v>
      </c>
      <c r="J392" s="11">
        <v>1.87</v>
      </c>
      <c r="K392" s="11">
        <v>1.8</v>
      </c>
      <c r="L392" s="11">
        <v>1.66</v>
      </c>
      <c r="M392" s="11">
        <v>1.74</v>
      </c>
      <c r="N392" s="11">
        <v>1.67</v>
      </c>
      <c r="O392" s="11">
        <v>1.6</v>
      </c>
      <c r="P392" s="11">
        <v>1.88</v>
      </c>
      <c r="Q392" s="11">
        <v>1.483585844</v>
      </c>
      <c r="R392" s="155">
        <v>3.02</v>
      </c>
      <c r="S392" s="11">
        <v>1.69</v>
      </c>
      <c r="T392" s="11">
        <v>1.88</v>
      </c>
      <c r="U392" s="11">
        <v>1.63</v>
      </c>
      <c r="V392" s="11">
        <v>1.62</v>
      </c>
      <c r="W392" s="159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28">
        <v>16</v>
      </c>
    </row>
    <row r="393" spans="1:65">
      <c r="A393" s="30"/>
      <c r="B393" s="19">
        <v>1</v>
      </c>
      <c r="C393" s="9">
        <v>4</v>
      </c>
      <c r="D393" s="11">
        <v>1.68</v>
      </c>
      <c r="E393" s="11">
        <v>1.7328027339513483</v>
      </c>
      <c r="F393" s="11">
        <v>1.7</v>
      </c>
      <c r="G393" s="11">
        <v>1.8</v>
      </c>
      <c r="H393" s="11">
        <v>2.02</v>
      </c>
      <c r="I393" s="155">
        <v>2.4925003586231398</v>
      </c>
      <c r="J393" s="11">
        <v>1.95</v>
      </c>
      <c r="K393" s="11">
        <v>1.8</v>
      </c>
      <c r="L393" s="11">
        <v>1.78</v>
      </c>
      <c r="M393" s="11">
        <v>1.74</v>
      </c>
      <c r="N393" s="11">
        <v>1.65</v>
      </c>
      <c r="O393" s="11">
        <v>1.65</v>
      </c>
      <c r="P393" s="11">
        <v>1.79</v>
      </c>
      <c r="Q393" s="11">
        <v>1.4751718504</v>
      </c>
      <c r="R393" s="155">
        <v>2.78</v>
      </c>
      <c r="S393" s="11">
        <v>1.68</v>
      </c>
      <c r="T393" s="11">
        <v>1.85</v>
      </c>
      <c r="U393" s="11">
        <v>1.61</v>
      </c>
      <c r="V393" s="11">
        <v>1.67</v>
      </c>
      <c r="W393" s="159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28">
        <v>1.7349639102377232</v>
      </c>
    </row>
    <row r="394" spans="1:65">
      <c r="A394" s="30"/>
      <c r="B394" s="19">
        <v>1</v>
      </c>
      <c r="C394" s="9">
        <v>5</v>
      </c>
      <c r="D394" s="11">
        <v>1.67</v>
      </c>
      <c r="E394" s="11">
        <v>1.7071644013707776</v>
      </c>
      <c r="F394" s="11">
        <v>1.6</v>
      </c>
      <c r="G394" s="11">
        <v>1.85</v>
      </c>
      <c r="H394" s="11">
        <v>1.99</v>
      </c>
      <c r="I394" s="155">
        <v>2.8815504964241399</v>
      </c>
      <c r="J394" s="11">
        <v>1.9699999999999998</v>
      </c>
      <c r="K394" s="11">
        <v>1.9</v>
      </c>
      <c r="L394" s="11">
        <v>1.63</v>
      </c>
      <c r="M394" s="11">
        <v>1.8</v>
      </c>
      <c r="N394" s="11">
        <v>1.68</v>
      </c>
      <c r="O394" s="11">
        <v>1.67</v>
      </c>
      <c r="P394" s="11">
        <v>1.8</v>
      </c>
      <c r="Q394" s="11">
        <v>1.4912301817333333</v>
      </c>
      <c r="R394" s="155">
        <v>2.75</v>
      </c>
      <c r="S394" s="11">
        <v>1.64</v>
      </c>
      <c r="T394" s="11">
        <v>1.86</v>
      </c>
      <c r="U394" s="11">
        <v>1.64</v>
      </c>
      <c r="V394" s="11">
        <v>1.5</v>
      </c>
      <c r="W394" s="159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28">
        <v>86</v>
      </c>
    </row>
    <row r="395" spans="1:65">
      <c r="A395" s="30"/>
      <c r="B395" s="19">
        <v>1</v>
      </c>
      <c r="C395" s="9">
        <v>6</v>
      </c>
      <c r="D395" s="11">
        <v>1.66</v>
      </c>
      <c r="E395" s="11">
        <v>1.7775226632697754</v>
      </c>
      <c r="F395" s="11">
        <v>1.7</v>
      </c>
      <c r="G395" s="11">
        <v>1.81</v>
      </c>
      <c r="H395" s="11">
        <v>1.9400000000000002</v>
      </c>
      <c r="I395" s="155">
        <v>2.75118045295046</v>
      </c>
      <c r="J395" s="11">
        <v>1.8</v>
      </c>
      <c r="K395" s="11">
        <v>1.9</v>
      </c>
      <c r="L395" s="11">
        <v>1.74</v>
      </c>
      <c r="M395" s="11">
        <v>1.76</v>
      </c>
      <c r="N395" s="11">
        <v>1.7</v>
      </c>
      <c r="O395" s="11">
        <v>1.63</v>
      </c>
      <c r="P395" s="11">
        <v>1.83</v>
      </c>
      <c r="Q395" s="11">
        <v>1.5085586248</v>
      </c>
      <c r="R395" s="155">
        <v>2.98</v>
      </c>
      <c r="S395" s="11">
        <v>1.69</v>
      </c>
      <c r="T395" s="11">
        <v>1.9299999999999997</v>
      </c>
      <c r="U395" s="11">
        <v>1.62</v>
      </c>
      <c r="V395" s="154">
        <v>2.08</v>
      </c>
      <c r="W395" s="159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56"/>
    </row>
    <row r="396" spans="1:65">
      <c r="A396" s="30"/>
      <c r="B396" s="20" t="s">
        <v>278</v>
      </c>
      <c r="C396" s="12"/>
      <c r="D396" s="22">
        <v>1.6799999999999997</v>
      </c>
      <c r="E396" s="22">
        <v>1.7212465188190702</v>
      </c>
      <c r="F396" s="22">
        <v>1.6833333333333333</v>
      </c>
      <c r="G396" s="22">
        <v>1.845</v>
      </c>
      <c r="H396" s="22">
        <v>1.9916666666666665</v>
      </c>
      <c r="I396" s="22">
        <v>2.6545056220607197</v>
      </c>
      <c r="J396" s="22">
        <v>1.8933333333333335</v>
      </c>
      <c r="K396" s="22">
        <v>1.8666666666666665</v>
      </c>
      <c r="L396" s="22">
        <v>1.6866666666666665</v>
      </c>
      <c r="M396" s="22">
        <v>1.7533333333333332</v>
      </c>
      <c r="N396" s="22">
        <v>1.6816666666666664</v>
      </c>
      <c r="O396" s="22">
        <v>1.6366666666666667</v>
      </c>
      <c r="P396" s="22">
        <v>1.8250000000000002</v>
      </c>
      <c r="Q396" s="22">
        <v>1.4828066218888889</v>
      </c>
      <c r="R396" s="22">
        <v>2.9083333333333332</v>
      </c>
      <c r="S396" s="22">
        <v>1.655</v>
      </c>
      <c r="T396" s="22">
        <v>1.88</v>
      </c>
      <c r="U396" s="22">
        <v>1.6216666666666668</v>
      </c>
      <c r="V396" s="22">
        <v>1.6966666666666665</v>
      </c>
      <c r="W396" s="159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56"/>
    </row>
    <row r="397" spans="1:65">
      <c r="A397" s="30"/>
      <c r="B397" s="3" t="s">
        <v>279</v>
      </c>
      <c r="C397" s="29"/>
      <c r="D397" s="11">
        <v>1.68</v>
      </c>
      <c r="E397" s="11">
        <v>1.7158984982704177</v>
      </c>
      <c r="F397" s="11">
        <v>1.7</v>
      </c>
      <c r="G397" s="11">
        <v>1.8450000000000002</v>
      </c>
      <c r="H397" s="11">
        <v>1.97</v>
      </c>
      <c r="I397" s="11">
        <v>2.6136255961957602</v>
      </c>
      <c r="J397" s="11">
        <v>1.895</v>
      </c>
      <c r="K397" s="11">
        <v>1.9</v>
      </c>
      <c r="L397" s="11">
        <v>1.6949999999999998</v>
      </c>
      <c r="M397" s="11">
        <v>1.75</v>
      </c>
      <c r="N397" s="11">
        <v>1.6850000000000001</v>
      </c>
      <c r="O397" s="11">
        <v>1.64</v>
      </c>
      <c r="P397" s="11">
        <v>1.82</v>
      </c>
      <c r="Q397" s="11">
        <v>1.4806254916000001</v>
      </c>
      <c r="R397" s="11">
        <v>2.88</v>
      </c>
      <c r="S397" s="11">
        <v>1.66</v>
      </c>
      <c r="T397" s="11">
        <v>1.875</v>
      </c>
      <c r="U397" s="11">
        <v>1.62</v>
      </c>
      <c r="V397" s="11">
        <v>1.645</v>
      </c>
      <c r="W397" s="159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56"/>
    </row>
    <row r="398" spans="1:65">
      <c r="A398" s="30"/>
      <c r="B398" s="3" t="s">
        <v>280</v>
      </c>
      <c r="C398" s="29"/>
      <c r="D398" s="23">
        <v>1.4142135623730963E-2</v>
      </c>
      <c r="E398" s="23">
        <v>3.2157939264535335E-2</v>
      </c>
      <c r="F398" s="23">
        <v>4.0824829046386249E-2</v>
      </c>
      <c r="G398" s="23">
        <v>4.2308391602612322E-2</v>
      </c>
      <c r="H398" s="23">
        <v>8.2320511822186054E-2</v>
      </c>
      <c r="I398" s="23">
        <v>0.1394514353392384</v>
      </c>
      <c r="J398" s="23">
        <v>6.4704456312271508E-2</v>
      </c>
      <c r="K398" s="23">
        <v>5.1639777949432156E-2</v>
      </c>
      <c r="L398" s="23">
        <v>7.5806771905065753E-2</v>
      </c>
      <c r="M398" s="23">
        <v>3.076794869123823E-2</v>
      </c>
      <c r="N398" s="23">
        <v>1.9407902170679534E-2</v>
      </c>
      <c r="O398" s="23">
        <v>2.80475786239501E-2</v>
      </c>
      <c r="P398" s="23">
        <v>3.2710854467592206E-2</v>
      </c>
      <c r="Q398" s="23">
        <v>1.6194696693244599E-2</v>
      </c>
      <c r="R398" s="23">
        <v>0.17960141053640608</v>
      </c>
      <c r="S398" s="23">
        <v>3.6193922141707649E-2</v>
      </c>
      <c r="T398" s="23">
        <v>2.8284271247461756E-2</v>
      </c>
      <c r="U398" s="23">
        <v>1.169045194450003E-2</v>
      </c>
      <c r="V398" s="23">
        <v>0.20343713197611638</v>
      </c>
      <c r="W398" s="213"/>
      <c r="X398" s="214"/>
      <c r="Y398" s="214"/>
      <c r="Z398" s="214"/>
      <c r="AA398" s="214"/>
      <c r="AB398" s="214"/>
      <c r="AC398" s="214"/>
      <c r="AD398" s="214"/>
      <c r="AE398" s="214"/>
      <c r="AF398" s="214"/>
      <c r="AG398" s="214"/>
      <c r="AH398" s="214"/>
      <c r="AI398" s="214"/>
      <c r="AJ398" s="214"/>
      <c r="AK398" s="214"/>
      <c r="AL398" s="214"/>
      <c r="AM398" s="214"/>
      <c r="AN398" s="214"/>
      <c r="AO398" s="214"/>
      <c r="AP398" s="214"/>
      <c r="AQ398" s="214"/>
      <c r="AR398" s="214"/>
      <c r="AS398" s="214"/>
      <c r="AT398" s="214"/>
      <c r="AU398" s="214"/>
      <c r="AV398" s="214"/>
      <c r="AW398" s="214"/>
      <c r="AX398" s="214"/>
      <c r="AY398" s="214"/>
      <c r="AZ398" s="214"/>
      <c r="BA398" s="214"/>
      <c r="BB398" s="214"/>
      <c r="BC398" s="214"/>
      <c r="BD398" s="214"/>
      <c r="BE398" s="214"/>
      <c r="BF398" s="214"/>
      <c r="BG398" s="214"/>
      <c r="BH398" s="214"/>
      <c r="BI398" s="214"/>
      <c r="BJ398" s="214"/>
      <c r="BK398" s="214"/>
      <c r="BL398" s="214"/>
      <c r="BM398" s="57"/>
    </row>
    <row r="399" spans="1:65">
      <c r="A399" s="30"/>
      <c r="B399" s="3" t="s">
        <v>87</v>
      </c>
      <c r="C399" s="29"/>
      <c r="D399" s="13">
        <v>8.417937871268431E-3</v>
      </c>
      <c r="E399" s="13">
        <v>1.8682936414360082E-2</v>
      </c>
      <c r="F399" s="13">
        <v>2.4252373690922525E-2</v>
      </c>
      <c r="G399" s="13">
        <v>2.2931377562391504E-2</v>
      </c>
      <c r="H399" s="13">
        <v>4.1332474555072503E-2</v>
      </c>
      <c r="I399" s="13">
        <v>5.2533863247568049E-2</v>
      </c>
      <c r="J399" s="13">
        <v>3.4174888897326498E-2</v>
      </c>
      <c r="K399" s="13">
        <v>2.7664166758624372E-2</v>
      </c>
      <c r="L399" s="13">
        <v>4.4944726425928318E-2</v>
      </c>
      <c r="M399" s="13">
        <v>1.754825970983169E-2</v>
      </c>
      <c r="N399" s="13">
        <v>1.1540873441434809E-2</v>
      </c>
      <c r="O399" s="13">
        <v>1.7137013415855457E-2</v>
      </c>
      <c r="P399" s="13">
        <v>1.7923755872653262E-2</v>
      </c>
      <c r="Q399" s="13">
        <v>1.0921651181065547E-2</v>
      </c>
      <c r="R399" s="13">
        <v>6.1754066660082318E-2</v>
      </c>
      <c r="S399" s="13">
        <v>2.1869439360548429E-2</v>
      </c>
      <c r="T399" s="13">
        <v>1.5044825131628595E-2</v>
      </c>
      <c r="U399" s="13">
        <v>7.2089117848921037E-3</v>
      </c>
      <c r="V399" s="13">
        <v>0.11990400705861477</v>
      </c>
      <c r="W399" s="159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56"/>
    </row>
    <row r="400" spans="1:65">
      <c r="A400" s="30"/>
      <c r="B400" s="3" t="s">
        <v>281</v>
      </c>
      <c r="C400" s="29"/>
      <c r="D400" s="13">
        <v>-3.1680146147934796E-2</v>
      </c>
      <c r="E400" s="13">
        <v>-7.9064419367509409E-3</v>
      </c>
      <c r="F400" s="13">
        <v>-2.9758876596640893E-2</v>
      </c>
      <c r="G400" s="13">
        <v>6.3422696641107557E-2</v>
      </c>
      <c r="H400" s="13">
        <v>0.14795855689803372</v>
      </c>
      <c r="I400" s="13">
        <v>0.530006247621025</v>
      </c>
      <c r="J400" s="13">
        <v>9.1281105134867424E-2</v>
      </c>
      <c r="K400" s="13">
        <v>7.5910948724516869E-2</v>
      </c>
      <c r="L400" s="13">
        <v>-2.7837607045347101E-2</v>
      </c>
      <c r="M400" s="13">
        <v>1.0587783980528398E-2</v>
      </c>
      <c r="N400" s="13">
        <v>-3.07195113722879E-2</v>
      </c>
      <c r="O400" s="13">
        <v>-5.6656650314753754E-2</v>
      </c>
      <c r="P400" s="13">
        <v>5.1895079333344807E-2</v>
      </c>
      <c r="Q400" s="13">
        <v>-0.14533863607242636</v>
      </c>
      <c r="R400" s="13">
        <v>0.67630768350382331</v>
      </c>
      <c r="S400" s="13">
        <v>-4.6089667782638011E-2</v>
      </c>
      <c r="T400" s="13">
        <v>8.3596026929692036E-2</v>
      </c>
      <c r="U400" s="13">
        <v>-6.5302363295575705E-2</v>
      </c>
      <c r="V400" s="13">
        <v>-2.2073798391465838E-2</v>
      </c>
      <c r="W400" s="159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56"/>
    </row>
    <row r="401" spans="1:65">
      <c r="A401" s="30"/>
      <c r="B401" s="46" t="s">
        <v>282</v>
      </c>
      <c r="C401" s="47"/>
      <c r="D401" s="45">
        <v>0.28000000000000003</v>
      </c>
      <c r="E401" s="45">
        <v>0</v>
      </c>
      <c r="F401" s="45">
        <v>0.26</v>
      </c>
      <c r="G401" s="45">
        <v>0.84</v>
      </c>
      <c r="H401" s="45">
        <v>1.83</v>
      </c>
      <c r="I401" s="45">
        <v>6.32</v>
      </c>
      <c r="J401" s="45">
        <v>1.17</v>
      </c>
      <c r="K401" s="45">
        <v>0.98</v>
      </c>
      <c r="L401" s="45">
        <v>0.23</v>
      </c>
      <c r="M401" s="45">
        <v>0.22</v>
      </c>
      <c r="N401" s="45">
        <v>0.27</v>
      </c>
      <c r="O401" s="45">
        <v>0.56999999999999995</v>
      </c>
      <c r="P401" s="45">
        <v>0.7</v>
      </c>
      <c r="Q401" s="45">
        <v>1.61</v>
      </c>
      <c r="R401" s="45">
        <v>8.0399999999999991</v>
      </c>
      <c r="S401" s="45">
        <v>0.45</v>
      </c>
      <c r="T401" s="45">
        <v>1.08</v>
      </c>
      <c r="U401" s="45">
        <v>0.67</v>
      </c>
      <c r="V401" s="45">
        <v>0.17</v>
      </c>
      <c r="W401" s="159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56"/>
    </row>
    <row r="402" spans="1:65">
      <c r="B402" s="31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BM402" s="56"/>
    </row>
    <row r="403" spans="1:65" ht="15">
      <c r="B403" s="8" t="s">
        <v>582</v>
      </c>
      <c r="BM403" s="28" t="s">
        <v>284</v>
      </c>
    </row>
    <row r="404" spans="1:65" ht="15">
      <c r="A404" s="25" t="s">
        <v>53</v>
      </c>
      <c r="B404" s="18" t="s">
        <v>116</v>
      </c>
      <c r="C404" s="15" t="s">
        <v>117</v>
      </c>
      <c r="D404" s="16" t="s">
        <v>243</v>
      </c>
      <c r="E404" s="17" t="s">
        <v>243</v>
      </c>
      <c r="F404" s="17" t="s">
        <v>243</v>
      </c>
      <c r="G404" s="17" t="s">
        <v>243</v>
      </c>
      <c r="H404" s="17" t="s">
        <v>243</v>
      </c>
      <c r="I404" s="17" t="s">
        <v>243</v>
      </c>
      <c r="J404" s="17" t="s">
        <v>243</v>
      </c>
      <c r="K404" s="17" t="s">
        <v>243</v>
      </c>
      <c r="L404" s="17" t="s">
        <v>243</v>
      </c>
      <c r="M404" s="17" t="s">
        <v>243</v>
      </c>
      <c r="N404" s="17" t="s">
        <v>243</v>
      </c>
      <c r="O404" s="17" t="s">
        <v>243</v>
      </c>
      <c r="P404" s="17" t="s">
        <v>243</v>
      </c>
      <c r="Q404" s="17" t="s">
        <v>243</v>
      </c>
      <c r="R404" s="17" t="s">
        <v>243</v>
      </c>
      <c r="S404" s="17" t="s">
        <v>243</v>
      </c>
      <c r="T404" s="17" t="s">
        <v>243</v>
      </c>
      <c r="U404" s="17" t="s">
        <v>243</v>
      </c>
      <c r="V404" s="17" t="s">
        <v>243</v>
      </c>
      <c r="W404" s="17" t="s">
        <v>243</v>
      </c>
      <c r="X404" s="17" t="s">
        <v>243</v>
      </c>
      <c r="Y404" s="17" t="s">
        <v>243</v>
      </c>
      <c r="Z404" s="159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28">
        <v>1</v>
      </c>
    </row>
    <row r="405" spans="1:65">
      <c r="A405" s="30"/>
      <c r="B405" s="19" t="s">
        <v>244</v>
      </c>
      <c r="C405" s="9" t="s">
        <v>244</v>
      </c>
      <c r="D405" s="157" t="s">
        <v>246</v>
      </c>
      <c r="E405" s="158" t="s">
        <v>247</v>
      </c>
      <c r="F405" s="158" t="s">
        <v>248</v>
      </c>
      <c r="G405" s="158" t="s">
        <v>250</v>
      </c>
      <c r="H405" s="158" t="s">
        <v>251</v>
      </c>
      <c r="I405" s="158" t="s">
        <v>252</v>
      </c>
      <c r="J405" s="158" t="s">
        <v>256</v>
      </c>
      <c r="K405" s="158" t="s">
        <v>257</v>
      </c>
      <c r="L405" s="158" t="s">
        <v>259</v>
      </c>
      <c r="M405" s="158" t="s">
        <v>260</v>
      </c>
      <c r="N405" s="158" t="s">
        <v>261</v>
      </c>
      <c r="O405" s="158" t="s">
        <v>262</v>
      </c>
      <c r="P405" s="158" t="s">
        <v>263</v>
      </c>
      <c r="Q405" s="158" t="s">
        <v>264</v>
      </c>
      <c r="R405" s="158" t="s">
        <v>265</v>
      </c>
      <c r="S405" s="158" t="s">
        <v>266</v>
      </c>
      <c r="T405" s="158" t="s">
        <v>267</v>
      </c>
      <c r="U405" s="158" t="s">
        <v>268</v>
      </c>
      <c r="V405" s="158" t="s">
        <v>269</v>
      </c>
      <c r="W405" s="158" t="s">
        <v>270</v>
      </c>
      <c r="X405" s="158" t="s">
        <v>271</v>
      </c>
      <c r="Y405" s="158" t="s">
        <v>272</v>
      </c>
      <c r="Z405" s="159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28" t="s">
        <v>3</v>
      </c>
    </row>
    <row r="406" spans="1:65">
      <c r="A406" s="30"/>
      <c r="B406" s="19"/>
      <c r="C406" s="9"/>
      <c r="D406" s="10" t="s">
        <v>285</v>
      </c>
      <c r="E406" s="11" t="s">
        <v>285</v>
      </c>
      <c r="F406" s="11" t="s">
        <v>285</v>
      </c>
      <c r="G406" s="11" t="s">
        <v>313</v>
      </c>
      <c r="H406" s="11" t="s">
        <v>287</v>
      </c>
      <c r="I406" s="11" t="s">
        <v>285</v>
      </c>
      <c r="J406" s="11" t="s">
        <v>287</v>
      </c>
      <c r="K406" s="11" t="s">
        <v>287</v>
      </c>
      <c r="L406" s="11" t="s">
        <v>285</v>
      </c>
      <c r="M406" s="11" t="s">
        <v>285</v>
      </c>
      <c r="N406" s="11" t="s">
        <v>285</v>
      </c>
      <c r="O406" s="11" t="s">
        <v>285</v>
      </c>
      <c r="P406" s="11" t="s">
        <v>285</v>
      </c>
      <c r="Q406" s="11" t="s">
        <v>287</v>
      </c>
      <c r="R406" s="11" t="s">
        <v>287</v>
      </c>
      <c r="S406" s="11" t="s">
        <v>287</v>
      </c>
      <c r="T406" s="11" t="s">
        <v>313</v>
      </c>
      <c r="U406" s="11" t="s">
        <v>285</v>
      </c>
      <c r="V406" s="11" t="s">
        <v>287</v>
      </c>
      <c r="W406" s="11" t="s">
        <v>287</v>
      </c>
      <c r="X406" s="11" t="s">
        <v>285</v>
      </c>
      <c r="Y406" s="11" t="s">
        <v>285</v>
      </c>
      <c r="Z406" s="159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28">
        <v>3</v>
      </c>
    </row>
    <row r="407" spans="1:65">
      <c r="A407" s="30"/>
      <c r="B407" s="19"/>
      <c r="C407" s="9"/>
      <c r="D407" s="26" t="s">
        <v>314</v>
      </c>
      <c r="E407" s="26" t="s">
        <v>123</v>
      </c>
      <c r="F407" s="26" t="s">
        <v>315</v>
      </c>
      <c r="G407" s="26" t="s">
        <v>316</v>
      </c>
      <c r="H407" s="26" t="s">
        <v>314</v>
      </c>
      <c r="I407" s="26" t="s">
        <v>317</v>
      </c>
      <c r="J407" s="26" t="s">
        <v>317</v>
      </c>
      <c r="K407" s="26" t="s">
        <v>317</v>
      </c>
      <c r="L407" s="26" t="s">
        <v>314</v>
      </c>
      <c r="M407" s="26" t="s">
        <v>314</v>
      </c>
      <c r="N407" s="26" t="s">
        <v>314</v>
      </c>
      <c r="O407" s="26" t="s">
        <v>314</v>
      </c>
      <c r="P407" s="26" t="s">
        <v>314</v>
      </c>
      <c r="Q407" s="26" t="s">
        <v>316</v>
      </c>
      <c r="R407" s="26" t="s">
        <v>288</v>
      </c>
      <c r="S407" s="26" t="s">
        <v>315</v>
      </c>
      <c r="T407" s="26" t="s">
        <v>317</v>
      </c>
      <c r="U407" s="26" t="s">
        <v>288</v>
      </c>
      <c r="V407" s="26" t="s">
        <v>317</v>
      </c>
      <c r="W407" s="26" t="s">
        <v>314</v>
      </c>
      <c r="X407" s="26" t="s">
        <v>317</v>
      </c>
      <c r="Y407" s="26" t="s">
        <v>318</v>
      </c>
      <c r="Z407" s="159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28">
        <v>3</v>
      </c>
    </row>
    <row r="408" spans="1:65">
      <c r="A408" s="30"/>
      <c r="B408" s="18">
        <v>1</v>
      </c>
      <c r="C408" s="14">
        <v>1</v>
      </c>
      <c r="D408" s="212" t="s">
        <v>325</v>
      </c>
      <c r="E408" s="212" t="s">
        <v>110</v>
      </c>
      <c r="F408" s="212" t="s">
        <v>107</v>
      </c>
      <c r="G408" s="212" t="s">
        <v>109</v>
      </c>
      <c r="H408" s="211">
        <v>0.16999999999999998</v>
      </c>
      <c r="I408" s="211">
        <v>0.15</v>
      </c>
      <c r="J408" s="212">
        <v>0.8</v>
      </c>
      <c r="K408" s="212">
        <v>0.58799999999999997</v>
      </c>
      <c r="L408" s="211">
        <v>0.04</v>
      </c>
      <c r="M408" s="211">
        <v>7.0000000000000007E-2</v>
      </c>
      <c r="N408" s="211">
        <v>0.05</v>
      </c>
      <c r="O408" s="211">
        <v>0.09</v>
      </c>
      <c r="P408" s="211">
        <v>0.05</v>
      </c>
      <c r="Q408" s="212" t="s">
        <v>223</v>
      </c>
      <c r="R408" s="211">
        <v>4.1500000000000002E-2</v>
      </c>
      <c r="S408" s="212" t="s">
        <v>108</v>
      </c>
      <c r="T408" s="212" t="s">
        <v>107</v>
      </c>
      <c r="U408" s="211">
        <v>2.7E-2</v>
      </c>
      <c r="V408" s="211">
        <v>0.12</v>
      </c>
      <c r="W408" s="211">
        <v>0.1</v>
      </c>
      <c r="X408" s="212">
        <v>1.28</v>
      </c>
      <c r="Y408" s="212">
        <v>0.87</v>
      </c>
      <c r="Z408" s="213"/>
      <c r="AA408" s="214"/>
      <c r="AB408" s="214"/>
      <c r="AC408" s="214"/>
      <c r="AD408" s="214"/>
      <c r="AE408" s="214"/>
      <c r="AF408" s="214"/>
      <c r="AG408" s="214"/>
      <c r="AH408" s="214"/>
      <c r="AI408" s="214"/>
      <c r="AJ408" s="214"/>
      <c r="AK408" s="214"/>
      <c r="AL408" s="214"/>
      <c r="AM408" s="214"/>
      <c r="AN408" s="214"/>
      <c r="AO408" s="214"/>
      <c r="AP408" s="214"/>
      <c r="AQ408" s="214"/>
      <c r="AR408" s="214"/>
      <c r="AS408" s="214"/>
      <c r="AT408" s="214"/>
      <c r="AU408" s="214"/>
      <c r="AV408" s="214"/>
      <c r="AW408" s="214"/>
      <c r="AX408" s="214"/>
      <c r="AY408" s="214"/>
      <c r="AZ408" s="214"/>
      <c r="BA408" s="214"/>
      <c r="BB408" s="214"/>
      <c r="BC408" s="214"/>
      <c r="BD408" s="214"/>
      <c r="BE408" s="214"/>
      <c r="BF408" s="214"/>
      <c r="BG408" s="214"/>
      <c r="BH408" s="214"/>
      <c r="BI408" s="214"/>
      <c r="BJ408" s="214"/>
      <c r="BK408" s="214"/>
      <c r="BL408" s="214"/>
      <c r="BM408" s="215">
        <v>1</v>
      </c>
    </row>
    <row r="409" spans="1:65">
      <c r="A409" s="30"/>
      <c r="B409" s="19">
        <v>1</v>
      </c>
      <c r="C409" s="9">
        <v>2</v>
      </c>
      <c r="D409" s="218" t="s">
        <v>325</v>
      </c>
      <c r="E409" s="218" t="s">
        <v>110</v>
      </c>
      <c r="F409" s="218" t="s">
        <v>107</v>
      </c>
      <c r="G409" s="218" t="s">
        <v>109</v>
      </c>
      <c r="H409" s="23">
        <v>0.24</v>
      </c>
      <c r="I409" s="23">
        <v>0.22</v>
      </c>
      <c r="J409" s="218">
        <v>0.8</v>
      </c>
      <c r="K409" s="218">
        <v>0.61899999999999999</v>
      </c>
      <c r="L409" s="23">
        <v>0.05</v>
      </c>
      <c r="M409" s="23">
        <v>0.06</v>
      </c>
      <c r="N409" s="23">
        <v>0.06</v>
      </c>
      <c r="O409" s="23">
        <v>0.09</v>
      </c>
      <c r="P409" s="23">
        <v>0.05</v>
      </c>
      <c r="Q409" s="218" t="s">
        <v>223</v>
      </c>
      <c r="R409" s="23">
        <v>1.8200000000000001E-2</v>
      </c>
      <c r="S409" s="218" t="s">
        <v>108</v>
      </c>
      <c r="T409" s="218" t="s">
        <v>107</v>
      </c>
      <c r="U409" s="23">
        <v>4.1999999999999996E-2</v>
      </c>
      <c r="V409" s="23">
        <v>0.13</v>
      </c>
      <c r="W409" s="23">
        <v>9.9000000000000005E-2</v>
      </c>
      <c r="X409" s="218">
        <v>1.33</v>
      </c>
      <c r="Y409" s="218">
        <v>0.73</v>
      </c>
      <c r="Z409" s="213"/>
      <c r="AA409" s="214"/>
      <c r="AB409" s="214"/>
      <c r="AC409" s="214"/>
      <c r="AD409" s="214"/>
      <c r="AE409" s="214"/>
      <c r="AF409" s="214"/>
      <c r="AG409" s="214"/>
      <c r="AH409" s="214"/>
      <c r="AI409" s="214"/>
      <c r="AJ409" s="214"/>
      <c r="AK409" s="214"/>
      <c r="AL409" s="214"/>
      <c r="AM409" s="214"/>
      <c r="AN409" s="214"/>
      <c r="AO409" s="214"/>
      <c r="AP409" s="214"/>
      <c r="AQ409" s="214"/>
      <c r="AR409" s="214"/>
      <c r="AS409" s="214"/>
      <c r="AT409" s="214"/>
      <c r="AU409" s="214"/>
      <c r="AV409" s="214"/>
      <c r="AW409" s="214"/>
      <c r="AX409" s="214"/>
      <c r="AY409" s="214"/>
      <c r="AZ409" s="214"/>
      <c r="BA409" s="214"/>
      <c r="BB409" s="214"/>
      <c r="BC409" s="214"/>
      <c r="BD409" s="214"/>
      <c r="BE409" s="214"/>
      <c r="BF409" s="214"/>
      <c r="BG409" s="214"/>
      <c r="BH409" s="214"/>
      <c r="BI409" s="214"/>
      <c r="BJ409" s="214"/>
      <c r="BK409" s="214"/>
      <c r="BL409" s="214"/>
      <c r="BM409" s="215">
        <v>3</v>
      </c>
    </row>
    <row r="410" spans="1:65">
      <c r="A410" s="30"/>
      <c r="B410" s="19">
        <v>1</v>
      </c>
      <c r="C410" s="9">
        <v>3</v>
      </c>
      <c r="D410" s="218" t="s">
        <v>325</v>
      </c>
      <c r="E410" s="218" t="s">
        <v>110</v>
      </c>
      <c r="F410" s="218" t="s">
        <v>107</v>
      </c>
      <c r="G410" s="218" t="s">
        <v>109</v>
      </c>
      <c r="H410" s="23">
        <v>0.27</v>
      </c>
      <c r="I410" s="23">
        <v>0.19</v>
      </c>
      <c r="J410" s="218">
        <v>0.9</v>
      </c>
      <c r="K410" s="218">
        <v>0.56599999999999995</v>
      </c>
      <c r="L410" s="23">
        <v>0.06</v>
      </c>
      <c r="M410" s="23">
        <v>0.08</v>
      </c>
      <c r="N410" s="23">
        <v>0.06</v>
      </c>
      <c r="O410" s="23">
        <v>0.08</v>
      </c>
      <c r="P410" s="23">
        <v>0.06</v>
      </c>
      <c r="Q410" s="218" t="s">
        <v>223</v>
      </c>
      <c r="R410" s="23">
        <v>0.04</v>
      </c>
      <c r="S410" s="218" t="s">
        <v>108</v>
      </c>
      <c r="T410" s="218" t="s">
        <v>107</v>
      </c>
      <c r="U410" s="23">
        <v>4.9999999999999996E-2</v>
      </c>
      <c r="V410" s="23">
        <v>0.13</v>
      </c>
      <c r="W410" s="23">
        <v>9.8000000000000004E-2</v>
      </c>
      <c r="X410" s="218">
        <v>1.36</v>
      </c>
      <c r="Y410" s="218">
        <v>0.76</v>
      </c>
      <c r="Z410" s="213"/>
      <c r="AA410" s="214"/>
      <c r="AB410" s="214"/>
      <c r="AC410" s="214"/>
      <c r="AD410" s="214"/>
      <c r="AE410" s="214"/>
      <c r="AF410" s="214"/>
      <c r="AG410" s="214"/>
      <c r="AH410" s="214"/>
      <c r="AI410" s="214"/>
      <c r="AJ410" s="214"/>
      <c r="AK410" s="214"/>
      <c r="AL410" s="214"/>
      <c r="AM410" s="214"/>
      <c r="AN410" s="214"/>
      <c r="AO410" s="214"/>
      <c r="AP410" s="214"/>
      <c r="AQ410" s="214"/>
      <c r="AR410" s="214"/>
      <c r="AS410" s="214"/>
      <c r="AT410" s="214"/>
      <c r="AU410" s="214"/>
      <c r="AV410" s="214"/>
      <c r="AW410" s="214"/>
      <c r="AX410" s="214"/>
      <c r="AY410" s="214"/>
      <c r="AZ410" s="214"/>
      <c r="BA410" s="214"/>
      <c r="BB410" s="214"/>
      <c r="BC410" s="214"/>
      <c r="BD410" s="214"/>
      <c r="BE410" s="214"/>
      <c r="BF410" s="214"/>
      <c r="BG410" s="214"/>
      <c r="BH410" s="214"/>
      <c r="BI410" s="214"/>
      <c r="BJ410" s="214"/>
      <c r="BK410" s="214"/>
      <c r="BL410" s="214"/>
      <c r="BM410" s="215">
        <v>16</v>
      </c>
    </row>
    <row r="411" spans="1:65">
      <c r="A411" s="30"/>
      <c r="B411" s="19">
        <v>1</v>
      </c>
      <c r="C411" s="9">
        <v>4</v>
      </c>
      <c r="D411" s="218" t="s">
        <v>325</v>
      </c>
      <c r="E411" s="218" t="s">
        <v>110</v>
      </c>
      <c r="F411" s="218" t="s">
        <v>107</v>
      </c>
      <c r="G411" s="218" t="s">
        <v>109</v>
      </c>
      <c r="H411" s="23">
        <v>0.18</v>
      </c>
      <c r="I411" s="23">
        <v>0.16</v>
      </c>
      <c r="J411" s="218">
        <v>0.8</v>
      </c>
      <c r="K411" s="218">
        <v>0.55600000000000005</v>
      </c>
      <c r="L411" s="23">
        <v>0.06</v>
      </c>
      <c r="M411" s="23">
        <v>7.0000000000000007E-2</v>
      </c>
      <c r="N411" s="23">
        <v>0.06</v>
      </c>
      <c r="O411" s="23">
        <v>0.09</v>
      </c>
      <c r="P411" s="23">
        <v>0.05</v>
      </c>
      <c r="Q411" s="218" t="s">
        <v>223</v>
      </c>
      <c r="R411" s="23">
        <v>1.7600000000000001E-2</v>
      </c>
      <c r="S411" s="218" t="s">
        <v>108</v>
      </c>
      <c r="T411" s="218" t="s">
        <v>107</v>
      </c>
      <c r="U411" s="23">
        <v>4.3999999999999997E-2</v>
      </c>
      <c r="V411" s="23">
        <v>0.11</v>
      </c>
      <c r="W411" s="23">
        <v>9.7000000000000003E-2</v>
      </c>
      <c r="X411" s="218">
        <v>1.41</v>
      </c>
      <c r="Y411" s="218">
        <v>0.8</v>
      </c>
      <c r="Z411" s="213"/>
      <c r="AA411" s="214"/>
      <c r="AB411" s="214"/>
      <c r="AC411" s="214"/>
      <c r="AD411" s="214"/>
      <c r="AE411" s="214"/>
      <c r="AF411" s="214"/>
      <c r="AG411" s="214"/>
      <c r="AH411" s="214"/>
      <c r="AI411" s="214"/>
      <c r="AJ411" s="214"/>
      <c r="AK411" s="214"/>
      <c r="AL411" s="214"/>
      <c r="AM411" s="214"/>
      <c r="AN411" s="214"/>
      <c r="AO411" s="214"/>
      <c r="AP411" s="214"/>
      <c r="AQ411" s="214"/>
      <c r="AR411" s="214"/>
      <c r="AS411" s="214"/>
      <c r="AT411" s="214"/>
      <c r="AU411" s="214"/>
      <c r="AV411" s="214"/>
      <c r="AW411" s="214"/>
      <c r="AX411" s="214"/>
      <c r="AY411" s="214"/>
      <c r="AZ411" s="214"/>
      <c r="BA411" s="214"/>
      <c r="BB411" s="214"/>
      <c r="BC411" s="214"/>
      <c r="BD411" s="214"/>
      <c r="BE411" s="214"/>
      <c r="BF411" s="214"/>
      <c r="BG411" s="214"/>
      <c r="BH411" s="214"/>
      <c r="BI411" s="214"/>
      <c r="BJ411" s="214"/>
      <c r="BK411" s="214"/>
      <c r="BL411" s="214"/>
      <c r="BM411" s="215">
        <v>9.3696969696969695E-2</v>
      </c>
    </row>
    <row r="412" spans="1:65">
      <c r="A412" s="30"/>
      <c r="B412" s="19">
        <v>1</v>
      </c>
      <c r="C412" s="9">
        <v>5</v>
      </c>
      <c r="D412" s="218" t="s">
        <v>325</v>
      </c>
      <c r="E412" s="218" t="s">
        <v>110</v>
      </c>
      <c r="F412" s="218" t="s">
        <v>107</v>
      </c>
      <c r="G412" s="218" t="s">
        <v>109</v>
      </c>
      <c r="H412" s="23">
        <v>0.16999999999999998</v>
      </c>
      <c r="I412" s="23">
        <v>0.23</v>
      </c>
      <c r="J412" s="218">
        <v>0.9</v>
      </c>
      <c r="K412" s="218">
        <v>0.60899999999999999</v>
      </c>
      <c r="L412" s="23">
        <v>0.05</v>
      </c>
      <c r="M412" s="23">
        <v>0.06</v>
      </c>
      <c r="N412" s="23">
        <v>7.0000000000000007E-2</v>
      </c>
      <c r="O412" s="23">
        <v>0.09</v>
      </c>
      <c r="P412" s="23">
        <v>7.0000000000000007E-2</v>
      </c>
      <c r="Q412" s="218" t="s">
        <v>223</v>
      </c>
      <c r="R412" s="23">
        <v>6.3100000000000003E-2</v>
      </c>
      <c r="S412" s="218" t="s">
        <v>108</v>
      </c>
      <c r="T412" s="218" t="s">
        <v>107</v>
      </c>
      <c r="U412" s="23">
        <v>3.8000000000000006E-2</v>
      </c>
      <c r="V412" s="23">
        <v>0.12</v>
      </c>
      <c r="W412" s="23">
        <v>9.8000000000000004E-2</v>
      </c>
      <c r="X412" s="218">
        <v>1.35</v>
      </c>
      <c r="Y412" s="218">
        <v>0.87</v>
      </c>
      <c r="Z412" s="213"/>
      <c r="AA412" s="214"/>
      <c r="AB412" s="214"/>
      <c r="AC412" s="214"/>
      <c r="AD412" s="214"/>
      <c r="AE412" s="214"/>
      <c r="AF412" s="214"/>
      <c r="AG412" s="214"/>
      <c r="AH412" s="214"/>
      <c r="AI412" s="214"/>
      <c r="AJ412" s="214"/>
      <c r="AK412" s="214"/>
      <c r="AL412" s="214"/>
      <c r="AM412" s="214"/>
      <c r="AN412" s="214"/>
      <c r="AO412" s="214"/>
      <c r="AP412" s="214"/>
      <c r="AQ412" s="214"/>
      <c r="AR412" s="214"/>
      <c r="AS412" s="214"/>
      <c r="AT412" s="214"/>
      <c r="AU412" s="214"/>
      <c r="AV412" s="214"/>
      <c r="AW412" s="214"/>
      <c r="AX412" s="214"/>
      <c r="AY412" s="214"/>
      <c r="AZ412" s="214"/>
      <c r="BA412" s="214"/>
      <c r="BB412" s="214"/>
      <c r="BC412" s="214"/>
      <c r="BD412" s="214"/>
      <c r="BE412" s="214"/>
      <c r="BF412" s="214"/>
      <c r="BG412" s="214"/>
      <c r="BH412" s="214"/>
      <c r="BI412" s="214"/>
      <c r="BJ412" s="214"/>
      <c r="BK412" s="214"/>
      <c r="BL412" s="214"/>
      <c r="BM412" s="215">
        <v>12</v>
      </c>
    </row>
    <row r="413" spans="1:65">
      <c r="A413" s="30"/>
      <c r="B413" s="19">
        <v>1</v>
      </c>
      <c r="C413" s="9">
        <v>6</v>
      </c>
      <c r="D413" s="218" t="s">
        <v>325</v>
      </c>
      <c r="E413" s="218" t="s">
        <v>110</v>
      </c>
      <c r="F413" s="218" t="s">
        <v>107</v>
      </c>
      <c r="G413" s="218" t="s">
        <v>109</v>
      </c>
      <c r="H413" s="23">
        <v>0.22999999999999998</v>
      </c>
      <c r="I413" s="23">
        <v>0.19</v>
      </c>
      <c r="J413" s="218">
        <v>0.9</v>
      </c>
      <c r="K413" s="218">
        <v>0.55700000000000005</v>
      </c>
      <c r="L413" s="23">
        <v>0.05</v>
      </c>
      <c r="M413" s="23">
        <v>0.09</v>
      </c>
      <c r="N413" s="23">
        <v>0.08</v>
      </c>
      <c r="O413" s="23">
        <v>7.0000000000000007E-2</v>
      </c>
      <c r="P413" s="23">
        <v>7.0000000000000007E-2</v>
      </c>
      <c r="Q413" s="218" t="s">
        <v>223</v>
      </c>
      <c r="R413" s="23">
        <v>5.62E-2</v>
      </c>
      <c r="S413" s="218" t="s">
        <v>108</v>
      </c>
      <c r="T413" s="218" t="s">
        <v>107</v>
      </c>
      <c r="U413" s="23">
        <v>3.5999999999999997E-2</v>
      </c>
      <c r="V413" s="23">
        <v>0.13</v>
      </c>
      <c r="W413" s="217">
        <v>0.105</v>
      </c>
      <c r="X413" s="218">
        <v>1.35</v>
      </c>
      <c r="Y413" s="218">
        <v>0.79</v>
      </c>
      <c r="Z413" s="213"/>
      <c r="AA413" s="214"/>
      <c r="AB413" s="214"/>
      <c r="AC413" s="214"/>
      <c r="AD413" s="214"/>
      <c r="AE413" s="214"/>
      <c r="AF413" s="214"/>
      <c r="AG413" s="214"/>
      <c r="AH413" s="214"/>
      <c r="AI413" s="214"/>
      <c r="AJ413" s="214"/>
      <c r="AK413" s="214"/>
      <c r="AL413" s="214"/>
      <c r="AM413" s="214"/>
      <c r="AN413" s="214"/>
      <c r="AO413" s="214"/>
      <c r="AP413" s="214"/>
      <c r="AQ413" s="214"/>
      <c r="AR413" s="214"/>
      <c r="AS413" s="214"/>
      <c r="AT413" s="214"/>
      <c r="AU413" s="214"/>
      <c r="AV413" s="214"/>
      <c r="AW413" s="214"/>
      <c r="AX413" s="214"/>
      <c r="AY413" s="214"/>
      <c r="AZ413" s="214"/>
      <c r="BA413" s="214"/>
      <c r="BB413" s="214"/>
      <c r="BC413" s="214"/>
      <c r="BD413" s="214"/>
      <c r="BE413" s="214"/>
      <c r="BF413" s="214"/>
      <c r="BG413" s="214"/>
      <c r="BH413" s="214"/>
      <c r="BI413" s="214"/>
      <c r="BJ413" s="214"/>
      <c r="BK413" s="214"/>
      <c r="BL413" s="214"/>
      <c r="BM413" s="57"/>
    </row>
    <row r="414" spans="1:65">
      <c r="A414" s="30"/>
      <c r="B414" s="20" t="s">
        <v>278</v>
      </c>
      <c r="C414" s="12"/>
      <c r="D414" s="219" t="s">
        <v>765</v>
      </c>
      <c r="E414" s="219" t="s">
        <v>765</v>
      </c>
      <c r="F414" s="219" t="s">
        <v>765</v>
      </c>
      <c r="G414" s="219" t="s">
        <v>765</v>
      </c>
      <c r="H414" s="219">
        <v>0.20999999999999996</v>
      </c>
      <c r="I414" s="219">
        <v>0.19000000000000003</v>
      </c>
      <c r="J414" s="219">
        <v>0.85000000000000009</v>
      </c>
      <c r="K414" s="219">
        <v>0.58249999999999991</v>
      </c>
      <c r="L414" s="219">
        <v>5.1666666666666666E-2</v>
      </c>
      <c r="M414" s="219">
        <v>7.166666666666667E-2</v>
      </c>
      <c r="N414" s="219">
        <v>6.3333333333333339E-2</v>
      </c>
      <c r="O414" s="219">
        <v>8.5000000000000006E-2</v>
      </c>
      <c r="P414" s="219">
        <v>5.8333333333333341E-2</v>
      </c>
      <c r="Q414" s="219" t="s">
        <v>765</v>
      </c>
      <c r="R414" s="219">
        <v>3.9433333333333334E-2</v>
      </c>
      <c r="S414" s="219" t="s">
        <v>765</v>
      </c>
      <c r="T414" s="219" t="s">
        <v>765</v>
      </c>
      <c r="U414" s="219">
        <v>3.95E-2</v>
      </c>
      <c r="V414" s="219">
        <v>0.12333333333333334</v>
      </c>
      <c r="W414" s="219">
        <v>9.9499999999999991E-2</v>
      </c>
      <c r="X414" s="219">
        <v>1.3466666666666667</v>
      </c>
      <c r="Y414" s="219">
        <v>0.80333333333333334</v>
      </c>
      <c r="Z414" s="213"/>
      <c r="AA414" s="214"/>
      <c r="AB414" s="214"/>
      <c r="AC414" s="214"/>
      <c r="AD414" s="214"/>
      <c r="AE414" s="214"/>
      <c r="AF414" s="214"/>
      <c r="AG414" s="214"/>
      <c r="AH414" s="214"/>
      <c r="AI414" s="214"/>
      <c r="AJ414" s="214"/>
      <c r="AK414" s="214"/>
      <c r="AL414" s="214"/>
      <c r="AM414" s="214"/>
      <c r="AN414" s="214"/>
      <c r="AO414" s="214"/>
      <c r="AP414" s="214"/>
      <c r="AQ414" s="214"/>
      <c r="AR414" s="214"/>
      <c r="AS414" s="214"/>
      <c r="AT414" s="214"/>
      <c r="AU414" s="214"/>
      <c r="AV414" s="214"/>
      <c r="AW414" s="214"/>
      <c r="AX414" s="214"/>
      <c r="AY414" s="214"/>
      <c r="AZ414" s="214"/>
      <c r="BA414" s="214"/>
      <c r="BB414" s="214"/>
      <c r="BC414" s="214"/>
      <c r="BD414" s="214"/>
      <c r="BE414" s="214"/>
      <c r="BF414" s="214"/>
      <c r="BG414" s="214"/>
      <c r="BH414" s="214"/>
      <c r="BI414" s="214"/>
      <c r="BJ414" s="214"/>
      <c r="BK414" s="214"/>
      <c r="BL414" s="214"/>
      <c r="BM414" s="57"/>
    </row>
    <row r="415" spans="1:65">
      <c r="A415" s="30"/>
      <c r="B415" s="3" t="s">
        <v>279</v>
      </c>
      <c r="C415" s="29"/>
      <c r="D415" s="23" t="s">
        <v>765</v>
      </c>
      <c r="E415" s="23" t="s">
        <v>765</v>
      </c>
      <c r="F415" s="23" t="s">
        <v>765</v>
      </c>
      <c r="G415" s="23" t="s">
        <v>765</v>
      </c>
      <c r="H415" s="23">
        <v>0.20499999999999999</v>
      </c>
      <c r="I415" s="23">
        <v>0.19</v>
      </c>
      <c r="J415" s="23">
        <v>0.85000000000000009</v>
      </c>
      <c r="K415" s="23">
        <v>0.57699999999999996</v>
      </c>
      <c r="L415" s="23">
        <v>0.05</v>
      </c>
      <c r="M415" s="23">
        <v>7.0000000000000007E-2</v>
      </c>
      <c r="N415" s="23">
        <v>0.06</v>
      </c>
      <c r="O415" s="23">
        <v>0.09</v>
      </c>
      <c r="P415" s="23">
        <v>5.5E-2</v>
      </c>
      <c r="Q415" s="23" t="s">
        <v>765</v>
      </c>
      <c r="R415" s="23">
        <v>4.0750000000000001E-2</v>
      </c>
      <c r="S415" s="23" t="s">
        <v>765</v>
      </c>
      <c r="T415" s="23" t="s">
        <v>765</v>
      </c>
      <c r="U415" s="23">
        <v>0.04</v>
      </c>
      <c r="V415" s="23">
        <v>0.125</v>
      </c>
      <c r="W415" s="23">
        <v>9.8500000000000004E-2</v>
      </c>
      <c r="X415" s="23">
        <v>1.35</v>
      </c>
      <c r="Y415" s="23">
        <v>0.79500000000000004</v>
      </c>
      <c r="Z415" s="213"/>
      <c r="AA415" s="214"/>
      <c r="AB415" s="214"/>
      <c r="AC415" s="214"/>
      <c r="AD415" s="214"/>
      <c r="AE415" s="214"/>
      <c r="AF415" s="214"/>
      <c r="AG415" s="214"/>
      <c r="AH415" s="214"/>
      <c r="AI415" s="214"/>
      <c r="AJ415" s="214"/>
      <c r="AK415" s="214"/>
      <c r="AL415" s="214"/>
      <c r="AM415" s="214"/>
      <c r="AN415" s="214"/>
      <c r="AO415" s="214"/>
      <c r="AP415" s="214"/>
      <c r="AQ415" s="214"/>
      <c r="AR415" s="214"/>
      <c r="AS415" s="214"/>
      <c r="AT415" s="214"/>
      <c r="AU415" s="214"/>
      <c r="AV415" s="214"/>
      <c r="AW415" s="214"/>
      <c r="AX415" s="214"/>
      <c r="AY415" s="214"/>
      <c r="AZ415" s="214"/>
      <c r="BA415" s="214"/>
      <c r="BB415" s="214"/>
      <c r="BC415" s="214"/>
      <c r="BD415" s="214"/>
      <c r="BE415" s="214"/>
      <c r="BF415" s="214"/>
      <c r="BG415" s="214"/>
      <c r="BH415" s="214"/>
      <c r="BI415" s="214"/>
      <c r="BJ415" s="214"/>
      <c r="BK415" s="214"/>
      <c r="BL415" s="214"/>
      <c r="BM415" s="57"/>
    </row>
    <row r="416" spans="1:65">
      <c r="A416" s="30"/>
      <c r="B416" s="3" t="s">
        <v>280</v>
      </c>
      <c r="C416" s="29"/>
      <c r="D416" s="23" t="s">
        <v>765</v>
      </c>
      <c r="E416" s="23" t="s">
        <v>765</v>
      </c>
      <c r="F416" s="23" t="s">
        <v>765</v>
      </c>
      <c r="G416" s="23" t="s">
        <v>765</v>
      </c>
      <c r="H416" s="23">
        <v>4.2426406871193E-2</v>
      </c>
      <c r="I416" s="23">
        <v>3.1622776601683632E-2</v>
      </c>
      <c r="J416" s="23">
        <v>5.4772255750516599E-2</v>
      </c>
      <c r="K416" s="23">
        <v>2.7164314826625003E-2</v>
      </c>
      <c r="L416" s="23">
        <v>7.5277265270908104E-3</v>
      </c>
      <c r="M416" s="23">
        <v>1.1690451944500071E-2</v>
      </c>
      <c r="N416" s="23">
        <v>1.0327955589886448E-2</v>
      </c>
      <c r="O416" s="23">
        <v>8.3666002653407512E-3</v>
      </c>
      <c r="P416" s="23">
        <v>9.8319208025017379E-3</v>
      </c>
      <c r="Q416" s="23" t="s">
        <v>765</v>
      </c>
      <c r="R416" s="23">
        <v>1.883280825226729E-2</v>
      </c>
      <c r="S416" s="23" t="s">
        <v>765</v>
      </c>
      <c r="T416" s="23" t="s">
        <v>765</v>
      </c>
      <c r="U416" s="23">
        <v>7.8421935706790673E-3</v>
      </c>
      <c r="V416" s="23">
        <v>8.164965809277263E-3</v>
      </c>
      <c r="W416" s="23">
        <v>2.8809720581775842E-3</v>
      </c>
      <c r="X416" s="23">
        <v>4.2268979957726258E-2</v>
      </c>
      <c r="Y416" s="23">
        <v>5.7154760664940824E-2</v>
      </c>
      <c r="Z416" s="213"/>
      <c r="AA416" s="214"/>
      <c r="AB416" s="214"/>
      <c r="AC416" s="214"/>
      <c r="AD416" s="214"/>
      <c r="AE416" s="214"/>
      <c r="AF416" s="214"/>
      <c r="AG416" s="214"/>
      <c r="AH416" s="214"/>
      <c r="AI416" s="214"/>
      <c r="AJ416" s="214"/>
      <c r="AK416" s="214"/>
      <c r="AL416" s="214"/>
      <c r="AM416" s="214"/>
      <c r="AN416" s="214"/>
      <c r="AO416" s="214"/>
      <c r="AP416" s="214"/>
      <c r="AQ416" s="214"/>
      <c r="AR416" s="214"/>
      <c r="AS416" s="214"/>
      <c r="AT416" s="214"/>
      <c r="AU416" s="214"/>
      <c r="AV416" s="214"/>
      <c r="AW416" s="214"/>
      <c r="AX416" s="214"/>
      <c r="AY416" s="214"/>
      <c r="AZ416" s="214"/>
      <c r="BA416" s="214"/>
      <c r="BB416" s="214"/>
      <c r="BC416" s="214"/>
      <c r="BD416" s="214"/>
      <c r="BE416" s="214"/>
      <c r="BF416" s="214"/>
      <c r="BG416" s="214"/>
      <c r="BH416" s="214"/>
      <c r="BI416" s="214"/>
      <c r="BJ416" s="214"/>
      <c r="BK416" s="214"/>
      <c r="BL416" s="214"/>
      <c r="BM416" s="57"/>
    </row>
    <row r="417" spans="1:65">
      <c r="A417" s="30"/>
      <c r="B417" s="3" t="s">
        <v>87</v>
      </c>
      <c r="C417" s="29"/>
      <c r="D417" s="13" t="s">
        <v>765</v>
      </c>
      <c r="E417" s="13" t="s">
        <v>765</v>
      </c>
      <c r="F417" s="13" t="s">
        <v>765</v>
      </c>
      <c r="G417" s="13" t="s">
        <v>765</v>
      </c>
      <c r="H417" s="13">
        <v>0.20203050891044289</v>
      </c>
      <c r="I417" s="13">
        <v>0.16643566632465068</v>
      </c>
      <c r="J417" s="13">
        <v>6.4437947941784229E-2</v>
      </c>
      <c r="K417" s="13">
        <v>4.6634016869742501E-2</v>
      </c>
      <c r="L417" s="13">
        <v>0.14569793278240278</v>
      </c>
      <c r="M417" s="13">
        <v>0.163122585272094</v>
      </c>
      <c r="N417" s="13">
        <v>0.16307298299820708</v>
      </c>
      <c r="O417" s="13">
        <v>9.8430591356950009E-2</v>
      </c>
      <c r="P417" s="13">
        <v>0.16854721375717263</v>
      </c>
      <c r="Q417" s="13" t="s">
        <v>765</v>
      </c>
      <c r="R417" s="13">
        <v>0.47758600808792789</v>
      </c>
      <c r="S417" s="13" t="s">
        <v>765</v>
      </c>
      <c r="T417" s="13" t="s">
        <v>765</v>
      </c>
      <c r="U417" s="13">
        <v>0.19853654609314095</v>
      </c>
      <c r="V417" s="13">
        <v>6.6202425480626451E-2</v>
      </c>
      <c r="W417" s="13">
        <v>2.89544930470109E-2</v>
      </c>
      <c r="X417" s="13">
        <v>3.1387856404252172E-2</v>
      </c>
      <c r="Y417" s="13">
        <v>7.1147004977104758E-2</v>
      </c>
      <c r="Z417" s="159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56"/>
    </row>
    <row r="418" spans="1:65">
      <c r="A418" s="30"/>
      <c r="B418" s="3" t="s">
        <v>281</v>
      </c>
      <c r="C418" s="29"/>
      <c r="D418" s="13" t="s">
        <v>765</v>
      </c>
      <c r="E418" s="13" t="s">
        <v>765</v>
      </c>
      <c r="F418" s="13" t="s">
        <v>765</v>
      </c>
      <c r="G418" s="13" t="s">
        <v>765</v>
      </c>
      <c r="H418" s="13">
        <v>1.2412677878395857</v>
      </c>
      <c r="I418" s="13">
        <v>1.0278137128072449</v>
      </c>
      <c r="J418" s="13">
        <v>8.0717981888745154</v>
      </c>
      <c r="K418" s="13">
        <v>5.2168499353169464</v>
      </c>
      <c r="L418" s="13">
        <v>-0.4485769728331177</v>
      </c>
      <c r="M418" s="13">
        <v>-0.23512289780077611</v>
      </c>
      <c r="N418" s="13">
        <v>-0.32406209573091838</v>
      </c>
      <c r="O418" s="13">
        <v>-9.2820181112548417E-2</v>
      </c>
      <c r="P418" s="13">
        <v>-0.3774256144890038</v>
      </c>
      <c r="Q418" s="13" t="s">
        <v>765</v>
      </c>
      <c r="R418" s="13">
        <v>-0.57913971539456655</v>
      </c>
      <c r="S418" s="13" t="s">
        <v>765</v>
      </c>
      <c r="T418" s="13" t="s">
        <v>765</v>
      </c>
      <c r="U418" s="13">
        <v>-0.57842820181112553</v>
      </c>
      <c r="V418" s="13">
        <v>0.31630012936610608</v>
      </c>
      <c r="W418" s="13">
        <v>6.193402328589892E-2</v>
      </c>
      <c r="X418" s="13">
        <v>13.372574385510996</v>
      </c>
      <c r="Y418" s="13">
        <v>7.5737386804657181</v>
      </c>
      <c r="Z418" s="159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56"/>
    </row>
    <row r="419" spans="1:65">
      <c r="A419" s="30"/>
      <c r="B419" s="46" t="s">
        <v>282</v>
      </c>
      <c r="C419" s="47"/>
      <c r="D419" s="45">
        <v>0.89</v>
      </c>
      <c r="E419" s="45">
        <v>0.5</v>
      </c>
      <c r="F419" s="45">
        <v>3.18</v>
      </c>
      <c r="G419" s="45">
        <v>19.52</v>
      </c>
      <c r="H419" s="45">
        <v>0.81</v>
      </c>
      <c r="I419" s="45">
        <v>0.64</v>
      </c>
      <c r="J419" s="45">
        <v>6.04</v>
      </c>
      <c r="K419" s="45">
        <v>3.85</v>
      </c>
      <c r="L419" s="45">
        <v>0.49</v>
      </c>
      <c r="M419" s="45">
        <v>0.32</v>
      </c>
      <c r="N419" s="45">
        <v>0.39</v>
      </c>
      <c r="O419" s="45">
        <v>0.22</v>
      </c>
      <c r="P419" s="45">
        <v>0.43</v>
      </c>
      <c r="Q419" s="45">
        <v>0.71</v>
      </c>
      <c r="R419" s="45">
        <v>0.59</v>
      </c>
      <c r="S419" s="45">
        <v>7.26</v>
      </c>
      <c r="T419" s="45">
        <v>3.18</v>
      </c>
      <c r="U419" s="45">
        <v>0.59</v>
      </c>
      <c r="V419" s="45">
        <v>0.1</v>
      </c>
      <c r="W419" s="45">
        <v>0.1</v>
      </c>
      <c r="X419" s="45">
        <v>10.1</v>
      </c>
      <c r="Y419" s="45">
        <v>5.66</v>
      </c>
      <c r="Z419" s="159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56"/>
    </row>
    <row r="420" spans="1:65">
      <c r="B420" s="31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BM420" s="56"/>
    </row>
    <row r="421" spans="1:65" ht="15">
      <c r="B421" s="8" t="s">
        <v>583</v>
      </c>
      <c r="BM421" s="28" t="s">
        <v>284</v>
      </c>
    </row>
    <row r="422" spans="1:65" ht="15">
      <c r="A422" s="25" t="s">
        <v>11</v>
      </c>
      <c r="B422" s="18" t="s">
        <v>116</v>
      </c>
      <c r="C422" s="15" t="s">
        <v>117</v>
      </c>
      <c r="D422" s="16" t="s">
        <v>243</v>
      </c>
      <c r="E422" s="17" t="s">
        <v>243</v>
      </c>
      <c r="F422" s="17" t="s">
        <v>243</v>
      </c>
      <c r="G422" s="17" t="s">
        <v>243</v>
      </c>
      <c r="H422" s="17" t="s">
        <v>243</v>
      </c>
      <c r="I422" s="159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28">
        <v>1</v>
      </c>
    </row>
    <row r="423" spans="1:65">
      <c r="A423" s="30"/>
      <c r="B423" s="19" t="s">
        <v>244</v>
      </c>
      <c r="C423" s="9" t="s">
        <v>244</v>
      </c>
      <c r="D423" s="157" t="s">
        <v>247</v>
      </c>
      <c r="E423" s="158" t="s">
        <v>248</v>
      </c>
      <c r="F423" s="158" t="s">
        <v>251</v>
      </c>
      <c r="G423" s="158" t="s">
        <v>254</v>
      </c>
      <c r="H423" s="158" t="s">
        <v>272</v>
      </c>
      <c r="I423" s="159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28" t="s">
        <v>3</v>
      </c>
    </row>
    <row r="424" spans="1:65">
      <c r="A424" s="30"/>
      <c r="B424" s="19"/>
      <c r="C424" s="9"/>
      <c r="D424" s="10" t="s">
        <v>285</v>
      </c>
      <c r="E424" s="11" t="s">
        <v>285</v>
      </c>
      <c r="F424" s="11" t="s">
        <v>287</v>
      </c>
      <c r="G424" s="11" t="s">
        <v>285</v>
      </c>
      <c r="H424" s="11" t="s">
        <v>285</v>
      </c>
      <c r="I424" s="159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28">
        <v>2</v>
      </c>
    </row>
    <row r="425" spans="1:65">
      <c r="A425" s="30"/>
      <c r="B425" s="19"/>
      <c r="C425" s="9"/>
      <c r="D425" s="26" t="s">
        <v>123</v>
      </c>
      <c r="E425" s="26" t="s">
        <v>315</v>
      </c>
      <c r="F425" s="26" t="s">
        <v>314</v>
      </c>
      <c r="G425" s="26" t="s">
        <v>314</v>
      </c>
      <c r="H425" s="26" t="s">
        <v>318</v>
      </c>
      <c r="I425" s="159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28">
        <v>2</v>
      </c>
    </row>
    <row r="426" spans="1:65">
      <c r="A426" s="30"/>
      <c r="B426" s="18">
        <v>1</v>
      </c>
      <c r="C426" s="14">
        <v>1</v>
      </c>
      <c r="D426" s="21">
        <v>0.52100000000000002</v>
      </c>
      <c r="E426" s="21">
        <v>0.53494825969049709</v>
      </c>
      <c r="F426" s="21">
        <v>0.5</v>
      </c>
      <c r="G426" s="153">
        <v>0.72466271076144795</v>
      </c>
      <c r="H426" s="21">
        <v>0.56999999999999995</v>
      </c>
      <c r="I426" s="159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28">
        <v>1</v>
      </c>
    </row>
    <row r="427" spans="1:65">
      <c r="A427" s="30"/>
      <c r="B427" s="19">
        <v>1</v>
      </c>
      <c r="C427" s="9">
        <v>2</v>
      </c>
      <c r="D427" s="11">
        <v>0.53600000000000003</v>
      </c>
      <c r="E427" s="11">
        <v>0.5075503459713987</v>
      </c>
      <c r="F427" s="11">
        <v>0.5</v>
      </c>
      <c r="G427" s="155">
        <v>0.76029607337357996</v>
      </c>
      <c r="H427" s="11">
        <v>0.52</v>
      </c>
      <c r="I427" s="159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28">
        <v>7</v>
      </c>
    </row>
    <row r="428" spans="1:65">
      <c r="A428" s="30"/>
      <c r="B428" s="19">
        <v>1</v>
      </c>
      <c r="C428" s="9">
        <v>3</v>
      </c>
      <c r="D428" s="11">
        <v>0.52100000000000002</v>
      </c>
      <c r="E428" s="11">
        <v>0.50895700016566314</v>
      </c>
      <c r="F428" s="11">
        <v>0.5</v>
      </c>
      <c r="G428" s="155">
        <v>0.75361658902395001</v>
      </c>
      <c r="H428" s="11">
        <v>0.53</v>
      </c>
      <c r="I428" s="159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28">
        <v>16</v>
      </c>
    </row>
    <row r="429" spans="1:65">
      <c r="A429" s="30"/>
      <c r="B429" s="19">
        <v>1</v>
      </c>
      <c r="C429" s="9">
        <v>4</v>
      </c>
      <c r="D429" s="11">
        <v>0.53700000000000003</v>
      </c>
      <c r="E429" s="11">
        <v>0.52208471416024138</v>
      </c>
      <c r="F429" s="11">
        <v>0.5</v>
      </c>
      <c r="G429" s="155">
        <v>0.74409386868744998</v>
      </c>
      <c r="H429" s="11">
        <v>0.56000000000000005</v>
      </c>
      <c r="I429" s="159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28">
        <v>0.52099317100723497</v>
      </c>
    </row>
    <row r="430" spans="1:65">
      <c r="A430" s="30"/>
      <c r="B430" s="19">
        <v>1</v>
      </c>
      <c r="C430" s="9">
        <v>5</v>
      </c>
      <c r="D430" s="11">
        <v>0.53700000000000003</v>
      </c>
      <c r="E430" s="11">
        <v>0.51635847433918625</v>
      </c>
      <c r="F430" s="11">
        <v>0.5</v>
      </c>
      <c r="G430" s="155">
        <v>0.79494404363136795</v>
      </c>
      <c r="H430" s="11">
        <v>0.51</v>
      </c>
      <c r="I430" s="159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28">
        <v>13</v>
      </c>
    </row>
    <row r="431" spans="1:65">
      <c r="A431" s="30"/>
      <c r="B431" s="19">
        <v>1</v>
      </c>
      <c r="C431" s="9">
        <v>6</v>
      </c>
      <c r="D431" s="11">
        <v>0.50900000000000001</v>
      </c>
      <c r="E431" s="11">
        <v>0.5229373098466622</v>
      </c>
      <c r="F431" s="11">
        <v>0.5</v>
      </c>
      <c r="G431" s="155">
        <v>0.81033607526950002</v>
      </c>
      <c r="H431" s="11">
        <v>0.54</v>
      </c>
      <c r="I431" s="159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56"/>
    </row>
    <row r="432" spans="1:65">
      <c r="A432" s="30"/>
      <c r="B432" s="20" t="s">
        <v>278</v>
      </c>
      <c r="C432" s="12"/>
      <c r="D432" s="22">
        <v>0.52683333333333326</v>
      </c>
      <c r="E432" s="22">
        <v>0.51880601736227472</v>
      </c>
      <c r="F432" s="22">
        <v>0.5</v>
      </c>
      <c r="G432" s="22">
        <v>0.76465822679121598</v>
      </c>
      <c r="H432" s="22">
        <v>0.53833333333333322</v>
      </c>
      <c r="I432" s="159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56"/>
    </row>
    <row r="433" spans="1:65">
      <c r="A433" s="30"/>
      <c r="B433" s="3" t="s">
        <v>279</v>
      </c>
      <c r="C433" s="29"/>
      <c r="D433" s="11">
        <v>0.52849999999999997</v>
      </c>
      <c r="E433" s="11">
        <v>0.51922159424971381</v>
      </c>
      <c r="F433" s="11">
        <v>0.5</v>
      </c>
      <c r="G433" s="11">
        <v>0.75695633119876504</v>
      </c>
      <c r="H433" s="11">
        <v>0.53500000000000003</v>
      </c>
      <c r="I433" s="159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56"/>
    </row>
    <row r="434" spans="1:65">
      <c r="A434" s="30"/>
      <c r="B434" s="3" t="s">
        <v>280</v>
      </c>
      <c r="C434" s="29"/>
      <c r="D434" s="23">
        <v>1.1634718160173323E-2</v>
      </c>
      <c r="E434" s="23">
        <v>1.0179127297720681E-2</v>
      </c>
      <c r="F434" s="23">
        <v>0</v>
      </c>
      <c r="G434" s="23">
        <v>3.2147089501260211E-2</v>
      </c>
      <c r="H434" s="23">
        <v>2.3166067138525395E-2</v>
      </c>
      <c r="I434" s="159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56"/>
    </row>
    <row r="435" spans="1:65">
      <c r="A435" s="30"/>
      <c r="B435" s="3" t="s">
        <v>87</v>
      </c>
      <c r="C435" s="29"/>
      <c r="D435" s="13">
        <v>2.2084248326807956E-2</v>
      </c>
      <c r="E435" s="13">
        <v>1.9620295364871886E-2</v>
      </c>
      <c r="F435" s="13">
        <v>0</v>
      </c>
      <c r="G435" s="13">
        <v>4.2041121608226317E-2</v>
      </c>
      <c r="H435" s="13">
        <v>4.3032942052988361E-2</v>
      </c>
      <c r="I435" s="159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56"/>
    </row>
    <row r="436" spans="1:65">
      <c r="A436" s="30"/>
      <c r="B436" s="3" t="s">
        <v>281</v>
      </c>
      <c r="C436" s="29"/>
      <c r="D436" s="13">
        <v>1.1209671548683797E-2</v>
      </c>
      <c r="E436" s="13">
        <v>-4.1980466667764782E-3</v>
      </c>
      <c r="F436" s="13">
        <v>-4.0294522415042278E-2</v>
      </c>
      <c r="G436" s="13">
        <v>0.46769337746386164</v>
      </c>
      <c r="H436" s="13">
        <v>3.3282897533137623E-2</v>
      </c>
      <c r="I436" s="159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56"/>
    </row>
    <row r="437" spans="1:65">
      <c r="A437" s="30"/>
      <c r="B437" s="46" t="s">
        <v>282</v>
      </c>
      <c r="C437" s="47"/>
      <c r="D437" s="45">
        <v>0</v>
      </c>
      <c r="E437" s="45">
        <v>0.47</v>
      </c>
      <c r="F437" s="45">
        <v>1.57</v>
      </c>
      <c r="G437" s="45">
        <v>13.94</v>
      </c>
      <c r="H437" s="45">
        <v>0.67</v>
      </c>
      <c r="I437" s="159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56"/>
    </row>
    <row r="438" spans="1:65">
      <c r="B438" s="31"/>
      <c r="C438" s="20"/>
      <c r="D438" s="20"/>
      <c r="E438" s="20"/>
      <c r="F438" s="20"/>
      <c r="G438" s="20"/>
      <c r="H438" s="20"/>
      <c r="BM438" s="56"/>
    </row>
    <row r="439" spans="1:65" ht="15">
      <c r="B439" s="8" t="s">
        <v>584</v>
      </c>
      <c r="BM439" s="28" t="s">
        <v>67</v>
      </c>
    </row>
    <row r="440" spans="1:65" ht="15">
      <c r="A440" s="25" t="s">
        <v>14</v>
      </c>
      <c r="B440" s="18" t="s">
        <v>116</v>
      </c>
      <c r="C440" s="15" t="s">
        <v>117</v>
      </c>
      <c r="D440" s="16" t="s">
        <v>243</v>
      </c>
      <c r="E440" s="17" t="s">
        <v>243</v>
      </c>
      <c r="F440" s="17" t="s">
        <v>243</v>
      </c>
      <c r="G440" s="17" t="s">
        <v>243</v>
      </c>
      <c r="H440" s="17" t="s">
        <v>243</v>
      </c>
      <c r="I440" s="17" t="s">
        <v>243</v>
      </c>
      <c r="J440" s="17" t="s">
        <v>243</v>
      </c>
      <c r="K440" s="17" t="s">
        <v>243</v>
      </c>
      <c r="L440" s="17" t="s">
        <v>243</v>
      </c>
      <c r="M440" s="17" t="s">
        <v>243</v>
      </c>
      <c r="N440" s="17" t="s">
        <v>243</v>
      </c>
      <c r="O440" s="17" t="s">
        <v>243</v>
      </c>
      <c r="P440" s="17" t="s">
        <v>243</v>
      </c>
      <c r="Q440" s="17" t="s">
        <v>243</v>
      </c>
      <c r="R440" s="17" t="s">
        <v>243</v>
      </c>
      <c r="S440" s="17" t="s">
        <v>243</v>
      </c>
      <c r="T440" s="17" t="s">
        <v>243</v>
      </c>
      <c r="U440" s="159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28">
        <v>1</v>
      </c>
    </row>
    <row r="441" spans="1:65">
      <c r="A441" s="30"/>
      <c r="B441" s="19" t="s">
        <v>244</v>
      </c>
      <c r="C441" s="9" t="s">
        <v>244</v>
      </c>
      <c r="D441" s="157" t="s">
        <v>247</v>
      </c>
      <c r="E441" s="158" t="s">
        <v>249</v>
      </c>
      <c r="F441" s="158" t="s">
        <v>251</v>
      </c>
      <c r="G441" s="158" t="s">
        <v>252</v>
      </c>
      <c r="H441" s="158" t="s">
        <v>253</v>
      </c>
      <c r="I441" s="158" t="s">
        <v>256</v>
      </c>
      <c r="J441" s="158" t="s">
        <v>257</v>
      </c>
      <c r="K441" s="158" t="s">
        <v>259</v>
      </c>
      <c r="L441" s="158" t="s">
        <v>260</v>
      </c>
      <c r="M441" s="158" t="s">
        <v>261</v>
      </c>
      <c r="N441" s="158" t="s">
        <v>262</v>
      </c>
      <c r="O441" s="158" t="s">
        <v>263</v>
      </c>
      <c r="P441" s="158" t="s">
        <v>264</v>
      </c>
      <c r="Q441" s="158" t="s">
        <v>269</v>
      </c>
      <c r="R441" s="158" t="s">
        <v>270</v>
      </c>
      <c r="S441" s="158" t="s">
        <v>271</v>
      </c>
      <c r="T441" s="158" t="s">
        <v>272</v>
      </c>
      <c r="U441" s="159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28" t="s">
        <v>3</v>
      </c>
    </row>
    <row r="442" spans="1:65">
      <c r="A442" s="30"/>
      <c r="B442" s="19"/>
      <c r="C442" s="9"/>
      <c r="D442" s="10" t="s">
        <v>285</v>
      </c>
      <c r="E442" s="11" t="s">
        <v>313</v>
      </c>
      <c r="F442" s="11" t="s">
        <v>287</v>
      </c>
      <c r="G442" s="11" t="s">
        <v>285</v>
      </c>
      <c r="H442" s="11" t="s">
        <v>287</v>
      </c>
      <c r="I442" s="11" t="s">
        <v>287</v>
      </c>
      <c r="J442" s="11" t="s">
        <v>287</v>
      </c>
      <c r="K442" s="11" t="s">
        <v>285</v>
      </c>
      <c r="L442" s="11" t="s">
        <v>285</v>
      </c>
      <c r="M442" s="11" t="s">
        <v>285</v>
      </c>
      <c r="N442" s="11" t="s">
        <v>285</v>
      </c>
      <c r="O442" s="11" t="s">
        <v>285</v>
      </c>
      <c r="P442" s="11" t="s">
        <v>287</v>
      </c>
      <c r="Q442" s="11" t="s">
        <v>287</v>
      </c>
      <c r="R442" s="11" t="s">
        <v>287</v>
      </c>
      <c r="S442" s="11" t="s">
        <v>285</v>
      </c>
      <c r="T442" s="11" t="s">
        <v>285</v>
      </c>
      <c r="U442" s="159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28">
        <v>2</v>
      </c>
    </row>
    <row r="443" spans="1:65">
      <c r="A443" s="30"/>
      <c r="B443" s="19"/>
      <c r="C443" s="9"/>
      <c r="D443" s="26" t="s">
        <v>123</v>
      </c>
      <c r="E443" s="26" t="s">
        <v>314</v>
      </c>
      <c r="F443" s="26" t="s">
        <v>314</v>
      </c>
      <c r="G443" s="26" t="s">
        <v>317</v>
      </c>
      <c r="H443" s="26" t="s">
        <v>316</v>
      </c>
      <c r="I443" s="26" t="s">
        <v>317</v>
      </c>
      <c r="J443" s="26" t="s">
        <v>317</v>
      </c>
      <c r="K443" s="26" t="s">
        <v>314</v>
      </c>
      <c r="L443" s="26" t="s">
        <v>314</v>
      </c>
      <c r="M443" s="26" t="s">
        <v>314</v>
      </c>
      <c r="N443" s="26" t="s">
        <v>314</v>
      </c>
      <c r="O443" s="26" t="s">
        <v>314</v>
      </c>
      <c r="P443" s="26" t="s">
        <v>316</v>
      </c>
      <c r="Q443" s="26" t="s">
        <v>317</v>
      </c>
      <c r="R443" s="26" t="s">
        <v>314</v>
      </c>
      <c r="S443" s="26" t="s">
        <v>317</v>
      </c>
      <c r="T443" s="26" t="s">
        <v>318</v>
      </c>
      <c r="U443" s="159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28">
        <v>3</v>
      </c>
    </row>
    <row r="444" spans="1:65">
      <c r="A444" s="30"/>
      <c r="B444" s="18">
        <v>1</v>
      </c>
      <c r="C444" s="14">
        <v>1</v>
      </c>
      <c r="D444" s="21">
        <v>0.28000000000000003</v>
      </c>
      <c r="E444" s="153" t="s">
        <v>109</v>
      </c>
      <c r="F444" s="21">
        <v>0.26</v>
      </c>
      <c r="G444" s="21">
        <v>0.27</v>
      </c>
      <c r="H444" s="21">
        <v>0.28999999999999998</v>
      </c>
      <c r="I444" s="153">
        <v>0.24</v>
      </c>
      <c r="J444" s="21">
        <v>0.28000000000000003</v>
      </c>
      <c r="K444" s="21">
        <v>0.25800000000000001</v>
      </c>
      <c r="L444" s="152">
        <v>0.27800000000000002</v>
      </c>
      <c r="M444" s="21">
        <v>0.26800000000000002</v>
      </c>
      <c r="N444" s="21">
        <v>0.28000000000000003</v>
      </c>
      <c r="O444" s="21">
        <v>0.28399999999999997</v>
      </c>
      <c r="P444" s="21">
        <v>0.29538765960000007</v>
      </c>
      <c r="Q444" s="21">
        <v>0.26</v>
      </c>
      <c r="R444" s="21">
        <v>0.26800000000000002</v>
      </c>
      <c r="S444" s="153">
        <v>0.32</v>
      </c>
      <c r="T444" s="21">
        <v>0.309</v>
      </c>
      <c r="U444" s="159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28">
        <v>1</v>
      </c>
    </row>
    <row r="445" spans="1:65">
      <c r="A445" s="30"/>
      <c r="B445" s="19">
        <v>1</v>
      </c>
      <c r="C445" s="9">
        <v>2</v>
      </c>
      <c r="D445" s="11">
        <v>0.31</v>
      </c>
      <c r="E445" s="155" t="s">
        <v>109</v>
      </c>
      <c r="F445" s="11">
        <v>0.28999999999999998</v>
      </c>
      <c r="G445" s="11">
        <v>0.27</v>
      </c>
      <c r="H445" s="11">
        <v>0.28000000000000003</v>
      </c>
      <c r="I445" s="155">
        <v>0.24</v>
      </c>
      <c r="J445" s="11">
        <v>0.3</v>
      </c>
      <c r="K445" s="11">
        <v>0.28899999999999998</v>
      </c>
      <c r="L445" s="11">
        <v>0.29799999999999999</v>
      </c>
      <c r="M445" s="11">
        <v>0.27200000000000002</v>
      </c>
      <c r="N445" s="11">
        <v>0.26900000000000002</v>
      </c>
      <c r="O445" s="11">
        <v>0.28100000000000003</v>
      </c>
      <c r="P445" s="11">
        <v>0.29670980900000005</v>
      </c>
      <c r="Q445" s="154">
        <v>0.23</v>
      </c>
      <c r="R445" s="11">
        <v>0.26800000000000002</v>
      </c>
      <c r="S445" s="155">
        <v>0.311</v>
      </c>
      <c r="T445" s="11">
        <v>0.28899999999999998</v>
      </c>
      <c r="U445" s="159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28">
        <v>34</v>
      </c>
    </row>
    <row r="446" spans="1:65">
      <c r="A446" s="30"/>
      <c r="B446" s="19">
        <v>1</v>
      </c>
      <c r="C446" s="9">
        <v>3</v>
      </c>
      <c r="D446" s="11">
        <v>0.28999999999999998</v>
      </c>
      <c r="E446" s="155" t="s">
        <v>109</v>
      </c>
      <c r="F446" s="11">
        <v>0.3</v>
      </c>
      <c r="G446" s="11">
        <v>0.28000000000000003</v>
      </c>
      <c r="H446" s="11">
        <v>0.28999999999999998</v>
      </c>
      <c r="I446" s="155">
        <v>0.23</v>
      </c>
      <c r="J446" s="11">
        <v>0.27</v>
      </c>
      <c r="K446" s="11">
        <v>0.28699999999999998</v>
      </c>
      <c r="L446" s="11">
        <v>0.3</v>
      </c>
      <c r="M446" s="11">
        <v>0.311</v>
      </c>
      <c r="N446" s="11">
        <v>0.27800000000000002</v>
      </c>
      <c r="O446" s="11">
        <v>0.27600000000000002</v>
      </c>
      <c r="P446" s="11">
        <v>0.29267184979999999</v>
      </c>
      <c r="Q446" s="11">
        <v>0.25</v>
      </c>
      <c r="R446" s="11">
        <v>0.26900000000000002</v>
      </c>
      <c r="S446" s="155">
        <v>0.33800000000000002</v>
      </c>
      <c r="T446" s="11">
        <v>0.29799999999999999</v>
      </c>
      <c r="U446" s="159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28">
        <v>16</v>
      </c>
    </row>
    <row r="447" spans="1:65">
      <c r="A447" s="30"/>
      <c r="B447" s="19">
        <v>1</v>
      </c>
      <c r="C447" s="9">
        <v>4</v>
      </c>
      <c r="D447" s="11">
        <v>0.28999999999999998</v>
      </c>
      <c r="E447" s="155" t="s">
        <v>109</v>
      </c>
      <c r="F447" s="11">
        <v>0.27</v>
      </c>
      <c r="G447" s="11">
        <v>0.28000000000000003</v>
      </c>
      <c r="H447" s="11">
        <v>0.28000000000000003</v>
      </c>
      <c r="I447" s="155">
        <v>0.24</v>
      </c>
      <c r="J447" s="11">
        <v>0.27</v>
      </c>
      <c r="K447" s="11">
        <v>0.29099999999999998</v>
      </c>
      <c r="L447" s="11">
        <v>0.30299999999999999</v>
      </c>
      <c r="M447" s="11">
        <v>0.309</v>
      </c>
      <c r="N447" s="11">
        <v>0.28000000000000003</v>
      </c>
      <c r="O447" s="154">
        <v>0.3</v>
      </c>
      <c r="P447" s="11">
        <v>0.28709843470000002</v>
      </c>
      <c r="Q447" s="11">
        <v>0.26</v>
      </c>
      <c r="R447" s="11">
        <v>0.27100000000000002</v>
      </c>
      <c r="S447" s="155">
        <v>0.33</v>
      </c>
      <c r="T447" s="11">
        <v>0.309</v>
      </c>
      <c r="U447" s="159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28">
        <v>0.28106280234404768</v>
      </c>
    </row>
    <row r="448" spans="1:65">
      <c r="A448" s="30"/>
      <c r="B448" s="19">
        <v>1</v>
      </c>
      <c r="C448" s="9">
        <v>5</v>
      </c>
      <c r="D448" s="11">
        <v>0.28999999999999998</v>
      </c>
      <c r="E448" s="155" t="s">
        <v>109</v>
      </c>
      <c r="F448" s="11">
        <v>0.27</v>
      </c>
      <c r="G448" s="11">
        <v>0.28999999999999998</v>
      </c>
      <c r="H448" s="11">
        <v>0.27</v>
      </c>
      <c r="I448" s="155">
        <v>0.24</v>
      </c>
      <c r="J448" s="11">
        <v>0.28999999999999998</v>
      </c>
      <c r="K448" s="11">
        <v>0.253</v>
      </c>
      <c r="L448" s="11">
        <v>0.29699999999999999</v>
      </c>
      <c r="M448" s="11">
        <v>0.30099999999999999</v>
      </c>
      <c r="N448" s="154">
        <v>0.26100000000000001</v>
      </c>
      <c r="O448" s="11">
        <v>0.28699999999999998</v>
      </c>
      <c r="P448" s="11">
        <v>0.29631648420000006</v>
      </c>
      <c r="Q448" s="154">
        <v>0.23</v>
      </c>
      <c r="R448" s="11">
        <v>0.26800000000000002</v>
      </c>
      <c r="S448" s="155">
        <v>0.313</v>
      </c>
      <c r="T448" s="11">
        <v>0.28000000000000003</v>
      </c>
      <c r="U448" s="159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28">
        <v>87</v>
      </c>
    </row>
    <row r="449" spans="1:65">
      <c r="A449" s="30"/>
      <c r="B449" s="19">
        <v>1</v>
      </c>
      <c r="C449" s="9">
        <v>6</v>
      </c>
      <c r="D449" s="11">
        <v>0.28000000000000003</v>
      </c>
      <c r="E449" s="155" t="s">
        <v>109</v>
      </c>
      <c r="F449" s="11">
        <v>0.26</v>
      </c>
      <c r="G449" s="11">
        <v>0.27</v>
      </c>
      <c r="H449" s="11">
        <v>0.26</v>
      </c>
      <c r="I449" s="155">
        <v>0.23</v>
      </c>
      <c r="J449" s="11">
        <v>0.28999999999999998</v>
      </c>
      <c r="K449" s="11">
        <v>0.28199999999999997</v>
      </c>
      <c r="L449" s="11">
        <v>0.29199999999999998</v>
      </c>
      <c r="M449" s="11">
        <v>0.26900000000000002</v>
      </c>
      <c r="N449" s="11">
        <v>0.27700000000000002</v>
      </c>
      <c r="O449" s="11">
        <v>0.28000000000000003</v>
      </c>
      <c r="P449" s="11">
        <v>0.28789115960000006</v>
      </c>
      <c r="Q449" s="11">
        <v>0.25</v>
      </c>
      <c r="R449" s="154">
        <v>0.28199999999999997</v>
      </c>
      <c r="S449" s="155">
        <v>0.32700000000000001</v>
      </c>
      <c r="T449" s="11">
        <v>0.27700000000000002</v>
      </c>
      <c r="U449" s="159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56"/>
    </row>
    <row r="450" spans="1:65">
      <c r="A450" s="30"/>
      <c r="B450" s="20" t="s">
        <v>278</v>
      </c>
      <c r="C450" s="12"/>
      <c r="D450" s="22">
        <v>0.29000000000000004</v>
      </c>
      <c r="E450" s="22" t="s">
        <v>765</v>
      </c>
      <c r="F450" s="22">
        <v>0.27500000000000002</v>
      </c>
      <c r="G450" s="22">
        <v>0.27666666666666667</v>
      </c>
      <c r="H450" s="22">
        <v>0.27833333333333338</v>
      </c>
      <c r="I450" s="22">
        <v>0.23666666666666666</v>
      </c>
      <c r="J450" s="22">
        <v>0.28333333333333338</v>
      </c>
      <c r="K450" s="22">
        <v>0.27666666666666662</v>
      </c>
      <c r="L450" s="22">
        <v>0.29466666666666669</v>
      </c>
      <c r="M450" s="22">
        <v>0.28833333333333333</v>
      </c>
      <c r="N450" s="22">
        <v>0.27416666666666673</v>
      </c>
      <c r="O450" s="22">
        <v>0.28466666666666668</v>
      </c>
      <c r="P450" s="22">
        <v>0.29267923281666669</v>
      </c>
      <c r="Q450" s="22">
        <v>0.24666666666666667</v>
      </c>
      <c r="R450" s="22">
        <v>0.27100000000000002</v>
      </c>
      <c r="S450" s="22">
        <v>0.32316666666666666</v>
      </c>
      <c r="T450" s="22">
        <v>0.29366666666666669</v>
      </c>
      <c r="U450" s="159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56"/>
    </row>
    <row r="451" spans="1:65">
      <c r="A451" s="30"/>
      <c r="B451" s="3" t="s">
        <v>279</v>
      </c>
      <c r="C451" s="29"/>
      <c r="D451" s="11">
        <v>0.28999999999999998</v>
      </c>
      <c r="E451" s="11" t="s">
        <v>765</v>
      </c>
      <c r="F451" s="11">
        <v>0.27</v>
      </c>
      <c r="G451" s="11">
        <v>0.27500000000000002</v>
      </c>
      <c r="H451" s="11">
        <v>0.28000000000000003</v>
      </c>
      <c r="I451" s="11">
        <v>0.24</v>
      </c>
      <c r="J451" s="11">
        <v>0.28500000000000003</v>
      </c>
      <c r="K451" s="11">
        <v>0.28449999999999998</v>
      </c>
      <c r="L451" s="11">
        <v>0.29749999999999999</v>
      </c>
      <c r="M451" s="11">
        <v>0.28649999999999998</v>
      </c>
      <c r="N451" s="11">
        <v>0.27750000000000002</v>
      </c>
      <c r="O451" s="11">
        <v>0.28249999999999997</v>
      </c>
      <c r="P451" s="11">
        <v>0.29402975470000003</v>
      </c>
      <c r="Q451" s="11">
        <v>0.25</v>
      </c>
      <c r="R451" s="11">
        <v>0.26850000000000002</v>
      </c>
      <c r="S451" s="11">
        <v>0.32350000000000001</v>
      </c>
      <c r="T451" s="11">
        <v>0.29349999999999998</v>
      </c>
      <c r="U451" s="159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56"/>
    </row>
    <row r="452" spans="1:65">
      <c r="A452" s="30"/>
      <c r="B452" s="3" t="s">
        <v>280</v>
      </c>
      <c r="C452" s="29"/>
      <c r="D452" s="23">
        <v>1.0954451150103312E-2</v>
      </c>
      <c r="E452" s="23" t="s">
        <v>765</v>
      </c>
      <c r="F452" s="23">
        <v>1.643167672515497E-2</v>
      </c>
      <c r="G452" s="23">
        <v>8.1649658092772491E-3</v>
      </c>
      <c r="H452" s="23">
        <v>1.1690451944500109E-2</v>
      </c>
      <c r="I452" s="23">
        <v>5.163977794943213E-3</v>
      </c>
      <c r="J452" s="23">
        <v>1.2110601416389949E-2</v>
      </c>
      <c r="K452" s="23">
        <v>1.6741166825125008E-2</v>
      </c>
      <c r="L452" s="23">
        <v>8.9368152418334377E-3</v>
      </c>
      <c r="M452" s="23">
        <v>2.0762145040112454E-2</v>
      </c>
      <c r="N452" s="23">
        <v>7.6267074590983738E-3</v>
      </c>
      <c r="O452" s="23">
        <v>8.3825214981332677E-3</v>
      </c>
      <c r="P452" s="23">
        <v>4.2633724888162892E-3</v>
      </c>
      <c r="Q452" s="23">
        <v>1.3662601021279462E-2</v>
      </c>
      <c r="R452" s="23">
        <v>5.5136195008360714E-3</v>
      </c>
      <c r="S452" s="23">
        <v>1.0419532938988525E-2</v>
      </c>
      <c r="T452" s="23">
        <v>1.3966626889362597E-2</v>
      </c>
      <c r="U452" s="213"/>
      <c r="V452" s="214"/>
      <c r="W452" s="214"/>
      <c r="X452" s="214"/>
      <c r="Y452" s="214"/>
      <c r="Z452" s="214"/>
      <c r="AA452" s="214"/>
      <c r="AB452" s="214"/>
      <c r="AC452" s="214"/>
      <c r="AD452" s="214"/>
      <c r="AE452" s="214"/>
      <c r="AF452" s="214"/>
      <c r="AG452" s="214"/>
      <c r="AH452" s="214"/>
      <c r="AI452" s="214"/>
      <c r="AJ452" s="214"/>
      <c r="AK452" s="214"/>
      <c r="AL452" s="214"/>
      <c r="AM452" s="214"/>
      <c r="AN452" s="214"/>
      <c r="AO452" s="214"/>
      <c r="AP452" s="214"/>
      <c r="AQ452" s="214"/>
      <c r="AR452" s="214"/>
      <c r="AS452" s="214"/>
      <c r="AT452" s="214"/>
      <c r="AU452" s="214"/>
      <c r="AV452" s="214"/>
      <c r="AW452" s="214"/>
      <c r="AX452" s="214"/>
      <c r="AY452" s="214"/>
      <c r="AZ452" s="214"/>
      <c r="BA452" s="214"/>
      <c r="BB452" s="214"/>
      <c r="BC452" s="214"/>
      <c r="BD452" s="214"/>
      <c r="BE452" s="214"/>
      <c r="BF452" s="214"/>
      <c r="BG452" s="214"/>
      <c r="BH452" s="214"/>
      <c r="BI452" s="214"/>
      <c r="BJ452" s="214"/>
      <c r="BK452" s="214"/>
      <c r="BL452" s="214"/>
      <c r="BM452" s="57"/>
    </row>
    <row r="453" spans="1:65">
      <c r="A453" s="30"/>
      <c r="B453" s="3" t="s">
        <v>87</v>
      </c>
      <c r="C453" s="29"/>
      <c r="D453" s="13">
        <v>3.7773969483114865E-2</v>
      </c>
      <c r="E453" s="13" t="s">
        <v>765</v>
      </c>
      <c r="F453" s="13">
        <v>5.975155172783625E-2</v>
      </c>
      <c r="G453" s="13">
        <v>2.9511924611845479E-2</v>
      </c>
      <c r="H453" s="13">
        <v>4.2001623752694998E-2</v>
      </c>
      <c r="I453" s="13">
        <v>2.1819624485675548E-2</v>
      </c>
      <c r="J453" s="13">
        <v>4.2743299116670401E-2</v>
      </c>
      <c r="K453" s="13">
        <v>6.0510241536596426E-2</v>
      </c>
      <c r="L453" s="13">
        <v>3.0328558513009401E-2</v>
      </c>
      <c r="M453" s="13">
        <v>7.2007439445476717E-2</v>
      </c>
      <c r="N453" s="13">
        <v>2.7817777966316251E-2</v>
      </c>
      <c r="O453" s="13">
        <v>2.9446796831849885E-2</v>
      </c>
      <c r="P453" s="13">
        <v>1.4566706519580266E-2</v>
      </c>
      <c r="Q453" s="13">
        <v>5.5388923059241063E-2</v>
      </c>
      <c r="R453" s="13">
        <v>2.0345459412679227E-2</v>
      </c>
      <c r="S453" s="13">
        <v>3.2241979182017093E-2</v>
      </c>
      <c r="T453" s="13">
        <v>4.7559455922914627E-2</v>
      </c>
      <c r="U453" s="159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56"/>
    </row>
    <row r="454" spans="1:65">
      <c r="A454" s="30"/>
      <c r="B454" s="3" t="s">
        <v>281</v>
      </c>
      <c r="C454" s="29"/>
      <c r="D454" s="13">
        <v>3.1797867172093319E-2</v>
      </c>
      <c r="E454" s="13" t="s">
        <v>765</v>
      </c>
      <c r="F454" s="13">
        <v>-2.1570988026463289E-2</v>
      </c>
      <c r="G454" s="13">
        <v>-1.5641115226623703E-2</v>
      </c>
      <c r="H454" s="13">
        <v>-9.7112424267838948E-3</v>
      </c>
      <c r="I454" s="13">
        <v>-0.15795806242277455</v>
      </c>
      <c r="J454" s="13">
        <v>8.0783759727349747E-3</v>
      </c>
      <c r="K454" s="13">
        <v>-1.5641115226623925E-2</v>
      </c>
      <c r="L454" s="13">
        <v>4.8401511011644249E-2</v>
      </c>
      <c r="M454" s="13">
        <v>2.5867994372253511E-2</v>
      </c>
      <c r="N454" s="13">
        <v>-2.4535924426382971E-2</v>
      </c>
      <c r="O454" s="13">
        <v>1.282227421260651E-2</v>
      </c>
      <c r="P454" s="13">
        <v>4.1330373054486946E-2</v>
      </c>
      <c r="Q454" s="13">
        <v>-0.12237882562373681</v>
      </c>
      <c r="R454" s="13">
        <v>-3.580268274607834E-2</v>
      </c>
      <c r="S454" s="13">
        <v>0.14980233588890157</v>
      </c>
      <c r="T454" s="13">
        <v>4.4843587331740542E-2</v>
      </c>
      <c r="U454" s="159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56"/>
    </row>
    <row r="455" spans="1:65">
      <c r="A455" s="30"/>
      <c r="B455" s="46" t="s">
        <v>282</v>
      </c>
      <c r="C455" s="47"/>
      <c r="D455" s="45">
        <v>0.49</v>
      </c>
      <c r="E455" s="45">
        <v>163.06</v>
      </c>
      <c r="F455" s="45">
        <v>0.61</v>
      </c>
      <c r="G455" s="45">
        <v>0.49</v>
      </c>
      <c r="H455" s="45">
        <v>0.37</v>
      </c>
      <c r="I455" s="45">
        <v>3.43</v>
      </c>
      <c r="J455" s="45">
        <v>0</v>
      </c>
      <c r="K455" s="45">
        <v>0.49</v>
      </c>
      <c r="L455" s="45">
        <v>0.83</v>
      </c>
      <c r="M455" s="45">
        <v>0.37</v>
      </c>
      <c r="N455" s="45">
        <v>0.67</v>
      </c>
      <c r="O455" s="45">
        <v>0.1</v>
      </c>
      <c r="P455" s="45">
        <v>0.69</v>
      </c>
      <c r="Q455" s="45">
        <v>2.7</v>
      </c>
      <c r="R455" s="45">
        <v>0.91</v>
      </c>
      <c r="S455" s="45">
        <v>2.93</v>
      </c>
      <c r="T455" s="45">
        <v>0.76</v>
      </c>
      <c r="U455" s="159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56"/>
    </row>
    <row r="456" spans="1:65">
      <c r="B456" s="31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BM456" s="56"/>
    </row>
    <row r="457" spans="1:65" ht="15">
      <c r="B457" s="8" t="s">
        <v>585</v>
      </c>
      <c r="BM457" s="28" t="s">
        <v>67</v>
      </c>
    </row>
    <row r="458" spans="1:65" ht="15">
      <c r="A458" s="25" t="s">
        <v>54</v>
      </c>
      <c r="B458" s="18" t="s">
        <v>116</v>
      </c>
      <c r="C458" s="15" t="s">
        <v>117</v>
      </c>
      <c r="D458" s="16" t="s">
        <v>243</v>
      </c>
      <c r="E458" s="17" t="s">
        <v>243</v>
      </c>
      <c r="F458" s="17" t="s">
        <v>243</v>
      </c>
      <c r="G458" s="17" t="s">
        <v>243</v>
      </c>
      <c r="H458" s="17" t="s">
        <v>243</v>
      </c>
      <c r="I458" s="17" t="s">
        <v>243</v>
      </c>
      <c r="J458" s="17" t="s">
        <v>243</v>
      </c>
      <c r="K458" s="17" t="s">
        <v>243</v>
      </c>
      <c r="L458" s="17" t="s">
        <v>243</v>
      </c>
      <c r="M458" s="17" t="s">
        <v>243</v>
      </c>
      <c r="N458" s="17" t="s">
        <v>243</v>
      </c>
      <c r="O458" s="17" t="s">
        <v>243</v>
      </c>
      <c r="P458" s="17" t="s">
        <v>243</v>
      </c>
      <c r="Q458" s="17" t="s">
        <v>243</v>
      </c>
      <c r="R458" s="17" t="s">
        <v>243</v>
      </c>
      <c r="S458" s="17" t="s">
        <v>243</v>
      </c>
      <c r="T458" s="17" t="s">
        <v>243</v>
      </c>
      <c r="U458" s="17" t="s">
        <v>243</v>
      </c>
      <c r="V458" s="17" t="s">
        <v>243</v>
      </c>
      <c r="W458" s="17" t="s">
        <v>243</v>
      </c>
      <c r="X458" s="17" t="s">
        <v>243</v>
      </c>
      <c r="Y458" s="17" t="s">
        <v>243</v>
      </c>
      <c r="Z458" s="17" t="s">
        <v>243</v>
      </c>
      <c r="AA458" s="17" t="s">
        <v>243</v>
      </c>
      <c r="AB458" s="159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28">
        <v>1</v>
      </c>
    </row>
    <row r="459" spans="1:65">
      <c r="A459" s="30"/>
      <c r="B459" s="19" t="s">
        <v>244</v>
      </c>
      <c r="C459" s="9" t="s">
        <v>244</v>
      </c>
      <c r="D459" s="157" t="s">
        <v>246</v>
      </c>
      <c r="E459" s="158" t="s">
        <v>247</v>
      </c>
      <c r="F459" s="158" t="s">
        <v>248</v>
      </c>
      <c r="G459" s="158" t="s">
        <v>249</v>
      </c>
      <c r="H459" s="158" t="s">
        <v>250</v>
      </c>
      <c r="I459" s="158" t="s">
        <v>251</v>
      </c>
      <c r="J459" s="158" t="s">
        <v>252</v>
      </c>
      <c r="K459" s="158" t="s">
        <v>253</v>
      </c>
      <c r="L459" s="158" t="s">
        <v>254</v>
      </c>
      <c r="M459" s="158" t="s">
        <v>256</v>
      </c>
      <c r="N459" s="158" t="s">
        <v>257</v>
      </c>
      <c r="O459" s="158" t="s">
        <v>259</v>
      </c>
      <c r="P459" s="158" t="s">
        <v>260</v>
      </c>
      <c r="Q459" s="158" t="s">
        <v>261</v>
      </c>
      <c r="R459" s="158" t="s">
        <v>262</v>
      </c>
      <c r="S459" s="158" t="s">
        <v>263</v>
      </c>
      <c r="T459" s="158" t="s">
        <v>264</v>
      </c>
      <c r="U459" s="158" t="s">
        <v>265</v>
      </c>
      <c r="V459" s="158" t="s">
        <v>266</v>
      </c>
      <c r="W459" s="158" t="s">
        <v>267</v>
      </c>
      <c r="X459" s="158" t="s">
        <v>268</v>
      </c>
      <c r="Y459" s="158" t="s">
        <v>269</v>
      </c>
      <c r="Z459" s="158" t="s">
        <v>270</v>
      </c>
      <c r="AA459" s="158" t="s">
        <v>272</v>
      </c>
      <c r="AB459" s="159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28" t="s">
        <v>1</v>
      </c>
    </row>
    <row r="460" spans="1:65">
      <c r="A460" s="30"/>
      <c r="B460" s="19"/>
      <c r="C460" s="9"/>
      <c r="D460" s="10" t="s">
        <v>285</v>
      </c>
      <c r="E460" s="11" t="s">
        <v>313</v>
      </c>
      <c r="F460" s="11" t="s">
        <v>285</v>
      </c>
      <c r="G460" s="11" t="s">
        <v>313</v>
      </c>
      <c r="H460" s="11" t="s">
        <v>313</v>
      </c>
      <c r="I460" s="11" t="s">
        <v>287</v>
      </c>
      <c r="J460" s="11" t="s">
        <v>313</v>
      </c>
      <c r="K460" s="11" t="s">
        <v>287</v>
      </c>
      <c r="L460" s="11" t="s">
        <v>313</v>
      </c>
      <c r="M460" s="11" t="s">
        <v>287</v>
      </c>
      <c r="N460" s="11" t="s">
        <v>287</v>
      </c>
      <c r="O460" s="11" t="s">
        <v>285</v>
      </c>
      <c r="P460" s="11" t="s">
        <v>285</v>
      </c>
      <c r="Q460" s="11" t="s">
        <v>285</v>
      </c>
      <c r="R460" s="11" t="s">
        <v>285</v>
      </c>
      <c r="S460" s="11" t="s">
        <v>285</v>
      </c>
      <c r="T460" s="11" t="s">
        <v>287</v>
      </c>
      <c r="U460" s="11" t="s">
        <v>287</v>
      </c>
      <c r="V460" s="11" t="s">
        <v>287</v>
      </c>
      <c r="W460" s="11" t="s">
        <v>313</v>
      </c>
      <c r="X460" s="11" t="s">
        <v>285</v>
      </c>
      <c r="Y460" s="11" t="s">
        <v>287</v>
      </c>
      <c r="Z460" s="11" t="s">
        <v>287</v>
      </c>
      <c r="AA460" s="11" t="s">
        <v>313</v>
      </c>
      <c r="AB460" s="159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28">
        <v>3</v>
      </c>
    </row>
    <row r="461" spans="1:65">
      <c r="A461" s="30"/>
      <c r="B461" s="19"/>
      <c r="C461" s="9"/>
      <c r="D461" s="26" t="s">
        <v>314</v>
      </c>
      <c r="E461" s="26" t="s">
        <v>123</v>
      </c>
      <c r="F461" s="26" t="s">
        <v>315</v>
      </c>
      <c r="G461" s="26" t="s">
        <v>314</v>
      </c>
      <c r="H461" s="26" t="s">
        <v>316</v>
      </c>
      <c r="I461" s="26" t="s">
        <v>314</v>
      </c>
      <c r="J461" s="26" t="s">
        <v>317</v>
      </c>
      <c r="K461" s="26" t="s">
        <v>316</v>
      </c>
      <c r="L461" s="26" t="s">
        <v>314</v>
      </c>
      <c r="M461" s="26" t="s">
        <v>317</v>
      </c>
      <c r="N461" s="26" t="s">
        <v>317</v>
      </c>
      <c r="O461" s="26" t="s">
        <v>314</v>
      </c>
      <c r="P461" s="26" t="s">
        <v>314</v>
      </c>
      <c r="Q461" s="26" t="s">
        <v>314</v>
      </c>
      <c r="R461" s="26" t="s">
        <v>314</v>
      </c>
      <c r="S461" s="26" t="s">
        <v>314</v>
      </c>
      <c r="T461" s="26" t="s">
        <v>316</v>
      </c>
      <c r="U461" s="26" t="s">
        <v>288</v>
      </c>
      <c r="V461" s="26" t="s">
        <v>315</v>
      </c>
      <c r="W461" s="26" t="s">
        <v>317</v>
      </c>
      <c r="X461" s="26" t="s">
        <v>288</v>
      </c>
      <c r="Y461" s="26" t="s">
        <v>317</v>
      </c>
      <c r="Z461" s="26" t="s">
        <v>314</v>
      </c>
      <c r="AA461" s="26" t="s">
        <v>318</v>
      </c>
      <c r="AB461" s="159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28">
        <v>3</v>
      </c>
    </row>
    <row r="462" spans="1:65">
      <c r="A462" s="30"/>
      <c r="B462" s="18">
        <v>1</v>
      </c>
      <c r="C462" s="14">
        <v>1</v>
      </c>
      <c r="D462" s="211">
        <v>0.51</v>
      </c>
      <c r="E462" s="211">
        <v>0.55789999999999995</v>
      </c>
      <c r="F462" s="211">
        <v>0.52822937198460151</v>
      </c>
      <c r="G462" s="211">
        <v>0.57666666666666666</v>
      </c>
      <c r="H462" s="211">
        <v>0.57999999999999996</v>
      </c>
      <c r="I462" s="212">
        <v>0.42</v>
      </c>
      <c r="J462" s="211">
        <v>0.57999999999999996</v>
      </c>
      <c r="K462" s="212">
        <v>0.66899999999999993</v>
      </c>
      <c r="L462" s="212">
        <v>0.66547020000000001</v>
      </c>
      <c r="M462" s="211">
        <v>0.57999999999999996</v>
      </c>
      <c r="N462" s="211">
        <v>0.52</v>
      </c>
      <c r="O462" s="211">
        <v>0.52</v>
      </c>
      <c r="P462" s="211">
        <v>0.51</v>
      </c>
      <c r="Q462" s="211">
        <v>0.55000000000000004</v>
      </c>
      <c r="R462" s="211">
        <v>0.51</v>
      </c>
      <c r="S462" s="211">
        <v>0.52</v>
      </c>
      <c r="T462" s="212">
        <v>0.62633586296458099</v>
      </c>
      <c r="U462" s="212">
        <v>0.41918859000000003</v>
      </c>
      <c r="V462" s="211">
        <v>0.5</v>
      </c>
      <c r="W462" s="211">
        <v>0.56000000000000005</v>
      </c>
      <c r="X462" s="211">
        <v>0.53</v>
      </c>
      <c r="Y462" s="211">
        <v>0.52</v>
      </c>
      <c r="Z462" s="211">
        <v>0.56000000000000005</v>
      </c>
      <c r="AA462" s="211">
        <v>0.53800000000000003</v>
      </c>
      <c r="AB462" s="213"/>
      <c r="AC462" s="214"/>
      <c r="AD462" s="214"/>
      <c r="AE462" s="214"/>
      <c r="AF462" s="214"/>
      <c r="AG462" s="214"/>
      <c r="AH462" s="214"/>
      <c r="AI462" s="214"/>
      <c r="AJ462" s="214"/>
      <c r="AK462" s="214"/>
      <c r="AL462" s="214"/>
      <c r="AM462" s="214"/>
      <c r="AN462" s="214"/>
      <c r="AO462" s="214"/>
      <c r="AP462" s="214"/>
      <c r="AQ462" s="214"/>
      <c r="AR462" s="214"/>
      <c r="AS462" s="214"/>
      <c r="AT462" s="214"/>
      <c r="AU462" s="214"/>
      <c r="AV462" s="214"/>
      <c r="AW462" s="214"/>
      <c r="AX462" s="214"/>
      <c r="AY462" s="214"/>
      <c r="AZ462" s="214"/>
      <c r="BA462" s="214"/>
      <c r="BB462" s="214"/>
      <c r="BC462" s="214"/>
      <c r="BD462" s="214"/>
      <c r="BE462" s="214"/>
      <c r="BF462" s="214"/>
      <c r="BG462" s="214"/>
      <c r="BH462" s="214"/>
      <c r="BI462" s="214"/>
      <c r="BJ462" s="214"/>
      <c r="BK462" s="214"/>
      <c r="BL462" s="214"/>
      <c r="BM462" s="215">
        <v>1</v>
      </c>
    </row>
    <row r="463" spans="1:65">
      <c r="A463" s="30"/>
      <c r="B463" s="19">
        <v>1</v>
      </c>
      <c r="C463" s="9">
        <v>2</v>
      </c>
      <c r="D463" s="23">
        <v>0.49</v>
      </c>
      <c r="E463" s="23">
        <v>0.55640000000000001</v>
      </c>
      <c r="F463" s="23">
        <v>0.53087099412822236</v>
      </c>
      <c r="G463" s="23">
        <v>0.56666666666666676</v>
      </c>
      <c r="H463" s="23">
        <v>0.57999999999999996</v>
      </c>
      <c r="I463" s="218">
        <v>0.42</v>
      </c>
      <c r="J463" s="23">
        <v>0.56999999999999995</v>
      </c>
      <c r="K463" s="218">
        <v>0.65</v>
      </c>
      <c r="L463" s="218">
        <v>0.66954000000000002</v>
      </c>
      <c r="M463" s="23">
        <v>0.57999999999999996</v>
      </c>
      <c r="N463" s="23">
        <v>0.51</v>
      </c>
      <c r="O463" s="23">
        <v>0.51</v>
      </c>
      <c r="P463" s="23">
        <v>0.52</v>
      </c>
      <c r="Q463" s="23">
        <v>0.55000000000000004</v>
      </c>
      <c r="R463" s="23">
        <v>0.51</v>
      </c>
      <c r="S463" s="23">
        <v>0.52</v>
      </c>
      <c r="T463" s="218">
        <v>0.62656891879179399</v>
      </c>
      <c r="U463" s="218">
        <v>0.40062843999999997</v>
      </c>
      <c r="V463" s="23">
        <v>0.51</v>
      </c>
      <c r="W463" s="23">
        <v>0.56999999999999995</v>
      </c>
      <c r="X463" s="23">
        <v>0.52</v>
      </c>
      <c r="Y463" s="23">
        <v>0.52</v>
      </c>
      <c r="Z463" s="23">
        <v>0.55000000000000004</v>
      </c>
      <c r="AA463" s="23">
        <v>0.502</v>
      </c>
      <c r="AB463" s="213"/>
      <c r="AC463" s="214"/>
      <c r="AD463" s="214"/>
      <c r="AE463" s="214"/>
      <c r="AF463" s="214"/>
      <c r="AG463" s="214"/>
      <c r="AH463" s="214"/>
      <c r="AI463" s="214"/>
      <c r="AJ463" s="214"/>
      <c r="AK463" s="214"/>
      <c r="AL463" s="214"/>
      <c r="AM463" s="214"/>
      <c r="AN463" s="214"/>
      <c r="AO463" s="214"/>
      <c r="AP463" s="214"/>
      <c r="AQ463" s="214"/>
      <c r="AR463" s="214"/>
      <c r="AS463" s="214"/>
      <c r="AT463" s="214"/>
      <c r="AU463" s="214"/>
      <c r="AV463" s="214"/>
      <c r="AW463" s="214"/>
      <c r="AX463" s="214"/>
      <c r="AY463" s="214"/>
      <c r="AZ463" s="214"/>
      <c r="BA463" s="214"/>
      <c r="BB463" s="214"/>
      <c r="BC463" s="214"/>
      <c r="BD463" s="214"/>
      <c r="BE463" s="214"/>
      <c r="BF463" s="214"/>
      <c r="BG463" s="214"/>
      <c r="BH463" s="214"/>
      <c r="BI463" s="214"/>
      <c r="BJ463" s="214"/>
      <c r="BK463" s="214"/>
      <c r="BL463" s="214"/>
      <c r="BM463" s="215" t="e">
        <v>#N/A</v>
      </c>
    </row>
    <row r="464" spans="1:65">
      <c r="A464" s="30"/>
      <c r="B464" s="19">
        <v>1</v>
      </c>
      <c r="C464" s="9">
        <v>3</v>
      </c>
      <c r="D464" s="23">
        <v>0.51</v>
      </c>
      <c r="E464" s="23">
        <v>0.5494</v>
      </c>
      <c r="F464" s="23">
        <v>0.53064725585214723</v>
      </c>
      <c r="G464" s="23">
        <v>0.58666666666666656</v>
      </c>
      <c r="H464" s="23">
        <v>0.57999999999999996</v>
      </c>
      <c r="I464" s="218">
        <v>0.40999999999999992</v>
      </c>
      <c r="J464" s="23">
        <v>0.56000000000000005</v>
      </c>
      <c r="K464" s="218">
        <v>0.64700000000000002</v>
      </c>
      <c r="L464" s="218">
        <v>0.66465240000000003</v>
      </c>
      <c r="M464" s="23">
        <v>0.6</v>
      </c>
      <c r="N464" s="23">
        <v>0.5</v>
      </c>
      <c r="O464" s="23">
        <v>0.51</v>
      </c>
      <c r="P464" s="23">
        <v>0.52</v>
      </c>
      <c r="Q464" s="23">
        <v>0.56999999999999995</v>
      </c>
      <c r="R464" s="23">
        <v>0.5</v>
      </c>
      <c r="S464" s="23">
        <v>0.53</v>
      </c>
      <c r="T464" s="218">
        <v>0.62567673066612894</v>
      </c>
      <c r="U464" s="218">
        <v>0.40720247000000004</v>
      </c>
      <c r="V464" s="23">
        <v>0.52</v>
      </c>
      <c r="W464" s="23">
        <v>0.56000000000000005</v>
      </c>
      <c r="X464" s="23">
        <v>0.53</v>
      </c>
      <c r="Y464" s="23">
        <v>0.51</v>
      </c>
      <c r="Z464" s="23">
        <v>0.56000000000000005</v>
      </c>
      <c r="AA464" s="23">
        <v>0.51300000000000001</v>
      </c>
      <c r="AB464" s="213"/>
      <c r="AC464" s="214"/>
      <c r="AD464" s="214"/>
      <c r="AE464" s="214"/>
      <c r="AF464" s="214"/>
      <c r="AG464" s="214"/>
      <c r="AH464" s="214"/>
      <c r="AI464" s="214"/>
      <c r="AJ464" s="214"/>
      <c r="AK464" s="214"/>
      <c r="AL464" s="214"/>
      <c r="AM464" s="214"/>
      <c r="AN464" s="214"/>
      <c r="AO464" s="214"/>
      <c r="AP464" s="214"/>
      <c r="AQ464" s="214"/>
      <c r="AR464" s="214"/>
      <c r="AS464" s="214"/>
      <c r="AT464" s="214"/>
      <c r="AU464" s="214"/>
      <c r="AV464" s="214"/>
      <c r="AW464" s="214"/>
      <c r="AX464" s="214"/>
      <c r="AY464" s="214"/>
      <c r="AZ464" s="214"/>
      <c r="BA464" s="214"/>
      <c r="BB464" s="214"/>
      <c r="BC464" s="214"/>
      <c r="BD464" s="214"/>
      <c r="BE464" s="214"/>
      <c r="BF464" s="214"/>
      <c r="BG464" s="214"/>
      <c r="BH464" s="214"/>
      <c r="BI464" s="214"/>
      <c r="BJ464" s="214"/>
      <c r="BK464" s="214"/>
      <c r="BL464" s="214"/>
      <c r="BM464" s="215">
        <v>16</v>
      </c>
    </row>
    <row r="465" spans="1:65">
      <c r="A465" s="30"/>
      <c r="B465" s="19">
        <v>1</v>
      </c>
      <c r="C465" s="9">
        <v>4</v>
      </c>
      <c r="D465" s="23">
        <v>0.51</v>
      </c>
      <c r="E465" s="23">
        <v>0.55120000000000002</v>
      </c>
      <c r="F465" s="23">
        <v>0.5225975761022229</v>
      </c>
      <c r="G465" s="23">
        <v>0.58333333333333337</v>
      </c>
      <c r="H465" s="23">
        <v>0.56999999999999995</v>
      </c>
      <c r="I465" s="218">
        <v>0.4</v>
      </c>
      <c r="J465" s="23">
        <v>0.56000000000000005</v>
      </c>
      <c r="K465" s="218">
        <v>0.66899999999999993</v>
      </c>
      <c r="L465" s="218">
        <v>0.66384260000000006</v>
      </c>
      <c r="M465" s="23">
        <v>0.57999999999999996</v>
      </c>
      <c r="N465" s="23">
        <v>0.5</v>
      </c>
      <c r="O465" s="23">
        <v>0.52</v>
      </c>
      <c r="P465" s="23">
        <v>0.52</v>
      </c>
      <c r="Q465" s="23">
        <v>0.56999999999999995</v>
      </c>
      <c r="R465" s="23">
        <v>0.51</v>
      </c>
      <c r="S465" s="23">
        <v>0.52</v>
      </c>
      <c r="T465" s="218">
        <v>0.62769253795393098</v>
      </c>
      <c r="U465" s="218">
        <v>0.40454616000000004</v>
      </c>
      <c r="V465" s="23">
        <v>0.51</v>
      </c>
      <c r="W465" s="23">
        <v>0.55000000000000004</v>
      </c>
      <c r="X465" s="23">
        <v>0.53</v>
      </c>
      <c r="Y465" s="23">
        <v>0.5</v>
      </c>
      <c r="Z465" s="23">
        <v>0.55000000000000004</v>
      </c>
      <c r="AA465" s="23">
        <v>0.53</v>
      </c>
      <c r="AB465" s="213"/>
      <c r="AC465" s="214"/>
      <c r="AD465" s="214"/>
      <c r="AE465" s="214"/>
      <c r="AF465" s="214"/>
      <c r="AG465" s="214"/>
      <c r="AH465" s="214"/>
      <c r="AI465" s="214"/>
      <c r="AJ465" s="214"/>
      <c r="AK465" s="214"/>
      <c r="AL465" s="214"/>
      <c r="AM465" s="214"/>
      <c r="AN465" s="214"/>
      <c r="AO465" s="214"/>
      <c r="AP465" s="214"/>
      <c r="AQ465" s="214"/>
      <c r="AR465" s="214"/>
      <c r="AS465" s="214"/>
      <c r="AT465" s="214"/>
      <c r="AU465" s="214"/>
      <c r="AV465" s="214"/>
      <c r="AW465" s="214"/>
      <c r="AX465" s="214"/>
      <c r="AY465" s="214"/>
      <c r="AZ465" s="214"/>
      <c r="BA465" s="214"/>
      <c r="BB465" s="214"/>
      <c r="BC465" s="214"/>
      <c r="BD465" s="214"/>
      <c r="BE465" s="214"/>
      <c r="BF465" s="214"/>
      <c r="BG465" s="214"/>
      <c r="BH465" s="214"/>
      <c r="BI465" s="214"/>
      <c r="BJ465" s="214"/>
      <c r="BK465" s="214"/>
      <c r="BL465" s="214"/>
      <c r="BM465" s="215">
        <v>0.53633151836859128</v>
      </c>
    </row>
    <row r="466" spans="1:65">
      <c r="A466" s="30"/>
      <c r="B466" s="19">
        <v>1</v>
      </c>
      <c r="C466" s="9">
        <v>5</v>
      </c>
      <c r="D466" s="23">
        <v>0.5</v>
      </c>
      <c r="E466" s="23">
        <v>0.54980000000000007</v>
      </c>
      <c r="F466" s="23">
        <v>0.5336847376237035</v>
      </c>
      <c r="G466" s="23">
        <v>0.57999999999999996</v>
      </c>
      <c r="H466" s="23">
        <v>0.57999999999999996</v>
      </c>
      <c r="I466" s="218">
        <v>0.42</v>
      </c>
      <c r="J466" s="23">
        <v>0.56000000000000005</v>
      </c>
      <c r="K466" s="218">
        <v>0.65400000000000003</v>
      </c>
      <c r="L466" s="218">
        <v>0.66190060000000006</v>
      </c>
      <c r="M466" s="23">
        <v>0.56999999999999995</v>
      </c>
      <c r="N466" s="23">
        <v>0.51</v>
      </c>
      <c r="O466" s="23">
        <v>0.52</v>
      </c>
      <c r="P466" s="23">
        <v>0.52</v>
      </c>
      <c r="Q466" s="23">
        <v>0.56999999999999995</v>
      </c>
      <c r="R466" s="23">
        <v>0.52</v>
      </c>
      <c r="S466" s="23">
        <v>0.52</v>
      </c>
      <c r="T466" s="218">
        <v>0.62882574924775836</v>
      </c>
      <c r="U466" s="218">
        <v>0.41374102000000001</v>
      </c>
      <c r="V466" s="23">
        <v>0.51</v>
      </c>
      <c r="W466" s="23">
        <v>0.56000000000000005</v>
      </c>
      <c r="X466" s="23">
        <v>0.52</v>
      </c>
      <c r="Y466" s="23">
        <v>0.5</v>
      </c>
      <c r="Z466" s="23">
        <v>0.55000000000000004</v>
      </c>
      <c r="AA466" s="23">
        <v>0.48799999999999999</v>
      </c>
      <c r="AB466" s="213"/>
      <c r="AC466" s="214"/>
      <c r="AD466" s="214"/>
      <c r="AE466" s="214"/>
      <c r="AF466" s="214"/>
      <c r="AG466" s="214"/>
      <c r="AH466" s="214"/>
      <c r="AI466" s="214"/>
      <c r="AJ466" s="214"/>
      <c r="AK466" s="214"/>
      <c r="AL466" s="214"/>
      <c r="AM466" s="214"/>
      <c r="AN466" s="214"/>
      <c r="AO466" s="214"/>
      <c r="AP466" s="214"/>
      <c r="AQ466" s="214"/>
      <c r="AR466" s="214"/>
      <c r="AS466" s="214"/>
      <c r="AT466" s="214"/>
      <c r="AU466" s="214"/>
      <c r="AV466" s="214"/>
      <c r="AW466" s="214"/>
      <c r="AX466" s="214"/>
      <c r="AY466" s="214"/>
      <c r="AZ466" s="214"/>
      <c r="BA466" s="214"/>
      <c r="BB466" s="214"/>
      <c r="BC466" s="214"/>
      <c r="BD466" s="214"/>
      <c r="BE466" s="214"/>
      <c r="BF466" s="214"/>
      <c r="BG466" s="214"/>
      <c r="BH466" s="214"/>
      <c r="BI466" s="214"/>
      <c r="BJ466" s="214"/>
      <c r="BK466" s="214"/>
      <c r="BL466" s="214"/>
      <c r="BM466" s="215">
        <v>88</v>
      </c>
    </row>
    <row r="467" spans="1:65">
      <c r="A467" s="30"/>
      <c r="B467" s="19">
        <v>1</v>
      </c>
      <c r="C467" s="9">
        <v>6</v>
      </c>
      <c r="D467" s="23">
        <v>0.49</v>
      </c>
      <c r="E467" s="23">
        <v>0.55010000000000003</v>
      </c>
      <c r="F467" s="23">
        <v>0.53362982499517986</v>
      </c>
      <c r="G467" s="23">
        <v>0.56999999999999995</v>
      </c>
      <c r="H467" s="23">
        <v>0.56999999999999995</v>
      </c>
      <c r="I467" s="218">
        <v>0.43</v>
      </c>
      <c r="J467" s="23">
        <v>0.56999999999999995</v>
      </c>
      <c r="K467" s="218">
        <v>0.66400000000000003</v>
      </c>
      <c r="L467" s="218">
        <v>0.66884460000000001</v>
      </c>
      <c r="M467" s="23">
        <v>0.56999999999999995</v>
      </c>
      <c r="N467" s="23">
        <v>0.51</v>
      </c>
      <c r="O467" s="23">
        <v>0.53</v>
      </c>
      <c r="P467" s="23">
        <v>0.51</v>
      </c>
      <c r="Q467" s="23">
        <v>0.53</v>
      </c>
      <c r="R467" s="23">
        <v>0.51</v>
      </c>
      <c r="S467" s="23">
        <v>0.53</v>
      </c>
      <c r="T467" s="218">
        <v>0.63075916988201897</v>
      </c>
      <c r="U467" s="218">
        <v>0.42492532</v>
      </c>
      <c r="V467" s="23">
        <v>0.51</v>
      </c>
      <c r="W467" s="23">
        <v>0.56000000000000005</v>
      </c>
      <c r="X467" s="23">
        <v>0.53</v>
      </c>
      <c r="Y467" s="23">
        <v>0.51</v>
      </c>
      <c r="Z467" s="23">
        <v>0.54</v>
      </c>
      <c r="AA467" s="23">
        <v>0.51300000000000001</v>
      </c>
      <c r="AB467" s="213"/>
      <c r="AC467" s="214"/>
      <c r="AD467" s="214"/>
      <c r="AE467" s="214"/>
      <c r="AF467" s="214"/>
      <c r="AG467" s="214"/>
      <c r="AH467" s="214"/>
      <c r="AI467" s="214"/>
      <c r="AJ467" s="214"/>
      <c r="AK467" s="214"/>
      <c r="AL467" s="214"/>
      <c r="AM467" s="214"/>
      <c r="AN467" s="214"/>
      <c r="AO467" s="214"/>
      <c r="AP467" s="214"/>
      <c r="AQ467" s="214"/>
      <c r="AR467" s="214"/>
      <c r="AS467" s="214"/>
      <c r="AT467" s="214"/>
      <c r="AU467" s="214"/>
      <c r="AV467" s="214"/>
      <c r="AW467" s="214"/>
      <c r="AX467" s="214"/>
      <c r="AY467" s="214"/>
      <c r="AZ467" s="214"/>
      <c r="BA467" s="214"/>
      <c r="BB467" s="214"/>
      <c r="BC467" s="214"/>
      <c r="BD467" s="214"/>
      <c r="BE467" s="214"/>
      <c r="BF467" s="214"/>
      <c r="BG467" s="214"/>
      <c r="BH467" s="214"/>
      <c r="BI467" s="214"/>
      <c r="BJ467" s="214"/>
      <c r="BK467" s="214"/>
      <c r="BL467" s="214"/>
      <c r="BM467" s="57"/>
    </row>
    <row r="468" spans="1:65">
      <c r="A468" s="30"/>
      <c r="B468" s="20" t="s">
        <v>278</v>
      </c>
      <c r="C468" s="12"/>
      <c r="D468" s="219">
        <v>0.50166666666666659</v>
      </c>
      <c r="E468" s="219">
        <v>0.55246666666666677</v>
      </c>
      <c r="F468" s="219">
        <v>0.52994329344767965</v>
      </c>
      <c r="G468" s="219">
        <v>0.57722222222222219</v>
      </c>
      <c r="H468" s="219">
        <v>0.57666666666666655</v>
      </c>
      <c r="I468" s="219">
        <v>0.41666666666666669</v>
      </c>
      <c r="J468" s="219">
        <v>0.56666666666666665</v>
      </c>
      <c r="K468" s="219">
        <v>0.65883333333333327</v>
      </c>
      <c r="L468" s="219">
        <v>0.66570840000000009</v>
      </c>
      <c r="M468" s="219">
        <v>0.57999999999999996</v>
      </c>
      <c r="N468" s="219">
        <v>0.5083333333333333</v>
      </c>
      <c r="O468" s="219">
        <v>0.51833333333333342</v>
      </c>
      <c r="P468" s="219">
        <v>0.51666666666666672</v>
      </c>
      <c r="Q468" s="219">
        <v>0.55666666666666664</v>
      </c>
      <c r="R468" s="219">
        <v>0.51000000000000012</v>
      </c>
      <c r="S468" s="219">
        <v>0.52333333333333332</v>
      </c>
      <c r="T468" s="219">
        <v>0.62764316158436873</v>
      </c>
      <c r="U468" s="219">
        <v>0.41170533333333337</v>
      </c>
      <c r="V468" s="219">
        <v>0.5099999999999999</v>
      </c>
      <c r="W468" s="219">
        <v>0.56000000000000005</v>
      </c>
      <c r="X468" s="219">
        <v>0.52666666666666673</v>
      </c>
      <c r="Y468" s="219">
        <v>0.5099999999999999</v>
      </c>
      <c r="Z468" s="219">
        <v>0.55166666666666675</v>
      </c>
      <c r="AA468" s="219">
        <v>0.51400000000000001</v>
      </c>
      <c r="AB468" s="213"/>
      <c r="AC468" s="214"/>
      <c r="AD468" s="214"/>
      <c r="AE468" s="214"/>
      <c r="AF468" s="214"/>
      <c r="AG468" s="214"/>
      <c r="AH468" s="214"/>
      <c r="AI468" s="214"/>
      <c r="AJ468" s="214"/>
      <c r="AK468" s="214"/>
      <c r="AL468" s="214"/>
      <c r="AM468" s="214"/>
      <c r="AN468" s="214"/>
      <c r="AO468" s="214"/>
      <c r="AP468" s="214"/>
      <c r="AQ468" s="214"/>
      <c r="AR468" s="214"/>
      <c r="AS468" s="214"/>
      <c r="AT468" s="214"/>
      <c r="AU468" s="214"/>
      <c r="AV468" s="214"/>
      <c r="AW468" s="214"/>
      <c r="AX468" s="214"/>
      <c r="AY468" s="214"/>
      <c r="AZ468" s="214"/>
      <c r="BA468" s="214"/>
      <c r="BB468" s="214"/>
      <c r="BC468" s="214"/>
      <c r="BD468" s="214"/>
      <c r="BE468" s="214"/>
      <c r="BF468" s="214"/>
      <c r="BG468" s="214"/>
      <c r="BH468" s="214"/>
      <c r="BI468" s="214"/>
      <c r="BJ468" s="214"/>
      <c r="BK468" s="214"/>
      <c r="BL468" s="214"/>
      <c r="BM468" s="57"/>
    </row>
    <row r="469" spans="1:65">
      <c r="A469" s="30"/>
      <c r="B469" s="3" t="s">
        <v>279</v>
      </c>
      <c r="C469" s="29"/>
      <c r="D469" s="23">
        <v>0.505</v>
      </c>
      <c r="E469" s="23">
        <v>0.55065000000000008</v>
      </c>
      <c r="F469" s="23">
        <v>0.53075912499018485</v>
      </c>
      <c r="G469" s="23">
        <v>0.57833333333333337</v>
      </c>
      <c r="H469" s="23">
        <v>0.57999999999999996</v>
      </c>
      <c r="I469" s="23">
        <v>0.42</v>
      </c>
      <c r="J469" s="23">
        <v>0.56499999999999995</v>
      </c>
      <c r="K469" s="23">
        <v>0.65900000000000003</v>
      </c>
      <c r="L469" s="23">
        <v>0.66506130000000008</v>
      </c>
      <c r="M469" s="23">
        <v>0.57999999999999996</v>
      </c>
      <c r="N469" s="23">
        <v>0.51</v>
      </c>
      <c r="O469" s="23">
        <v>0.52</v>
      </c>
      <c r="P469" s="23">
        <v>0.52</v>
      </c>
      <c r="Q469" s="23">
        <v>0.56000000000000005</v>
      </c>
      <c r="R469" s="23">
        <v>0.51</v>
      </c>
      <c r="S469" s="23">
        <v>0.52</v>
      </c>
      <c r="T469" s="23">
        <v>0.62713072837286243</v>
      </c>
      <c r="U469" s="23">
        <v>0.41047174500000005</v>
      </c>
      <c r="V469" s="23">
        <v>0.51</v>
      </c>
      <c r="W469" s="23">
        <v>0.56000000000000005</v>
      </c>
      <c r="X469" s="23">
        <v>0.53</v>
      </c>
      <c r="Y469" s="23">
        <v>0.51</v>
      </c>
      <c r="Z469" s="23">
        <v>0.55000000000000004</v>
      </c>
      <c r="AA469" s="23">
        <v>0.51300000000000001</v>
      </c>
      <c r="AB469" s="213"/>
      <c r="AC469" s="214"/>
      <c r="AD469" s="214"/>
      <c r="AE469" s="214"/>
      <c r="AF469" s="214"/>
      <c r="AG469" s="214"/>
      <c r="AH469" s="214"/>
      <c r="AI469" s="214"/>
      <c r="AJ469" s="214"/>
      <c r="AK469" s="214"/>
      <c r="AL469" s="214"/>
      <c r="AM469" s="214"/>
      <c r="AN469" s="214"/>
      <c r="AO469" s="214"/>
      <c r="AP469" s="214"/>
      <c r="AQ469" s="214"/>
      <c r="AR469" s="214"/>
      <c r="AS469" s="214"/>
      <c r="AT469" s="214"/>
      <c r="AU469" s="214"/>
      <c r="AV469" s="214"/>
      <c r="AW469" s="214"/>
      <c r="AX469" s="214"/>
      <c r="AY469" s="214"/>
      <c r="AZ469" s="214"/>
      <c r="BA469" s="214"/>
      <c r="BB469" s="214"/>
      <c r="BC469" s="214"/>
      <c r="BD469" s="214"/>
      <c r="BE469" s="214"/>
      <c r="BF469" s="214"/>
      <c r="BG469" s="214"/>
      <c r="BH469" s="214"/>
      <c r="BI469" s="214"/>
      <c r="BJ469" s="214"/>
      <c r="BK469" s="214"/>
      <c r="BL469" s="214"/>
      <c r="BM469" s="57"/>
    </row>
    <row r="470" spans="1:65">
      <c r="A470" s="30"/>
      <c r="B470" s="3" t="s">
        <v>280</v>
      </c>
      <c r="C470" s="29"/>
      <c r="D470" s="23">
        <v>9.8319208025017604E-3</v>
      </c>
      <c r="E470" s="23">
        <v>3.7071102852041585E-3</v>
      </c>
      <c r="F470" s="23">
        <v>4.1434816542020364E-3</v>
      </c>
      <c r="G470" s="23">
        <v>7.7220223795084284E-3</v>
      </c>
      <c r="H470" s="23">
        <v>5.1639777949432277E-3</v>
      </c>
      <c r="I470" s="23">
        <v>1.0327955589886443E-2</v>
      </c>
      <c r="J470" s="23">
        <v>8.1649658092772127E-3</v>
      </c>
      <c r="K470" s="23">
        <v>9.745084230865628E-3</v>
      </c>
      <c r="L470" s="23">
        <v>2.9553116492173712E-3</v>
      </c>
      <c r="M470" s="23">
        <v>1.0954451150103331E-2</v>
      </c>
      <c r="N470" s="23">
        <v>7.5277265270908174E-3</v>
      </c>
      <c r="O470" s="23">
        <v>7.5277265270908165E-3</v>
      </c>
      <c r="P470" s="23">
        <v>5.1639777949432268E-3</v>
      </c>
      <c r="Q470" s="23">
        <v>1.6329931618554481E-2</v>
      </c>
      <c r="R470" s="23">
        <v>6.324555320336764E-3</v>
      </c>
      <c r="S470" s="23">
        <v>5.1639777949432268E-3</v>
      </c>
      <c r="T470" s="23">
        <v>1.8889328804065366E-3</v>
      </c>
      <c r="U470" s="23">
        <v>9.2643219389692329E-3</v>
      </c>
      <c r="V470" s="23">
        <v>6.324555320336764E-3</v>
      </c>
      <c r="W470" s="23">
        <v>6.3245553203367293E-3</v>
      </c>
      <c r="X470" s="23">
        <v>5.1639777949432268E-3</v>
      </c>
      <c r="Y470" s="23">
        <v>8.9442719099991665E-3</v>
      </c>
      <c r="Z470" s="23">
        <v>7.5277265270908156E-3</v>
      </c>
      <c r="AA470" s="23">
        <v>1.8187908071023468E-2</v>
      </c>
      <c r="AB470" s="213"/>
      <c r="AC470" s="214"/>
      <c r="AD470" s="214"/>
      <c r="AE470" s="214"/>
      <c r="AF470" s="214"/>
      <c r="AG470" s="214"/>
      <c r="AH470" s="214"/>
      <c r="AI470" s="214"/>
      <c r="AJ470" s="214"/>
      <c r="AK470" s="214"/>
      <c r="AL470" s="214"/>
      <c r="AM470" s="214"/>
      <c r="AN470" s="214"/>
      <c r="AO470" s="214"/>
      <c r="AP470" s="214"/>
      <c r="AQ470" s="214"/>
      <c r="AR470" s="214"/>
      <c r="AS470" s="214"/>
      <c r="AT470" s="214"/>
      <c r="AU470" s="214"/>
      <c r="AV470" s="214"/>
      <c r="AW470" s="214"/>
      <c r="AX470" s="214"/>
      <c r="AY470" s="214"/>
      <c r="AZ470" s="214"/>
      <c r="BA470" s="214"/>
      <c r="BB470" s="214"/>
      <c r="BC470" s="214"/>
      <c r="BD470" s="214"/>
      <c r="BE470" s="214"/>
      <c r="BF470" s="214"/>
      <c r="BG470" s="214"/>
      <c r="BH470" s="214"/>
      <c r="BI470" s="214"/>
      <c r="BJ470" s="214"/>
      <c r="BK470" s="214"/>
      <c r="BL470" s="214"/>
      <c r="BM470" s="57"/>
    </row>
    <row r="471" spans="1:65">
      <c r="A471" s="30"/>
      <c r="B471" s="3" t="s">
        <v>87</v>
      </c>
      <c r="C471" s="29"/>
      <c r="D471" s="13">
        <v>1.9598513227578263E-2</v>
      </c>
      <c r="E471" s="13">
        <v>6.7101067066564941E-3</v>
      </c>
      <c r="F471" s="13">
        <v>7.8187264664594056E-3</v>
      </c>
      <c r="G471" s="13">
        <v>1.3377902101169559E-2</v>
      </c>
      <c r="H471" s="13">
        <v>8.9548747889188936E-3</v>
      </c>
      <c r="I471" s="13">
        <v>2.4787093415727462E-2</v>
      </c>
      <c r="J471" s="13">
        <v>1.440876319284214E-2</v>
      </c>
      <c r="K471" s="13">
        <v>1.4791425597063946E-2</v>
      </c>
      <c r="L471" s="13">
        <v>4.4393485934943449E-3</v>
      </c>
      <c r="M471" s="13">
        <v>1.8886984741557471E-2</v>
      </c>
      <c r="N471" s="13">
        <v>1.4808642348375379E-2</v>
      </c>
      <c r="O471" s="13">
        <v>1.4522945068342409E-2</v>
      </c>
      <c r="P471" s="13">
        <v>9.9947957321481797E-3</v>
      </c>
      <c r="Q471" s="13">
        <v>2.9335206500397271E-2</v>
      </c>
      <c r="R471" s="13">
        <v>1.2401088863405416E-2</v>
      </c>
      <c r="S471" s="13">
        <v>9.8674734935220894E-3</v>
      </c>
      <c r="T471" s="13">
        <v>3.0095649821759805E-3</v>
      </c>
      <c r="U471" s="13">
        <v>2.2502312185177502E-2</v>
      </c>
      <c r="V471" s="13">
        <v>1.2401088863405423E-2</v>
      </c>
      <c r="W471" s="13">
        <v>1.1293848786315588E-2</v>
      </c>
      <c r="X471" s="13">
        <v>9.8050211296390379E-3</v>
      </c>
      <c r="Y471" s="13">
        <v>1.7537788058821897E-2</v>
      </c>
      <c r="Z471" s="13">
        <v>1.3645425728865524E-2</v>
      </c>
      <c r="AA471" s="13">
        <v>3.5385035157633207E-2</v>
      </c>
      <c r="AB471" s="159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56"/>
    </row>
    <row r="472" spans="1:65">
      <c r="A472" s="30"/>
      <c r="B472" s="3" t="s">
        <v>281</v>
      </c>
      <c r="C472" s="29"/>
      <c r="D472" s="13">
        <v>-6.4633254833443177E-2</v>
      </c>
      <c r="E472" s="13">
        <v>3.0084281354851639E-2</v>
      </c>
      <c r="F472" s="13">
        <v>-1.1910963093019866E-2</v>
      </c>
      <c r="G472" s="13">
        <v>7.6241470905927589E-2</v>
      </c>
      <c r="H472" s="13">
        <v>7.5205627334314462E-2</v>
      </c>
      <c r="I472" s="13">
        <v>-0.22311732129023509</v>
      </c>
      <c r="J472" s="13">
        <v>5.6560443045280184E-2</v>
      </c>
      <c r="K472" s="13">
        <v>0.22840689157588012</v>
      </c>
      <c r="L472" s="13">
        <v>0.24122558007582007</v>
      </c>
      <c r="M472" s="13">
        <v>8.1420688763992555E-2</v>
      </c>
      <c r="N472" s="13">
        <v>-5.220313197408688E-2</v>
      </c>
      <c r="O472" s="13">
        <v>-3.355794768505227E-2</v>
      </c>
      <c r="P472" s="13">
        <v>-3.6665478399891427E-2</v>
      </c>
      <c r="Q472" s="13">
        <v>3.7915258756245906E-2</v>
      </c>
      <c r="R472" s="13">
        <v>-4.9095601259247501E-2</v>
      </c>
      <c r="S472" s="13">
        <v>-2.4235355540535353E-2</v>
      </c>
      <c r="T472" s="13">
        <v>0.17025224154927243</v>
      </c>
      <c r="U472" s="13">
        <v>-0.23236781872216794</v>
      </c>
      <c r="V472" s="13">
        <v>-4.9095601259247945E-2</v>
      </c>
      <c r="W472" s="13">
        <v>4.4130320185924221E-2</v>
      </c>
      <c r="X472" s="13">
        <v>-1.8020294110857038E-2</v>
      </c>
      <c r="Y472" s="13">
        <v>-4.9095601259247945E-2</v>
      </c>
      <c r="Z472" s="13">
        <v>2.8592666611728879E-2</v>
      </c>
      <c r="AA472" s="13">
        <v>-4.1637527543634034E-2</v>
      </c>
      <c r="AB472" s="159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56"/>
    </row>
    <row r="473" spans="1:65">
      <c r="A473" s="30"/>
      <c r="B473" s="46" t="s">
        <v>282</v>
      </c>
      <c r="C473" s="47"/>
      <c r="D473" s="45">
        <v>0.71</v>
      </c>
      <c r="E473" s="45">
        <v>0.64</v>
      </c>
      <c r="F473" s="45">
        <v>0.04</v>
      </c>
      <c r="G473" s="45">
        <v>1.3</v>
      </c>
      <c r="H473" s="45">
        <v>1.28</v>
      </c>
      <c r="I473" s="45">
        <v>2.96</v>
      </c>
      <c r="J473" s="45">
        <v>1.02</v>
      </c>
      <c r="K473" s="45">
        <v>3.47</v>
      </c>
      <c r="L473" s="45">
        <v>3.65</v>
      </c>
      <c r="M473" s="45">
        <v>1.37</v>
      </c>
      <c r="N473" s="45">
        <v>0.53</v>
      </c>
      <c r="O473" s="45">
        <v>0.26</v>
      </c>
      <c r="P473" s="45">
        <v>0.31</v>
      </c>
      <c r="Q473" s="45">
        <v>0.75</v>
      </c>
      <c r="R473" s="45">
        <v>0.49</v>
      </c>
      <c r="S473" s="45">
        <v>0.13</v>
      </c>
      <c r="T473" s="45">
        <v>2.64</v>
      </c>
      <c r="U473" s="45">
        <v>3.1</v>
      </c>
      <c r="V473" s="45">
        <v>0.49</v>
      </c>
      <c r="W473" s="45">
        <v>0.84</v>
      </c>
      <c r="X473" s="45">
        <v>0.04</v>
      </c>
      <c r="Y473" s="45">
        <v>0.49</v>
      </c>
      <c r="Z473" s="45">
        <v>0.62</v>
      </c>
      <c r="AA473" s="45">
        <v>0.38</v>
      </c>
      <c r="AB473" s="159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56"/>
    </row>
    <row r="474" spans="1:65">
      <c r="B474" s="31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BM474" s="56"/>
    </row>
    <row r="475" spans="1:65" ht="15">
      <c r="B475" s="8" t="s">
        <v>586</v>
      </c>
      <c r="BM475" s="28" t="s">
        <v>67</v>
      </c>
    </row>
    <row r="476" spans="1:65" ht="15">
      <c r="A476" s="25" t="s">
        <v>17</v>
      </c>
      <c r="B476" s="18" t="s">
        <v>116</v>
      </c>
      <c r="C476" s="15" t="s">
        <v>117</v>
      </c>
      <c r="D476" s="16" t="s">
        <v>243</v>
      </c>
      <c r="E476" s="17" t="s">
        <v>243</v>
      </c>
      <c r="F476" s="17" t="s">
        <v>243</v>
      </c>
      <c r="G476" s="17" t="s">
        <v>243</v>
      </c>
      <c r="H476" s="17" t="s">
        <v>243</v>
      </c>
      <c r="I476" s="17" t="s">
        <v>243</v>
      </c>
      <c r="J476" s="17" t="s">
        <v>243</v>
      </c>
      <c r="K476" s="17" t="s">
        <v>243</v>
      </c>
      <c r="L476" s="17" t="s">
        <v>243</v>
      </c>
      <c r="M476" s="17" t="s">
        <v>243</v>
      </c>
      <c r="N476" s="17" t="s">
        <v>243</v>
      </c>
      <c r="O476" s="17" t="s">
        <v>243</v>
      </c>
      <c r="P476" s="17" t="s">
        <v>243</v>
      </c>
      <c r="Q476" s="17" t="s">
        <v>243</v>
      </c>
      <c r="R476" s="17" t="s">
        <v>243</v>
      </c>
      <c r="S476" s="17" t="s">
        <v>243</v>
      </c>
      <c r="T476" s="17" t="s">
        <v>243</v>
      </c>
      <c r="U476" s="17" t="s">
        <v>243</v>
      </c>
      <c r="V476" s="17" t="s">
        <v>243</v>
      </c>
      <c r="W476" s="17" t="s">
        <v>243</v>
      </c>
      <c r="X476" s="17" t="s">
        <v>243</v>
      </c>
      <c r="Y476" s="17" t="s">
        <v>243</v>
      </c>
      <c r="Z476" s="17" t="s">
        <v>243</v>
      </c>
      <c r="AA476" s="17" t="s">
        <v>243</v>
      </c>
      <c r="AB476" s="159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28">
        <v>1</v>
      </c>
    </row>
    <row r="477" spans="1:65">
      <c r="A477" s="30"/>
      <c r="B477" s="19" t="s">
        <v>244</v>
      </c>
      <c r="C477" s="9" t="s">
        <v>244</v>
      </c>
      <c r="D477" s="157" t="s">
        <v>246</v>
      </c>
      <c r="E477" s="158" t="s">
        <v>247</v>
      </c>
      <c r="F477" s="158" t="s">
        <v>248</v>
      </c>
      <c r="G477" s="158" t="s">
        <v>249</v>
      </c>
      <c r="H477" s="158" t="s">
        <v>250</v>
      </c>
      <c r="I477" s="158" t="s">
        <v>251</v>
      </c>
      <c r="J477" s="158" t="s">
        <v>252</v>
      </c>
      <c r="K477" s="158" t="s">
        <v>253</v>
      </c>
      <c r="L477" s="158" t="s">
        <v>254</v>
      </c>
      <c r="M477" s="158" t="s">
        <v>256</v>
      </c>
      <c r="N477" s="158" t="s">
        <v>257</v>
      </c>
      <c r="O477" s="158" t="s">
        <v>259</v>
      </c>
      <c r="P477" s="158" t="s">
        <v>260</v>
      </c>
      <c r="Q477" s="158" t="s">
        <v>261</v>
      </c>
      <c r="R477" s="158" t="s">
        <v>262</v>
      </c>
      <c r="S477" s="158" t="s">
        <v>263</v>
      </c>
      <c r="T477" s="158" t="s">
        <v>264</v>
      </c>
      <c r="U477" s="158" t="s">
        <v>266</v>
      </c>
      <c r="V477" s="158" t="s">
        <v>267</v>
      </c>
      <c r="W477" s="158" t="s">
        <v>268</v>
      </c>
      <c r="X477" s="158" t="s">
        <v>269</v>
      </c>
      <c r="Y477" s="158" t="s">
        <v>270</v>
      </c>
      <c r="Z477" s="158" t="s">
        <v>271</v>
      </c>
      <c r="AA477" s="158" t="s">
        <v>272</v>
      </c>
      <c r="AB477" s="159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28" t="s">
        <v>3</v>
      </c>
    </row>
    <row r="478" spans="1:65">
      <c r="A478" s="30"/>
      <c r="B478" s="19"/>
      <c r="C478" s="9"/>
      <c r="D478" s="10" t="s">
        <v>285</v>
      </c>
      <c r="E478" s="11" t="s">
        <v>285</v>
      </c>
      <c r="F478" s="11" t="s">
        <v>285</v>
      </c>
      <c r="G478" s="11" t="s">
        <v>313</v>
      </c>
      <c r="H478" s="11" t="s">
        <v>313</v>
      </c>
      <c r="I478" s="11" t="s">
        <v>287</v>
      </c>
      <c r="J478" s="11" t="s">
        <v>285</v>
      </c>
      <c r="K478" s="11" t="s">
        <v>287</v>
      </c>
      <c r="L478" s="11" t="s">
        <v>285</v>
      </c>
      <c r="M478" s="11" t="s">
        <v>287</v>
      </c>
      <c r="N478" s="11" t="s">
        <v>287</v>
      </c>
      <c r="O478" s="11" t="s">
        <v>285</v>
      </c>
      <c r="P478" s="11" t="s">
        <v>285</v>
      </c>
      <c r="Q478" s="11" t="s">
        <v>313</v>
      </c>
      <c r="R478" s="11" t="s">
        <v>285</v>
      </c>
      <c r="S478" s="11" t="s">
        <v>285</v>
      </c>
      <c r="T478" s="11" t="s">
        <v>287</v>
      </c>
      <c r="U478" s="11" t="s">
        <v>285</v>
      </c>
      <c r="V478" s="11" t="s">
        <v>313</v>
      </c>
      <c r="W478" s="11" t="s">
        <v>285</v>
      </c>
      <c r="X478" s="11" t="s">
        <v>287</v>
      </c>
      <c r="Y478" s="11" t="s">
        <v>287</v>
      </c>
      <c r="Z478" s="11" t="s">
        <v>285</v>
      </c>
      <c r="AA478" s="11" t="s">
        <v>285</v>
      </c>
      <c r="AB478" s="159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28">
        <v>0</v>
      </c>
    </row>
    <row r="479" spans="1:65">
      <c r="A479" s="30"/>
      <c r="B479" s="19"/>
      <c r="C479" s="9"/>
      <c r="D479" s="26" t="s">
        <v>314</v>
      </c>
      <c r="E479" s="26" t="s">
        <v>123</v>
      </c>
      <c r="F479" s="26" t="s">
        <v>315</v>
      </c>
      <c r="G479" s="26" t="s">
        <v>314</v>
      </c>
      <c r="H479" s="26" t="s">
        <v>316</v>
      </c>
      <c r="I479" s="26" t="s">
        <v>314</v>
      </c>
      <c r="J479" s="26" t="s">
        <v>317</v>
      </c>
      <c r="K479" s="26" t="s">
        <v>316</v>
      </c>
      <c r="L479" s="26" t="s">
        <v>314</v>
      </c>
      <c r="M479" s="26" t="s">
        <v>317</v>
      </c>
      <c r="N479" s="26" t="s">
        <v>317</v>
      </c>
      <c r="O479" s="26" t="s">
        <v>314</v>
      </c>
      <c r="P479" s="26" t="s">
        <v>314</v>
      </c>
      <c r="Q479" s="26" t="s">
        <v>316</v>
      </c>
      <c r="R479" s="26" t="s">
        <v>314</v>
      </c>
      <c r="S479" s="26" t="s">
        <v>314</v>
      </c>
      <c r="T479" s="26" t="s">
        <v>316</v>
      </c>
      <c r="U479" s="26" t="s">
        <v>315</v>
      </c>
      <c r="V479" s="26" t="s">
        <v>317</v>
      </c>
      <c r="W479" s="26" t="s">
        <v>288</v>
      </c>
      <c r="X479" s="26" t="s">
        <v>317</v>
      </c>
      <c r="Y479" s="26" t="s">
        <v>314</v>
      </c>
      <c r="Z479" s="26" t="s">
        <v>317</v>
      </c>
      <c r="AA479" s="26" t="s">
        <v>318</v>
      </c>
      <c r="AB479" s="159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28">
        <v>0</v>
      </c>
    </row>
    <row r="480" spans="1:65">
      <c r="A480" s="30"/>
      <c r="B480" s="18">
        <v>1</v>
      </c>
      <c r="C480" s="14">
        <v>1</v>
      </c>
      <c r="D480" s="220">
        <v>119.3</v>
      </c>
      <c r="E480" s="220">
        <v>124.71600000000001</v>
      </c>
      <c r="F480" s="220">
        <v>137.210167361647</v>
      </c>
      <c r="G480" s="220">
        <v>110.52533333333334</v>
      </c>
      <c r="H480" s="220">
        <v>132.30000000000001</v>
      </c>
      <c r="I480" s="220">
        <v>102</v>
      </c>
      <c r="J480" s="220">
        <v>136</v>
      </c>
      <c r="K480" s="220">
        <v>160</v>
      </c>
      <c r="L480" s="221">
        <v>182.651137113619</v>
      </c>
      <c r="M480" s="220">
        <v>158</v>
      </c>
      <c r="N480" s="220">
        <v>127</v>
      </c>
      <c r="O480" s="220">
        <v>116</v>
      </c>
      <c r="P480" s="220">
        <v>128</v>
      </c>
      <c r="Q480" s="220">
        <v>140</v>
      </c>
      <c r="R480" s="220">
        <v>131.5</v>
      </c>
      <c r="S480" s="220">
        <v>135</v>
      </c>
      <c r="T480" s="220">
        <v>150.76959156299998</v>
      </c>
      <c r="U480" s="220">
        <v>139.19999999999999</v>
      </c>
      <c r="V480" s="220">
        <v>147</v>
      </c>
      <c r="W480" s="220">
        <v>106.4</v>
      </c>
      <c r="X480" s="220">
        <v>111.4</v>
      </c>
      <c r="Y480" s="220">
        <v>130.69999999999999</v>
      </c>
      <c r="Z480" s="221">
        <v>189</v>
      </c>
      <c r="AA480" s="220">
        <v>131</v>
      </c>
      <c r="AB480" s="223"/>
      <c r="AC480" s="224"/>
      <c r="AD480" s="224"/>
      <c r="AE480" s="224"/>
      <c r="AF480" s="224"/>
      <c r="AG480" s="224"/>
      <c r="AH480" s="224"/>
      <c r="AI480" s="224"/>
      <c r="AJ480" s="224"/>
      <c r="AK480" s="224"/>
      <c r="AL480" s="224"/>
      <c r="AM480" s="224"/>
      <c r="AN480" s="224"/>
      <c r="AO480" s="224"/>
      <c r="AP480" s="224"/>
      <c r="AQ480" s="224"/>
      <c r="AR480" s="224"/>
      <c r="AS480" s="224"/>
      <c r="AT480" s="224"/>
      <c r="AU480" s="224"/>
      <c r="AV480" s="224"/>
      <c r="AW480" s="224"/>
      <c r="AX480" s="224"/>
      <c r="AY480" s="224"/>
      <c r="AZ480" s="224"/>
      <c r="BA480" s="224"/>
      <c r="BB480" s="224"/>
      <c r="BC480" s="224"/>
      <c r="BD480" s="224"/>
      <c r="BE480" s="224"/>
      <c r="BF480" s="224"/>
      <c r="BG480" s="224"/>
      <c r="BH480" s="224"/>
      <c r="BI480" s="224"/>
      <c r="BJ480" s="224"/>
      <c r="BK480" s="224"/>
      <c r="BL480" s="224"/>
      <c r="BM480" s="225">
        <v>1</v>
      </c>
    </row>
    <row r="481" spans="1:65">
      <c r="A481" s="30"/>
      <c r="B481" s="19">
        <v>1</v>
      </c>
      <c r="C481" s="9">
        <v>2</v>
      </c>
      <c r="D481" s="226">
        <v>116.9</v>
      </c>
      <c r="E481" s="226">
        <v>126.07600000000001</v>
      </c>
      <c r="F481" s="226">
        <v>131.66217541364568</v>
      </c>
      <c r="G481" s="226">
        <v>111.679</v>
      </c>
      <c r="H481" s="226">
        <v>137.4</v>
      </c>
      <c r="I481" s="226">
        <v>106</v>
      </c>
      <c r="J481" s="226">
        <v>137</v>
      </c>
      <c r="K481" s="226">
        <v>161</v>
      </c>
      <c r="L481" s="228">
        <v>181.47196016094881</v>
      </c>
      <c r="M481" s="226">
        <v>157</v>
      </c>
      <c r="N481" s="226">
        <v>130</v>
      </c>
      <c r="O481" s="226">
        <v>128.5</v>
      </c>
      <c r="P481" s="226">
        <v>137</v>
      </c>
      <c r="Q481" s="226">
        <v>140</v>
      </c>
      <c r="R481" s="226">
        <v>129</v>
      </c>
      <c r="S481" s="226">
        <v>136</v>
      </c>
      <c r="T481" s="226">
        <v>148.77177172626</v>
      </c>
      <c r="U481" s="226">
        <v>144.9</v>
      </c>
      <c r="V481" s="226">
        <v>149</v>
      </c>
      <c r="W481" s="226">
        <v>107.2</v>
      </c>
      <c r="X481" s="226">
        <v>105.8</v>
      </c>
      <c r="Y481" s="226">
        <v>130.6</v>
      </c>
      <c r="Z481" s="228">
        <v>190</v>
      </c>
      <c r="AA481" s="226">
        <v>121</v>
      </c>
      <c r="AB481" s="223"/>
      <c r="AC481" s="224"/>
      <c r="AD481" s="224"/>
      <c r="AE481" s="224"/>
      <c r="AF481" s="224"/>
      <c r="AG481" s="224"/>
      <c r="AH481" s="224"/>
      <c r="AI481" s="224"/>
      <c r="AJ481" s="224"/>
      <c r="AK481" s="224"/>
      <c r="AL481" s="224"/>
      <c r="AM481" s="224"/>
      <c r="AN481" s="224"/>
      <c r="AO481" s="224"/>
      <c r="AP481" s="224"/>
      <c r="AQ481" s="224"/>
      <c r="AR481" s="224"/>
      <c r="AS481" s="224"/>
      <c r="AT481" s="224"/>
      <c r="AU481" s="224"/>
      <c r="AV481" s="224"/>
      <c r="AW481" s="224"/>
      <c r="AX481" s="224"/>
      <c r="AY481" s="224"/>
      <c r="AZ481" s="224"/>
      <c r="BA481" s="224"/>
      <c r="BB481" s="224"/>
      <c r="BC481" s="224"/>
      <c r="BD481" s="224"/>
      <c r="BE481" s="224"/>
      <c r="BF481" s="224"/>
      <c r="BG481" s="224"/>
      <c r="BH481" s="224"/>
      <c r="BI481" s="224"/>
      <c r="BJ481" s="224"/>
      <c r="BK481" s="224"/>
      <c r="BL481" s="224"/>
      <c r="BM481" s="225">
        <v>35</v>
      </c>
    </row>
    <row r="482" spans="1:65">
      <c r="A482" s="30"/>
      <c r="B482" s="19">
        <v>1</v>
      </c>
      <c r="C482" s="9">
        <v>3</v>
      </c>
      <c r="D482" s="226">
        <v>119.8</v>
      </c>
      <c r="E482" s="226">
        <v>126.077</v>
      </c>
      <c r="F482" s="226">
        <v>132.66429499975084</v>
      </c>
      <c r="G482" s="226">
        <v>111.91133333333333</v>
      </c>
      <c r="H482" s="226">
        <v>135.5</v>
      </c>
      <c r="I482" s="226">
        <v>95.4</v>
      </c>
      <c r="J482" s="226">
        <v>147</v>
      </c>
      <c r="K482" s="226">
        <v>153</v>
      </c>
      <c r="L482" s="228">
        <v>181.9503653019766</v>
      </c>
      <c r="M482" s="226">
        <v>157</v>
      </c>
      <c r="N482" s="226">
        <v>124</v>
      </c>
      <c r="O482" s="226">
        <v>124</v>
      </c>
      <c r="P482" s="226">
        <v>135.5</v>
      </c>
      <c r="Q482" s="226">
        <v>130</v>
      </c>
      <c r="R482" s="226">
        <v>131</v>
      </c>
      <c r="S482" s="226">
        <v>134.5</v>
      </c>
      <c r="T482" s="226">
        <v>148.66641736299999</v>
      </c>
      <c r="U482" s="226">
        <v>149</v>
      </c>
      <c r="V482" s="226">
        <v>149</v>
      </c>
      <c r="W482" s="226">
        <v>112.3</v>
      </c>
      <c r="X482" s="226">
        <v>104.5</v>
      </c>
      <c r="Y482" s="226">
        <v>132.6</v>
      </c>
      <c r="Z482" s="228">
        <v>188</v>
      </c>
      <c r="AA482" s="226">
        <v>121</v>
      </c>
      <c r="AB482" s="223"/>
      <c r="AC482" s="224"/>
      <c r="AD482" s="224"/>
      <c r="AE482" s="224"/>
      <c r="AF482" s="224"/>
      <c r="AG482" s="224"/>
      <c r="AH482" s="224"/>
      <c r="AI482" s="224"/>
      <c r="AJ482" s="224"/>
      <c r="AK482" s="224"/>
      <c r="AL482" s="224"/>
      <c r="AM482" s="224"/>
      <c r="AN482" s="224"/>
      <c r="AO482" s="224"/>
      <c r="AP482" s="224"/>
      <c r="AQ482" s="224"/>
      <c r="AR482" s="224"/>
      <c r="AS482" s="224"/>
      <c r="AT482" s="224"/>
      <c r="AU482" s="224"/>
      <c r="AV482" s="224"/>
      <c r="AW482" s="224"/>
      <c r="AX482" s="224"/>
      <c r="AY482" s="224"/>
      <c r="AZ482" s="224"/>
      <c r="BA482" s="224"/>
      <c r="BB482" s="224"/>
      <c r="BC482" s="224"/>
      <c r="BD482" s="224"/>
      <c r="BE482" s="224"/>
      <c r="BF482" s="224"/>
      <c r="BG482" s="224"/>
      <c r="BH482" s="224"/>
      <c r="BI482" s="224"/>
      <c r="BJ482" s="224"/>
      <c r="BK482" s="224"/>
      <c r="BL482" s="224"/>
      <c r="BM482" s="225">
        <v>16</v>
      </c>
    </row>
    <row r="483" spans="1:65">
      <c r="A483" s="30"/>
      <c r="B483" s="19">
        <v>1</v>
      </c>
      <c r="C483" s="9">
        <v>4</v>
      </c>
      <c r="D483" s="226">
        <v>119.5</v>
      </c>
      <c r="E483" s="226">
        <v>123.77199999999999</v>
      </c>
      <c r="F483" s="226">
        <v>133.31563972323909</v>
      </c>
      <c r="G483" s="226">
        <v>112.872</v>
      </c>
      <c r="H483" s="226">
        <v>132.30000000000001</v>
      </c>
      <c r="I483" s="226">
        <v>99.4</v>
      </c>
      <c r="J483" s="226">
        <v>140</v>
      </c>
      <c r="K483" s="226">
        <v>161</v>
      </c>
      <c r="L483" s="228">
        <v>179.6648664253662</v>
      </c>
      <c r="M483" s="226">
        <v>162</v>
      </c>
      <c r="N483" s="226">
        <v>125</v>
      </c>
      <c r="O483" s="226">
        <v>124</v>
      </c>
      <c r="P483" s="226">
        <v>135</v>
      </c>
      <c r="Q483" s="226">
        <v>130</v>
      </c>
      <c r="R483" s="226">
        <v>131</v>
      </c>
      <c r="S483" s="226">
        <v>135.5</v>
      </c>
      <c r="T483" s="226">
        <v>148.78423126299998</v>
      </c>
      <c r="U483" s="226">
        <v>145.6</v>
      </c>
      <c r="V483" s="226">
        <v>149</v>
      </c>
      <c r="W483" s="226">
        <v>112.6</v>
      </c>
      <c r="X483" s="226">
        <v>112.7</v>
      </c>
      <c r="Y483" s="226">
        <v>130.80000000000001</v>
      </c>
      <c r="Z483" s="228">
        <v>187</v>
      </c>
      <c r="AA483" s="226">
        <v>128</v>
      </c>
      <c r="AB483" s="223"/>
      <c r="AC483" s="224"/>
      <c r="AD483" s="224"/>
      <c r="AE483" s="224"/>
      <c r="AF483" s="224"/>
      <c r="AG483" s="224"/>
      <c r="AH483" s="224"/>
      <c r="AI483" s="224"/>
      <c r="AJ483" s="224"/>
      <c r="AK483" s="224"/>
      <c r="AL483" s="224"/>
      <c r="AM483" s="224"/>
      <c r="AN483" s="224"/>
      <c r="AO483" s="224"/>
      <c r="AP483" s="224"/>
      <c r="AQ483" s="224"/>
      <c r="AR483" s="224"/>
      <c r="AS483" s="224"/>
      <c r="AT483" s="224"/>
      <c r="AU483" s="224"/>
      <c r="AV483" s="224"/>
      <c r="AW483" s="224"/>
      <c r="AX483" s="224"/>
      <c r="AY483" s="224"/>
      <c r="AZ483" s="224"/>
      <c r="BA483" s="224"/>
      <c r="BB483" s="224"/>
      <c r="BC483" s="224"/>
      <c r="BD483" s="224"/>
      <c r="BE483" s="224"/>
      <c r="BF483" s="224"/>
      <c r="BG483" s="224"/>
      <c r="BH483" s="224"/>
      <c r="BI483" s="224"/>
      <c r="BJ483" s="224"/>
      <c r="BK483" s="224"/>
      <c r="BL483" s="224"/>
      <c r="BM483" s="225">
        <v>131.03596538005812</v>
      </c>
    </row>
    <row r="484" spans="1:65">
      <c r="A484" s="30"/>
      <c r="B484" s="19">
        <v>1</v>
      </c>
      <c r="C484" s="9">
        <v>5</v>
      </c>
      <c r="D484" s="226">
        <v>118.2</v>
      </c>
      <c r="E484" s="226">
        <v>126.36400000000002</v>
      </c>
      <c r="F484" s="226">
        <v>134.85853013295556</v>
      </c>
      <c r="G484" s="226">
        <v>111.97133333333333</v>
      </c>
      <c r="H484" s="226">
        <v>134.30000000000001</v>
      </c>
      <c r="I484" s="226">
        <v>94.4</v>
      </c>
      <c r="J484" s="226">
        <v>141</v>
      </c>
      <c r="K484" s="226">
        <v>159</v>
      </c>
      <c r="L484" s="228">
        <v>182.995050642286</v>
      </c>
      <c r="M484" s="226">
        <v>168</v>
      </c>
      <c r="N484" s="226">
        <v>129</v>
      </c>
      <c r="O484" s="226">
        <v>123.5</v>
      </c>
      <c r="P484" s="226">
        <v>132</v>
      </c>
      <c r="Q484" s="226">
        <v>130</v>
      </c>
      <c r="R484" s="227">
        <v>122</v>
      </c>
      <c r="S484" s="226">
        <v>137</v>
      </c>
      <c r="T484" s="226">
        <v>152.07249896299999</v>
      </c>
      <c r="U484" s="226">
        <v>144.19999999999999</v>
      </c>
      <c r="V484" s="226">
        <v>149</v>
      </c>
      <c r="W484" s="226">
        <v>107.2</v>
      </c>
      <c r="X484" s="226">
        <v>106.2</v>
      </c>
      <c r="Y484" s="226">
        <v>128.19999999999999</v>
      </c>
      <c r="Z484" s="228">
        <v>194</v>
      </c>
      <c r="AA484" s="226">
        <v>117</v>
      </c>
      <c r="AB484" s="223"/>
      <c r="AC484" s="224"/>
      <c r="AD484" s="224"/>
      <c r="AE484" s="224"/>
      <c r="AF484" s="224"/>
      <c r="AG484" s="224"/>
      <c r="AH484" s="224"/>
      <c r="AI484" s="224"/>
      <c r="AJ484" s="224"/>
      <c r="AK484" s="224"/>
      <c r="AL484" s="224"/>
      <c r="AM484" s="224"/>
      <c r="AN484" s="224"/>
      <c r="AO484" s="224"/>
      <c r="AP484" s="224"/>
      <c r="AQ484" s="224"/>
      <c r="AR484" s="224"/>
      <c r="AS484" s="224"/>
      <c r="AT484" s="224"/>
      <c r="AU484" s="224"/>
      <c r="AV484" s="224"/>
      <c r="AW484" s="224"/>
      <c r="AX484" s="224"/>
      <c r="AY484" s="224"/>
      <c r="AZ484" s="224"/>
      <c r="BA484" s="224"/>
      <c r="BB484" s="224"/>
      <c r="BC484" s="224"/>
      <c r="BD484" s="224"/>
      <c r="BE484" s="224"/>
      <c r="BF484" s="224"/>
      <c r="BG484" s="224"/>
      <c r="BH484" s="224"/>
      <c r="BI484" s="224"/>
      <c r="BJ484" s="224"/>
      <c r="BK484" s="224"/>
      <c r="BL484" s="224"/>
      <c r="BM484" s="225">
        <v>89</v>
      </c>
    </row>
    <row r="485" spans="1:65">
      <c r="A485" s="30"/>
      <c r="B485" s="19">
        <v>1</v>
      </c>
      <c r="C485" s="9">
        <v>6</v>
      </c>
      <c r="D485" s="226">
        <v>115.4</v>
      </c>
      <c r="E485" s="226">
        <v>121.15</v>
      </c>
      <c r="F485" s="226">
        <v>134.49577239517393</v>
      </c>
      <c r="G485" s="226">
        <v>111.968</v>
      </c>
      <c r="H485" s="226">
        <v>137.1</v>
      </c>
      <c r="I485" s="226">
        <v>94</v>
      </c>
      <c r="J485" s="226">
        <v>143</v>
      </c>
      <c r="K485" s="226">
        <v>150</v>
      </c>
      <c r="L485" s="228">
        <v>182.68522291216999</v>
      </c>
      <c r="M485" s="226">
        <v>150</v>
      </c>
      <c r="N485" s="226">
        <v>130</v>
      </c>
      <c r="O485" s="226">
        <v>131.5</v>
      </c>
      <c r="P485" s="226">
        <v>131.5</v>
      </c>
      <c r="Q485" s="226">
        <v>140</v>
      </c>
      <c r="R485" s="226">
        <v>127.50000000000001</v>
      </c>
      <c r="S485" s="226">
        <v>139</v>
      </c>
      <c r="T485" s="226">
        <v>151.91433926299999</v>
      </c>
      <c r="U485" s="226">
        <v>148.9</v>
      </c>
      <c r="V485" s="226">
        <v>149</v>
      </c>
      <c r="W485" s="226">
        <v>108.3</v>
      </c>
      <c r="X485" s="226">
        <v>111.9</v>
      </c>
      <c r="Y485" s="227">
        <v>135.9</v>
      </c>
      <c r="Z485" s="228">
        <v>188</v>
      </c>
      <c r="AA485" s="226">
        <v>133</v>
      </c>
      <c r="AB485" s="223"/>
      <c r="AC485" s="224"/>
      <c r="AD485" s="224"/>
      <c r="AE485" s="224"/>
      <c r="AF485" s="224"/>
      <c r="AG485" s="224"/>
      <c r="AH485" s="224"/>
      <c r="AI485" s="224"/>
      <c r="AJ485" s="224"/>
      <c r="AK485" s="224"/>
      <c r="AL485" s="224"/>
      <c r="AM485" s="224"/>
      <c r="AN485" s="224"/>
      <c r="AO485" s="224"/>
      <c r="AP485" s="224"/>
      <c r="AQ485" s="224"/>
      <c r="AR485" s="224"/>
      <c r="AS485" s="224"/>
      <c r="AT485" s="224"/>
      <c r="AU485" s="224"/>
      <c r="AV485" s="224"/>
      <c r="AW485" s="224"/>
      <c r="AX485" s="224"/>
      <c r="AY485" s="224"/>
      <c r="AZ485" s="224"/>
      <c r="BA485" s="224"/>
      <c r="BB485" s="224"/>
      <c r="BC485" s="224"/>
      <c r="BD485" s="224"/>
      <c r="BE485" s="224"/>
      <c r="BF485" s="224"/>
      <c r="BG485" s="224"/>
      <c r="BH485" s="224"/>
      <c r="BI485" s="224"/>
      <c r="BJ485" s="224"/>
      <c r="BK485" s="224"/>
      <c r="BL485" s="224"/>
      <c r="BM485" s="229"/>
    </row>
    <row r="486" spans="1:65">
      <c r="A486" s="30"/>
      <c r="B486" s="20" t="s">
        <v>278</v>
      </c>
      <c r="C486" s="12"/>
      <c r="D486" s="230">
        <v>118.18333333333334</v>
      </c>
      <c r="E486" s="230">
        <v>124.6925</v>
      </c>
      <c r="F486" s="230">
        <v>134.03443000440203</v>
      </c>
      <c r="G486" s="230">
        <v>111.82116666666667</v>
      </c>
      <c r="H486" s="230">
        <v>134.81666666666666</v>
      </c>
      <c r="I486" s="230">
        <v>98.533333333333317</v>
      </c>
      <c r="J486" s="230">
        <v>140.66666666666666</v>
      </c>
      <c r="K486" s="230">
        <v>157.33333333333334</v>
      </c>
      <c r="L486" s="230">
        <v>181.90310042606112</v>
      </c>
      <c r="M486" s="230">
        <v>158.66666666666666</v>
      </c>
      <c r="N486" s="230">
        <v>127.5</v>
      </c>
      <c r="O486" s="230">
        <v>124.58333333333333</v>
      </c>
      <c r="P486" s="230">
        <v>133.16666666666666</v>
      </c>
      <c r="Q486" s="230">
        <v>135</v>
      </c>
      <c r="R486" s="230">
        <v>128.66666666666666</v>
      </c>
      <c r="S486" s="230">
        <v>136.16666666666666</v>
      </c>
      <c r="T486" s="230">
        <v>150.16314169020998</v>
      </c>
      <c r="U486" s="230">
        <v>145.30000000000001</v>
      </c>
      <c r="V486" s="230">
        <v>148.66666666666666</v>
      </c>
      <c r="W486" s="230">
        <v>109</v>
      </c>
      <c r="X486" s="230">
        <v>108.75</v>
      </c>
      <c r="Y486" s="230">
        <v>131.46666666666667</v>
      </c>
      <c r="Z486" s="230">
        <v>189.33333333333334</v>
      </c>
      <c r="AA486" s="230">
        <v>125.16666666666667</v>
      </c>
      <c r="AB486" s="223"/>
      <c r="AC486" s="224"/>
      <c r="AD486" s="224"/>
      <c r="AE486" s="224"/>
      <c r="AF486" s="224"/>
      <c r="AG486" s="224"/>
      <c r="AH486" s="224"/>
      <c r="AI486" s="224"/>
      <c r="AJ486" s="224"/>
      <c r="AK486" s="224"/>
      <c r="AL486" s="224"/>
      <c r="AM486" s="224"/>
      <c r="AN486" s="224"/>
      <c r="AO486" s="224"/>
      <c r="AP486" s="224"/>
      <c r="AQ486" s="224"/>
      <c r="AR486" s="224"/>
      <c r="AS486" s="224"/>
      <c r="AT486" s="224"/>
      <c r="AU486" s="224"/>
      <c r="AV486" s="224"/>
      <c r="AW486" s="224"/>
      <c r="AX486" s="224"/>
      <c r="AY486" s="224"/>
      <c r="AZ486" s="224"/>
      <c r="BA486" s="224"/>
      <c r="BB486" s="224"/>
      <c r="BC486" s="224"/>
      <c r="BD486" s="224"/>
      <c r="BE486" s="224"/>
      <c r="BF486" s="224"/>
      <c r="BG486" s="224"/>
      <c r="BH486" s="224"/>
      <c r="BI486" s="224"/>
      <c r="BJ486" s="224"/>
      <c r="BK486" s="224"/>
      <c r="BL486" s="224"/>
      <c r="BM486" s="229"/>
    </row>
    <row r="487" spans="1:65">
      <c r="A487" s="30"/>
      <c r="B487" s="3" t="s">
        <v>279</v>
      </c>
      <c r="C487" s="29"/>
      <c r="D487" s="226">
        <v>118.75</v>
      </c>
      <c r="E487" s="226">
        <v>125.39600000000002</v>
      </c>
      <c r="F487" s="226">
        <v>133.90570605920652</v>
      </c>
      <c r="G487" s="226">
        <v>111.93966666666667</v>
      </c>
      <c r="H487" s="226">
        <v>134.9</v>
      </c>
      <c r="I487" s="226">
        <v>97.4</v>
      </c>
      <c r="J487" s="226">
        <v>140.5</v>
      </c>
      <c r="K487" s="226">
        <v>159.5</v>
      </c>
      <c r="L487" s="226">
        <v>182.30075120779782</v>
      </c>
      <c r="M487" s="226">
        <v>157.5</v>
      </c>
      <c r="N487" s="226">
        <v>128</v>
      </c>
      <c r="O487" s="226">
        <v>124</v>
      </c>
      <c r="P487" s="226">
        <v>133.5</v>
      </c>
      <c r="Q487" s="226">
        <v>135</v>
      </c>
      <c r="R487" s="226">
        <v>130</v>
      </c>
      <c r="S487" s="226">
        <v>135.75</v>
      </c>
      <c r="T487" s="226">
        <v>149.77691141299999</v>
      </c>
      <c r="U487" s="226">
        <v>145.25</v>
      </c>
      <c r="V487" s="226">
        <v>149</v>
      </c>
      <c r="W487" s="226">
        <v>107.75</v>
      </c>
      <c r="X487" s="226">
        <v>108.80000000000001</v>
      </c>
      <c r="Y487" s="226">
        <v>130.75</v>
      </c>
      <c r="Z487" s="226">
        <v>188.5</v>
      </c>
      <c r="AA487" s="226">
        <v>124.5</v>
      </c>
      <c r="AB487" s="223"/>
      <c r="AC487" s="224"/>
      <c r="AD487" s="224"/>
      <c r="AE487" s="224"/>
      <c r="AF487" s="224"/>
      <c r="AG487" s="224"/>
      <c r="AH487" s="224"/>
      <c r="AI487" s="224"/>
      <c r="AJ487" s="224"/>
      <c r="AK487" s="224"/>
      <c r="AL487" s="224"/>
      <c r="AM487" s="224"/>
      <c r="AN487" s="224"/>
      <c r="AO487" s="224"/>
      <c r="AP487" s="224"/>
      <c r="AQ487" s="224"/>
      <c r="AR487" s="224"/>
      <c r="AS487" s="224"/>
      <c r="AT487" s="224"/>
      <c r="AU487" s="224"/>
      <c r="AV487" s="224"/>
      <c r="AW487" s="224"/>
      <c r="AX487" s="224"/>
      <c r="AY487" s="224"/>
      <c r="AZ487" s="224"/>
      <c r="BA487" s="224"/>
      <c r="BB487" s="224"/>
      <c r="BC487" s="224"/>
      <c r="BD487" s="224"/>
      <c r="BE487" s="224"/>
      <c r="BF487" s="224"/>
      <c r="BG487" s="224"/>
      <c r="BH487" s="224"/>
      <c r="BI487" s="224"/>
      <c r="BJ487" s="224"/>
      <c r="BK487" s="224"/>
      <c r="BL487" s="224"/>
      <c r="BM487" s="229"/>
    </row>
    <row r="488" spans="1:65">
      <c r="A488" s="30"/>
      <c r="B488" s="3" t="s">
        <v>280</v>
      </c>
      <c r="C488" s="29"/>
      <c r="D488" s="226">
        <v>1.7313771012308827</v>
      </c>
      <c r="E488" s="226">
        <v>2.001099872570085</v>
      </c>
      <c r="F488" s="226">
        <v>1.9492976595807887</v>
      </c>
      <c r="G488" s="226">
        <v>0.75576268321036599</v>
      </c>
      <c r="H488" s="226">
        <v>2.248925669440109</v>
      </c>
      <c r="I488" s="226">
        <v>4.8160841631627092</v>
      </c>
      <c r="J488" s="226">
        <v>4.0331955899344454</v>
      </c>
      <c r="K488" s="226">
        <v>4.6761807778000488</v>
      </c>
      <c r="L488" s="226">
        <v>1.2297509571036296</v>
      </c>
      <c r="M488" s="226">
        <v>5.9888785817268548</v>
      </c>
      <c r="N488" s="226">
        <v>2.5884358211089569</v>
      </c>
      <c r="O488" s="226">
        <v>5.2670358520392346</v>
      </c>
      <c r="P488" s="226">
        <v>3.2964627506869641</v>
      </c>
      <c r="Q488" s="226">
        <v>5.4772255750516612</v>
      </c>
      <c r="R488" s="226">
        <v>3.6009258068817052</v>
      </c>
      <c r="S488" s="226">
        <v>1.6329931618554521</v>
      </c>
      <c r="T488" s="226">
        <v>1.6221965131772127</v>
      </c>
      <c r="U488" s="226">
        <v>3.614415582082398</v>
      </c>
      <c r="V488" s="226">
        <v>0.81649658092772603</v>
      </c>
      <c r="W488" s="226">
        <v>2.7415324181924201</v>
      </c>
      <c r="X488" s="226">
        <v>3.6280848942658461</v>
      </c>
      <c r="Y488" s="226">
        <v>2.5843116427139146</v>
      </c>
      <c r="Z488" s="226">
        <v>2.503331114069145</v>
      </c>
      <c r="AA488" s="226">
        <v>6.400520812142295</v>
      </c>
      <c r="AB488" s="223"/>
      <c r="AC488" s="224"/>
      <c r="AD488" s="224"/>
      <c r="AE488" s="224"/>
      <c r="AF488" s="224"/>
      <c r="AG488" s="224"/>
      <c r="AH488" s="224"/>
      <c r="AI488" s="224"/>
      <c r="AJ488" s="224"/>
      <c r="AK488" s="224"/>
      <c r="AL488" s="224"/>
      <c r="AM488" s="224"/>
      <c r="AN488" s="224"/>
      <c r="AO488" s="224"/>
      <c r="AP488" s="224"/>
      <c r="AQ488" s="224"/>
      <c r="AR488" s="224"/>
      <c r="AS488" s="224"/>
      <c r="AT488" s="224"/>
      <c r="AU488" s="224"/>
      <c r="AV488" s="224"/>
      <c r="AW488" s="224"/>
      <c r="AX488" s="224"/>
      <c r="AY488" s="224"/>
      <c r="AZ488" s="224"/>
      <c r="BA488" s="224"/>
      <c r="BB488" s="224"/>
      <c r="BC488" s="224"/>
      <c r="BD488" s="224"/>
      <c r="BE488" s="224"/>
      <c r="BF488" s="224"/>
      <c r="BG488" s="224"/>
      <c r="BH488" s="224"/>
      <c r="BI488" s="224"/>
      <c r="BJ488" s="224"/>
      <c r="BK488" s="224"/>
      <c r="BL488" s="224"/>
      <c r="BM488" s="229"/>
    </row>
    <row r="489" spans="1:65">
      <c r="A489" s="30"/>
      <c r="B489" s="3" t="s">
        <v>87</v>
      </c>
      <c r="C489" s="29"/>
      <c r="D489" s="13">
        <v>1.4649926113926522E-2</v>
      </c>
      <c r="E489" s="13">
        <v>1.6048277743810454E-2</v>
      </c>
      <c r="F489" s="13">
        <v>1.4543260709332437E-2</v>
      </c>
      <c r="G489" s="13">
        <v>6.7586728500450806E-3</v>
      </c>
      <c r="H489" s="13">
        <v>1.6681362364495803E-2</v>
      </c>
      <c r="I489" s="13">
        <v>4.8877714781759576E-2</v>
      </c>
      <c r="J489" s="13">
        <v>2.8672006563515016E-2</v>
      </c>
      <c r="K489" s="13">
        <v>2.9721487994491834E-2</v>
      </c>
      <c r="L489" s="13">
        <v>6.7604727694209445E-3</v>
      </c>
      <c r="M489" s="13">
        <v>3.7745033078110432E-2</v>
      </c>
      <c r="N489" s="13">
        <v>2.0301457420462406E-2</v>
      </c>
      <c r="O489" s="13">
        <v>4.2277210852488839E-2</v>
      </c>
      <c r="P489" s="13">
        <v>2.4754413647211246E-2</v>
      </c>
      <c r="Q489" s="13">
        <v>4.0572041296678969E-2</v>
      </c>
      <c r="R489" s="13">
        <v>2.7986470001671284E-2</v>
      </c>
      <c r="S489" s="13">
        <v>1.1992605839819722E-2</v>
      </c>
      <c r="T489" s="13">
        <v>1.0802894071861132E-2</v>
      </c>
      <c r="U489" s="13">
        <v>2.4875537385288353E-2</v>
      </c>
      <c r="V489" s="13">
        <v>5.4921294681237178E-3</v>
      </c>
      <c r="W489" s="13">
        <v>2.5151673561398351E-2</v>
      </c>
      <c r="X489" s="13">
        <v>3.3361700177157207E-2</v>
      </c>
      <c r="Y489" s="13">
        <v>1.9657542921251884E-2</v>
      </c>
      <c r="Z489" s="13">
        <v>1.322181926444971E-2</v>
      </c>
      <c r="AA489" s="13">
        <v>5.113598518356028E-2</v>
      </c>
      <c r="AB489" s="159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56"/>
    </row>
    <row r="490" spans="1:65">
      <c r="A490" s="30"/>
      <c r="B490" s="3" t="s">
        <v>281</v>
      </c>
      <c r="C490" s="29"/>
      <c r="D490" s="13">
        <v>-9.8084766342178442E-2</v>
      </c>
      <c r="E490" s="13">
        <v>-4.8410109099890741E-2</v>
      </c>
      <c r="F490" s="13">
        <v>2.2882760589027162E-2</v>
      </c>
      <c r="G490" s="13">
        <v>-0.14663759417241395</v>
      </c>
      <c r="H490" s="13">
        <v>2.885239388776184E-2</v>
      </c>
      <c r="I490" s="13">
        <v>-0.24804359591241854</v>
      </c>
      <c r="J490" s="13">
        <v>7.3496625591878972E-2</v>
      </c>
      <c r="K490" s="13">
        <v>0.20068816890845231</v>
      </c>
      <c r="L490" s="13">
        <v>0.38819216463562056</v>
      </c>
      <c r="M490" s="13">
        <v>0.21086349237377822</v>
      </c>
      <c r="N490" s="13">
        <v>-2.6984693628213985E-2</v>
      </c>
      <c r="O490" s="13">
        <v>-4.9243213708614286E-2</v>
      </c>
      <c r="P490" s="13">
        <v>1.6260431099420991E-2</v>
      </c>
      <c r="Q490" s="13">
        <v>3.0251500864244107E-2</v>
      </c>
      <c r="R490" s="13">
        <v>-1.808128559605382E-2</v>
      </c>
      <c r="S490" s="13">
        <v>3.915490889640405E-2</v>
      </c>
      <c r="T490" s="13">
        <v>0.14596890445058497</v>
      </c>
      <c r="U490" s="13">
        <v>0.10885587463388657</v>
      </c>
      <c r="V490" s="13">
        <v>0.13454856638383417</v>
      </c>
      <c r="W490" s="13">
        <v>-0.16816730670961033</v>
      </c>
      <c r="X490" s="13">
        <v>-0.17007517985935894</v>
      </c>
      <c r="Y490" s="13">
        <v>3.2868936811305538E-3</v>
      </c>
      <c r="Z490" s="13">
        <v>0.44489593207627331</v>
      </c>
      <c r="AA490" s="13">
        <v>-4.4791509692534204E-2</v>
      </c>
      <c r="AB490" s="159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56"/>
    </row>
    <row r="491" spans="1:65">
      <c r="A491" s="30"/>
      <c r="B491" s="46" t="s">
        <v>282</v>
      </c>
      <c r="C491" s="47"/>
      <c r="D491" s="45">
        <v>1</v>
      </c>
      <c r="E491" s="45">
        <v>0.57999999999999996</v>
      </c>
      <c r="F491" s="45">
        <v>0.03</v>
      </c>
      <c r="G491" s="45">
        <v>1.42</v>
      </c>
      <c r="H491" s="45">
        <v>0.08</v>
      </c>
      <c r="I491" s="45">
        <v>2.2799999999999998</v>
      </c>
      <c r="J491" s="45">
        <v>0.46</v>
      </c>
      <c r="K491" s="45">
        <v>1.54</v>
      </c>
      <c r="L491" s="45">
        <v>3.14</v>
      </c>
      <c r="M491" s="45">
        <v>1.63</v>
      </c>
      <c r="N491" s="45">
        <v>0.4</v>
      </c>
      <c r="O491" s="45">
        <v>0.59</v>
      </c>
      <c r="P491" s="45">
        <v>0.03</v>
      </c>
      <c r="Q491" s="45">
        <v>0.09</v>
      </c>
      <c r="R491" s="45">
        <v>0.32</v>
      </c>
      <c r="S491" s="45">
        <v>0.17</v>
      </c>
      <c r="T491" s="45">
        <v>1.08</v>
      </c>
      <c r="U491" s="45">
        <v>0.76</v>
      </c>
      <c r="V491" s="45">
        <v>0.98</v>
      </c>
      <c r="W491" s="45">
        <v>1.6</v>
      </c>
      <c r="X491" s="45">
        <v>1.62</v>
      </c>
      <c r="Y491" s="45">
        <v>0.14000000000000001</v>
      </c>
      <c r="Z491" s="45">
        <v>3.63</v>
      </c>
      <c r="AA491" s="45">
        <v>0.55000000000000004</v>
      </c>
      <c r="AB491" s="159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56"/>
    </row>
    <row r="492" spans="1:65">
      <c r="B492" s="31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BM492" s="56"/>
    </row>
    <row r="493" spans="1:65" ht="15">
      <c r="B493" s="8" t="s">
        <v>587</v>
      </c>
      <c r="BM493" s="28" t="s">
        <v>67</v>
      </c>
    </row>
    <row r="494" spans="1:65" ht="15">
      <c r="A494" s="25" t="s">
        <v>20</v>
      </c>
      <c r="B494" s="18" t="s">
        <v>116</v>
      </c>
      <c r="C494" s="15" t="s">
        <v>117</v>
      </c>
      <c r="D494" s="16" t="s">
        <v>243</v>
      </c>
      <c r="E494" s="17" t="s">
        <v>243</v>
      </c>
      <c r="F494" s="17" t="s">
        <v>243</v>
      </c>
      <c r="G494" s="17" t="s">
        <v>243</v>
      </c>
      <c r="H494" s="17" t="s">
        <v>243</v>
      </c>
      <c r="I494" s="17" t="s">
        <v>243</v>
      </c>
      <c r="J494" s="17" t="s">
        <v>243</v>
      </c>
      <c r="K494" s="17" t="s">
        <v>243</v>
      </c>
      <c r="L494" s="17" t="s">
        <v>243</v>
      </c>
      <c r="M494" s="17" t="s">
        <v>243</v>
      </c>
      <c r="N494" s="17" t="s">
        <v>243</v>
      </c>
      <c r="O494" s="17" t="s">
        <v>243</v>
      </c>
      <c r="P494" s="17" t="s">
        <v>243</v>
      </c>
      <c r="Q494" s="17" t="s">
        <v>243</v>
      </c>
      <c r="R494" s="17" t="s">
        <v>243</v>
      </c>
      <c r="S494" s="17" t="s">
        <v>243</v>
      </c>
      <c r="T494" s="17" t="s">
        <v>243</v>
      </c>
      <c r="U494" s="17" t="s">
        <v>243</v>
      </c>
      <c r="V494" s="17" t="s">
        <v>243</v>
      </c>
      <c r="W494" s="17" t="s">
        <v>243</v>
      </c>
      <c r="X494" s="17" t="s">
        <v>243</v>
      </c>
      <c r="Y494" s="159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28">
        <v>1</v>
      </c>
    </row>
    <row r="495" spans="1:65">
      <c r="A495" s="30"/>
      <c r="B495" s="19" t="s">
        <v>244</v>
      </c>
      <c r="C495" s="9" t="s">
        <v>244</v>
      </c>
      <c r="D495" s="157" t="s">
        <v>247</v>
      </c>
      <c r="E495" s="158" t="s">
        <v>248</v>
      </c>
      <c r="F495" s="158" t="s">
        <v>249</v>
      </c>
      <c r="G495" s="158" t="s">
        <v>251</v>
      </c>
      <c r="H495" s="158" t="s">
        <v>252</v>
      </c>
      <c r="I495" s="158" t="s">
        <v>253</v>
      </c>
      <c r="J495" s="158" t="s">
        <v>254</v>
      </c>
      <c r="K495" s="158" t="s">
        <v>256</v>
      </c>
      <c r="L495" s="158" t="s">
        <v>257</v>
      </c>
      <c r="M495" s="158" t="s">
        <v>259</v>
      </c>
      <c r="N495" s="158" t="s">
        <v>260</v>
      </c>
      <c r="O495" s="158" t="s">
        <v>261</v>
      </c>
      <c r="P495" s="158" t="s">
        <v>262</v>
      </c>
      <c r="Q495" s="158" t="s">
        <v>263</v>
      </c>
      <c r="R495" s="158" t="s">
        <v>264</v>
      </c>
      <c r="S495" s="158" t="s">
        <v>266</v>
      </c>
      <c r="T495" s="158" t="s">
        <v>267</v>
      </c>
      <c r="U495" s="158" t="s">
        <v>269</v>
      </c>
      <c r="V495" s="158" t="s">
        <v>270</v>
      </c>
      <c r="W495" s="158" t="s">
        <v>271</v>
      </c>
      <c r="X495" s="158" t="s">
        <v>272</v>
      </c>
      <c r="Y495" s="159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28" t="s">
        <v>3</v>
      </c>
    </row>
    <row r="496" spans="1:65">
      <c r="A496" s="30"/>
      <c r="B496" s="19"/>
      <c r="C496" s="9"/>
      <c r="D496" s="10" t="s">
        <v>285</v>
      </c>
      <c r="E496" s="11" t="s">
        <v>285</v>
      </c>
      <c r="F496" s="11" t="s">
        <v>313</v>
      </c>
      <c r="G496" s="11" t="s">
        <v>287</v>
      </c>
      <c r="H496" s="11" t="s">
        <v>313</v>
      </c>
      <c r="I496" s="11" t="s">
        <v>287</v>
      </c>
      <c r="J496" s="11" t="s">
        <v>285</v>
      </c>
      <c r="K496" s="11" t="s">
        <v>287</v>
      </c>
      <c r="L496" s="11" t="s">
        <v>287</v>
      </c>
      <c r="M496" s="11" t="s">
        <v>285</v>
      </c>
      <c r="N496" s="11" t="s">
        <v>285</v>
      </c>
      <c r="O496" s="11" t="s">
        <v>285</v>
      </c>
      <c r="P496" s="11" t="s">
        <v>285</v>
      </c>
      <c r="Q496" s="11" t="s">
        <v>285</v>
      </c>
      <c r="R496" s="11" t="s">
        <v>287</v>
      </c>
      <c r="S496" s="11" t="s">
        <v>285</v>
      </c>
      <c r="T496" s="11" t="s">
        <v>313</v>
      </c>
      <c r="U496" s="11" t="s">
        <v>287</v>
      </c>
      <c r="V496" s="11" t="s">
        <v>287</v>
      </c>
      <c r="W496" s="11" t="s">
        <v>313</v>
      </c>
      <c r="X496" s="11" t="s">
        <v>285</v>
      </c>
      <c r="Y496" s="159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28">
        <v>1</v>
      </c>
    </row>
    <row r="497" spans="1:65">
      <c r="A497" s="30"/>
      <c r="B497" s="19"/>
      <c r="C497" s="9"/>
      <c r="D497" s="26" t="s">
        <v>123</v>
      </c>
      <c r="E497" s="26" t="s">
        <v>315</v>
      </c>
      <c r="F497" s="26" t="s">
        <v>314</v>
      </c>
      <c r="G497" s="26" t="s">
        <v>314</v>
      </c>
      <c r="H497" s="26" t="s">
        <v>317</v>
      </c>
      <c r="I497" s="26" t="s">
        <v>316</v>
      </c>
      <c r="J497" s="26" t="s">
        <v>314</v>
      </c>
      <c r="K497" s="26" t="s">
        <v>317</v>
      </c>
      <c r="L497" s="26" t="s">
        <v>317</v>
      </c>
      <c r="M497" s="26" t="s">
        <v>314</v>
      </c>
      <c r="N497" s="26" t="s">
        <v>314</v>
      </c>
      <c r="O497" s="26" t="s">
        <v>314</v>
      </c>
      <c r="P497" s="26" t="s">
        <v>314</v>
      </c>
      <c r="Q497" s="26" t="s">
        <v>314</v>
      </c>
      <c r="R497" s="26" t="s">
        <v>316</v>
      </c>
      <c r="S497" s="26" t="s">
        <v>315</v>
      </c>
      <c r="T497" s="26" t="s">
        <v>317</v>
      </c>
      <c r="U497" s="26" t="s">
        <v>317</v>
      </c>
      <c r="V497" s="26" t="s">
        <v>314</v>
      </c>
      <c r="W497" s="26" t="s">
        <v>317</v>
      </c>
      <c r="X497" s="26" t="s">
        <v>318</v>
      </c>
      <c r="Y497" s="159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28">
        <v>2</v>
      </c>
    </row>
    <row r="498" spans="1:65">
      <c r="A498" s="30"/>
      <c r="B498" s="18">
        <v>1</v>
      </c>
      <c r="C498" s="14">
        <v>1</v>
      </c>
      <c r="D498" s="231">
        <v>10.8</v>
      </c>
      <c r="E498" s="231">
        <v>11.37649241117647</v>
      </c>
      <c r="F498" s="231">
        <v>11.510666666666667</v>
      </c>
      <c r="G498" s="231">
        <v>10.4</v>
      </c>
      <c r="H498" s="232">
        <v>11</v>
      </c>
      <c r="I498" s="232">
        <v>8</v>
      </c>
      <c r="J498" s="232">
        <v>2.8472184912324798</v>
      </c>
      <c r="K498" s="232">
        <v>11</v>
      </c>
      <c r="L498" s="231">
        <v>11</v>
      </c>
      <c r="M498" s="231">
        <v>11.7</v>
      </c>
      <c r="N498" s="231">
        <v>11.4</v>
      </c>
      <c r="O498" s="231">
        <v>11.5</v>
      </c>
      <c r="P498" s="231">
        <v>11.5</v>
      </c>
      <c r="Q498" s="231">
        <v>11.4</v>
      </c>
      <c r="R498" s="231">
        <v>10.998611661960002</v>
      </c>
      <c r="S498" s="231">
        <v>10.5</v>
      </c>
      <c r="T498" s="231">
        <v>11</v>
      </c>
      <c r="U498" s="232">
        <v>12</v>
      </c>
      <c r="V498" s="231">
        <v>11.3</v>
      </c>
      <c r="W498" s="232">
        <v>14</v>
      </c>
      <c r="X498" s="231">
        <v>12</v>
      </c>
      <c r="Y498" s="233"/>
      <c r="Z498" s="234"/>
      <c r="AA498" s="234"/>
      <c r="AB498" s="234"/>
      <c r="AC498" s="234"/>
      <c r="AD498" s="234"/>
      <c r="AE498" s="234"/>
      <c r="AF498" s="234"/>
      <c r="AG498" s="234"/>
      <c r="AH498" s="234"/>
      <c r="AI498" s="234"/>
      <c r="AJ498" s="234"/>
      <c r="AK498" s="234"/>
      <c r="AL498" s="234"/>
      <c r="AM498" s="234"/>
      <c r="AN498" s="234"/>
      <c r="AO498" s="234"/>
      <c r="AP498" s="234"/>
      <c r="AQ498" s="234"/>
      <c r="AR498" s="234"/>
      <c r="AS498" s="234"/>
      <c r="AT498" s="234"/>
      <c r="AU498" s="234"/>
      <c r="AV498" s="234"/>
      <c r="AW498" s="234"/>
      <c r="AX498" s="234"/>
      <c r="AY498" s="234"/>
      <c r="AZ498" s="234"/>
      <c r="BA498" s="234"/>
      <c r="BB498" s="234"/>
      <c r="BC498" s="234"/>
      <c r="BD498" s="234"/>
      <c r="BE498" s="234"/>
      <c r="BF498" s="234"/>
      <c r="BG498" s="234"/>
      <c r="BH498" s="234"/>
      <c r="BI498" s="234"/>
      <c r="BJ498" s="234"/>
      <c r="BK498" s="234"/>
      <c r="BL498" s="234"/>
      <c r="BM498" s="235">
        <v>1</v>
      </c>
    </row>
    <row r="499" spans="1:65">
      <c r="A499" s="30"/>
      <c r="B499" s="19">
        <v>1</v>
      </c>
      <c r="C499" s="9">
        <v>2</v>
      </c>
      <c r="D499" s="236">
        <v>11.1</v>
      </c>
      <c r="E499" s="236">
        <v>10.930114756862745</v>
      </c>
      <c r="F499" s="236">
        <v>11.29</v>
      </c>
      <c r="G499" s="236">
        <v>10.6</v>
      </c>
      <c r="H499" s="237">
        <v>11</v>
      </c>
      <c r="I499" s="237">
        <v>8</v>
      </c>
      <c r="J499" s="237">
        <v>2.51520929190086</v>
      </c>
      <c r="K499" s="237">
        <v>11</v>
      </c>
      <c r="L499" s="236">
        <v>11.5</v>
      </c>
      <c r="M499" s="236">
        <v>11.5</v>
      </c>
      <c r="N499" s="236">
        <v>11.6</v>
      </c>
      <c r="O499" s="236">
        <v>11.7</v>
      </c>
      <c r="P499" s="236">
        <v>11.5</v>
      </c>
      <c r="Q499" s="236">
        <v>11.4</v>
      </c>
      <c r="R499" s="236">
        <v>10.864116464760002</v>
      </c>
      <c r="S499" s="236">
        <v>10.6</v>
      </c>
      <c r="T499" s="236">
        <v>11</v>
      </c>
      <c r="U499" s="237">
        <v>12</v>
      </c>
      <c r="V499" s="236">
        <v>11</v>
      </c>
      <c r="W499" s="237">
        <v>13</v>
      </c>
      <c r="X499" s="236">
        <v>11.1</v>
      </c>
      <c r="Y499" s="233"/>
      <c r="Z499" s="234"/>
      <c r="AA499" s="234"/>
      <c r="AB499" s="234"/>
      <c r="AC499" s="234"/>
      <c r="AD499" s="234"/>
      <c r="AE499" s="234"/>
      <c r="AF499" s="234"/>
      <c r="AG499" s="234"/>
      <c r="AH499" s="234"/>
      <c r="AI499" s="234"/>
      <c r="AJ499" s="234"/>
      <c r="AK499" s="234"/>
      <c r="AL499" s="234"/>
      <c r="AM499" s="234"/>
      <c r="AN499" s="234"/>
      <c r="AO499" s="234"/>
      <c r="AP499" s="234"/>
      <c r="AQ499" s="234"/>
      <c r="AR499" s="234"/>
      <c r="AS499" s="234"/>
      <c r="AT499" s="234"/>
      <c r="AU499" s="234"/>
      <c r="AV499" s="234"/>
      <c r="AW499" s="234"/>
      <c r="AX499" s="234"/>
      <c r="AY499" s="234"/>
      <c r="AZ499" s="234"/>
      <c r="BA499" s="234"/>
      <c r="BB499" s="234"/>
      <c r="BC499" s="234"/>
      <c r="BD499" s="234"/>
      <c r="BE499" s="234"/>
      <c r="BF499" s="234"/>
      <c r="BG499" s="234"/>
      <c r="BH499" s="234"/>
      <c r="BI499" s="234"/>
      <c r="BJ499" s="234"/>
      <c r="BK499" s="234"/>
      <c r="BL499" s="234"/>
      <c r="BM499" s="235" t="e">
        <v>#N/A</v>
      </c>
    </row>
    <row r="500" spans="1:65">
      <c r="A500" s="30"/>
      <c r="B500" s="19">
        <v>1</v>
      </c>
      <c r="C500" s="9">
        <v>3</v>
      </c>
      <c r="D500" s="236">
        <v>11.1</v>
      </c>
      <c r="E500" s="236">
        <v>10.723436801764707</v>
      </c>
      <c r="F500" s="236">
        <v>11.644666666666666</v>
      </c>
      <c r="G500" s="236">
        <v>10.4</v>
      </c>
      <c r="H500" s="237">
        <v>11</v>
      </c>
      <c r="I500" s="237">
        <v>7.9</v>
      </c>
      <c r="J500" s="237">
        <v>2.2323339441814598</v>
      </c>
      <c r="K500" s="237">
        <v>10</v>
      </c>
      <c r="L500" s="236">
        <v>10.3</v>
      </c>
      <c r="M500" s="236">
        <v>11.5</v>
      </c>
      <c r="N500" s="236">
        <v>11.5</v>
      </c>
      <c r="O500" s="236">
        <v>11.8</v>
      </c>
      <c r="P500" s="236">
        <v>11.4</v>
      </c>
      <c r="Q500" s="236">
        <v>11.6</v>
      </c>
      <c r="R500" s="236">
        <v>10.985334941160001</v>
      </c>
      <c r="S500" s="236">
        <v>11.1</v>
      </c>
      <c r="T500" s="238">
        <v>9</v>
      </c>
      <c r="U500" s="237">
        <v>11</v>
      </c>
      <c r="V500" s="236">
        <v>11.2</v>
      </c>
      <c r="W500" s="237">
        <v>13</v>
      </c>
      <c r="X500" s="236">
        <v>11.6</v>
      </c>
      <c r="Y500" s="233"/>
      <c r="Z500" s="234"/>
      <c r="AA500" s="234"/>
      <c r="AB500" s="234"/>
      <c r="AC500" s="234"/>
      <c r="AD500" s="234"/>
      <c r="AE500" s="234"/>
      <c r="AF500" s="234"/>
      <c r="AG500" s="234"/>
      <c r="AH500" s="234"/>
      <c r="AI500" s="234"/>
      <c r="AJ500" s="234"/>
      <c r="AK500" s="234"/>
      <c r="AL500" s="234"/>
      <c r="AM500" s="234"/>
      <c r="AN500" s="234"/>
      <c r="AO500" s="234"/>
      <c r="AP500" s="234"/>
      <c r="AQ500" s="234"/>
      <c r="AR500" s="234"/>
      <c r="AS500" s="234"/>
      <c r="AT500" s="234"/>
      <c r="AU500" s="234"/>
      <c r="AV500" s="234"/>
      <c r="AW500" s="234"/>
      <c r="AX500" s="234"/>
      <c r="AY500" s="234"/>
      <c r="AZ500" s="234"/>
      <c r="BA500" s="234"/>
      <c r="BB500" s="234"/>
      <c r="BC500" s="234"/>
      <c r="BD500" s="234"/>
      <c r="BE500" s="234"/>
      <c r="BF500" s="234"/>
      <c r="BG500" s="234"/>
      <c r="BH500" s="234"/>
      <c r="BI500" s="234"/>
      <c r="BJ500" s="234"/>
      <c r="BK500" s="234"/>
      <c r="BL500" s="234"/>
      <c r="BM500" s="235">
        <v>16</v>
      </c>
    </row>
    <row r="501" spans="1:65">
      <c r="A501" s="30"/>
      <c r="B501" s="19">
        <v>1</v>
      </c>
      <c r="C501" s="9">
        <v>4</v>
      </c>
      <c r="D501" s="236">
        <v>10.8</v>
      </c>
      <c r="E501" s="236">
        <v>11.241440555882352</v>
      </c>
      <c r="F501" s="236">
        <v>11.723999999999998</v>
      </c>
      <c r="G501" s="236">
        <v>10.7</v>
      </c>
      <c r="H501" s="237">
        <v>11</v>
      </c>
      <c r="I501" s="237">
        <v>7.7000000000000011</v>
      </c>
      <c r="J501" s="237">
        <v>2.1724498613292802</v>
      </c>
      <c r="K501" s="237">
        <v>11</v>
      </c>
      <c r="L501" s="236">
        <v>10.5</v>
      </c>
      <c r="M501" s="236">
        <v>11.5</v>
      </c>
      <c r="N501" s="236">
        <v>11.6</v>
      </c>
      <c r="O501" s="236">
        <v>11.7</v>
      </c>
      <c r="P501" s="236">
        <v>11.5</v>
      </c>
      <c r="Q501" s="236">
        <v>11.2</v>
      </c>
      <c r="R501" s="236">
        <v>10.832997787560002</v>
      </c>
      <c r="S501" s="236">
        <v>10.8</v>
      </c>
      <c r="T501" s="236">
        <v>12</v>
      </c>
      <c r="U501" s="237">
        <v>11</v>
      </c>
      <c r="V501" s="236">
        <v>11.3</v>
      </c>
      <c r="W501" s="237">
        <v>14</v>
      </c>
      <c r="X501" s="236">
        <v>11.8</v>
      </c>
      <c r="Y501" s="233"/>
      <c r="Z501" s="234"/>
      <c r="AA501" s="234"/>
      <c r="AB501" s="234"/>
      <c r="AC501" s="234"/>
      <c r="AD501" s="234"/>
      <c r="AE501" s="234"/>
      <c r="AF501" s="234"/>
      <c r="AG501" s="234"/>
      <c r="AH501" s="234"/>
      <c r="AI501" s="234"/>
      <c r="AJ501" s="234"/>
      <c r="AK501" s="234"/>
      <c r="AL501" s="234"/>
      <c r="AM501" s="234"/>
      <c r="AN501" s="234"/>
      <c r="AO501" s="234"/>
      <c r="AP501" s="234"/>
      <c r="AQ501" s="234"/>
      <c r="AR501" s="234"/>
      <c r="AS501" s="234"/>
      <c r="AT501" s="234"/>
      <c r="AU501" s="234"/>
      <c r="AV501" s="234"/>
      <c r="AW501" s="234"/>
      <c r="AX501" s="234"/>
      <c r="AY501" s="234"/>
      <c r="AZ501" s="234"/>
      <c r="BA501" s="234"/>
      <c r="BB501" s="234"/>
      <c r="BC501" s="234"/>
      <c r="BD501" s="234"/>
      <c r="BE501" s="234"/>
      <c r="BF501" s="234"/>
      <c r="BG501" s="234"/>
      <c r="BH501" s="234"/>
      <c r="BI501" s="234"/>
      <c r="BJ501" s="234"/>
      <c r="BK501" s="234"/>
      <c r="BL501" s="234"/>
      <c r="BM501" s="235">
        <v>11.162768116917311</v>
      </c>
    </row>
    <row r="502" spans="1:65">
      <c r="A502" s="30"/>
      <c r="B502" s="19">
        <v>1</v>
      </c>
      <c r="C502" s="9">
        <v>5</v>
      </c>
      <c r="D502" s="236">
        <v>11</v>
      </c>
      <c r="E502" s="236">
        <v>11.009720903725491</v>
      </c>
      <c r="F502" s="236">
        <v>11.588000000000001</v>
      </c>
      <c r="G502" s="236">
        <v>10.5</v>
      </c>
      <c r="H502" s="237">
        <v>11</v>
      </c>
      <c r="I502" s="237">
        <v>7.8</v>
      </c>
      <c r="J502" s="237">
        <v>3.38159590048422</v>
      </c>
      <c r="K502" s="237">
        <v>11</v>
      </c>
      <c r="L502" s="236">
        <v>10.9</v>
      </c>
      <c r="M502" s="236">
        <v>11.7</v>
      </c>
      <c r="N502" s="236">
        <v>11.6</v>
      </c>
      <c r="O502" s="236">
        <v>12</v>
      </c>
      <c r="P502" s="236">
        <v>11.6</v>
      </c>
      <c r="Q502" s="236">
        <v>11.4</v>
      </c>
      <c r="R502" s="236">
        <v>11.139640014232803</v>
      </c>
      <c r="S502" s="236">
        <v>10.6</v>
      </c>
      <c r="T502" s="236">
        <v>10</v>
      </c>
      <c r="U502" s="237">
        <v>11</v>
      </c>
      <c r="V502" s="236">
        <v>11.4</v>
      </c>
      <c r="W502" s="237">
        <v>13</v>
      </c>
      <c r="X502" s="236">
        <v>10.6</v>
      </c>
      <c r="Y502" s="233"/>
      <c r="Z502" s="234"/>
      <c r="AA502" s="234"/>
      <c r="AB502" s="234"/>
      <c r="AC502" s="234"/>
      <c r="AD502" s="234"/>
      <c r="AE502" s="234"/>
      <c r="AF502" s="234"/>
      <c r="AG502" s="234"/>
      <c r="AH502" s="234"/>
      <c r="AI502" s="234"/>
      <c r="AJ502" s="234"/>
      <c r="AK502" s="234"/>
      <c r="AL502" s="234"/>
      <c r="AM502" s="234"/>
      <c r="AN502" s="234"/>
      <c r="AO502" s="234"/>
      <c r="AP502" s="234"/>
      <c r="AQ502" s="234"/>
      <c r="AR502" s="234"/>
      <c r="AS502" s="234"/>
      <c r="AT502" s="234"/>
      <c r="AU502" s="234"/>
      <c r="AV502" s="234"/>
      <c r="AW502" s="234"/>
      <c r="AX502" s="234"/>
      <c r="AY502" s="234"/>
      <c r="AZ502" s="234"/>
      <c r="BA502" s="234"/>
      <c r="BB502" s="234"/>
      <c r="BC502" s="234"/>
      <c r="BD502" s="234"/>
      <c r="BE502" s="234"/>
      <c r="BF502" s="234"/>
      <c r="BG502" s="234"/>
      <c r="BH502" s="234"/>
      <c r="BI502" s="234"/>
      <c r="BJ502" s="234"/>
      <c r="BK502" s="234"/>
      <c r="BL502" s="234"/>
      <c r="BM502" s="235">
        <v>90</v>
      </c>
    </row>
    <row r="503" spans="1:65">
      <c r="A503" s="30"/>
      <c r="B503" s="19">
        <v>1</v>
      </c>
      <c r="C503" s="9">
        <v>6</v>
      </c>
      <c r="D503" s="236">
        <v>10.7</v>
      </c>
      <c r="E503" s="236">
        <v>11.034201912352941</v>
      </c>
      <c r="F503" s="236">
        <v>11.320666666666668</v>
      </c>
      <c r="G503" s="236">
        <v>10.1</v>
      </c>
      <c r="H503" s="237">
        <v>11</v>
      </c>
      <c r="I503" s="237">
        <v>8</v>
      </c>
      <c r="J503" s="237">
        <v>2.4117351629824002</v>
      </c>
      <c r="K503" s="237">
        <v>10</v>
      </c>
      <c r="L503" s="236">
        <v>10.4</v>
      </c>
      <c r="M503" s="236">
        <v>11.6</v>
      </c>
      <c r="N503" s="236">
        <v>11.6</v>
      </c>
      <c r="O503" s="236">
        <v>11.4</v>
      </c>
      <c r="P503" s="236">
        <v>11.6</v>
      </c>
      <c r="Q503" s="236">
        <v>11.4</v>
      </c>
      <c r="R503" s="236">
        <v>11.135022311120402</v>
      </c>
      <c r="S503" s="236">
        <v>10.9</v>
      </c>
      <c r="T503" s="236">
        <v>10</v>
      </c>
      <c r="U503" s="237">
        <v>11</v>
      </c>
      <c r="V503" s="236">
        <v>11.6</v>
      </c>
      <c r="W503" s="237">
        <v>14</v>
      </c>
      <c r="X503" s="236">
        <v>9.9</v>
      </c>
      <c r="Y503" s="233"/>
      <c r="Z503" s="234"/>
      <c r="AA503" s="234"/>
      <c r="AB503" s="234"/>
      <c r="AC503" s="234"/>
      <c r="AD503" s="234"/>
      <c r="AE503" s="234"/>
      <c r="AF503" s="234"/>
      <c r="AG503" s="234"/>
      <c r="AH503" s="234"/>
      <c r="AI503" s="234"/>
      <c r="AJ503" s="234"/>
      <c r="AK503" s="234"/>
      <c r="AL503" s="234"/>
      <c r="AM503" s="234"/>
      <c r="AN503" s="234"/>
      <c r="AO503" s="234"/>
      <c r="AP503" s="234"/>
      <c r="AQ503" s="234"/>
      <c r="AR503" s="234"/>
      <c r="AS503" s="234"/>
      <c r="AT503" s="234"/>
      <c r="AU503" s="234"/>
      <c r="AV503" s="234"/>
      <c r="AW503" s="234"/>
      <c r="AX503" s="234"/>
      <c r="AY503" s="234"/>
      <c r="AZ503" s="234"/>
      <c r="BA503" s="234"/>
      <c r="BB503" s="234"/>
      <c r="BC503" s="234"/>
      <c r="BD503" s="234"/>
      <c r="BE503" s="234"/>
      <c r="BF503" s="234"/>
      <c r="BG503" s="234"/>
      <c r="BH503" s="234"/>
      <c r="BI503" s="234"/>
      <c r="BJ503" s="234"/>
      <c r="BK503" s="234"/>
      <c r="BL503" s="234"/>
      <c r="BM503" s="239"/>
    </row>
    <row r="504" spans="1:65">
      <c r="A504" s="30"/>
      <c r="B504" s="20" t="s">
        <v>278</v>
      </c>
      <c r="C504" s="12"/>
      <c r="D504" s="240">
        <v>10.916666666666666</v>
      </c>
      <c r="E504" s="240">
        <v>11.052567890294119</v>
      </c>
      <c r="F504" s="240">
        <v>11.513</v>
      </c>
      <c r="G504" s="240">
        <v>10.45</v>
      </c>
      <c r="H504" s="240">
        <v>11</v>
      </c>
      <c r="I504" s="240">
        <v>7.8999999999999995</v>
      </c>
      <c r="J504" s="240">
        <v>2.5934237753517837</v>
      </c>
      <c r="K504" s="240">
        <v>10.666666666666666</v>
      </c>
      <c r="L504" s="240">
        <v>10.766666666666666</v>
      </c>
      <c r="M504" s="240">
        <v>11.583333333333334</v>
      </c>
      <c r="N504" s="240">
        <v>11.549999999999999</v>
      </c>
      <c r="O504" s="240">
        <v>11.683333333333335</v>
      </c>
      <c r="P504" s="240">
        <v>11.516666666666666</v>
      </c>
      <c r="Q504" s="240">
        <v>11.399999999999999</v>
      </c>
      <c r="R504" s="240">
        <v>10.992620530132202</v>
      </c>
      <c r="S504" s="240">
        <v>10.75</v>
      </c>
      <c r="T504" s="240">
        <v>10.5</v>
      </c>
      <c r="U504" s="240">
        <v>11.333333333333334</v>
      </c>
      <c r="V504" s="240">
        <v>11.299999999999999</v>
      </c>
      <c r="W504" s="240">
        <v>13.5</v>
      </c>
      <c r="X504" s="240">
        <v>11.166666666666666</v>
      </c>
      <c r="Y504" s="233"/>
      <c r="Z504" s="234"/>
      <c r="AA504" s="234"/>
      <c r="AB504" s="234"/>
      <c r="AC504" s="234"/>
      <c r="AD504" s="234"/>
      <c r="AE504" s="234"/>
      <c r="AF504" s="234"/>
      <c r="AG504" s="234"/>
      <c r="AH504" s="234"/>
      <c r="AI504" s="234"/>
      <c r="AJ504" s="234"/>
      <c r="AK504" s="234"/>
      <c r="AL504" s="234"/>
      <c r="AM504" s="234"/>
      <c r="AN504" s="234"/>
      <c r="AO504" s="234"/>
      <c r="AP504" s="234"/>
      <c r="AQ504" s="234"/>
      <c r="AR504" s="234"/>
      <c r="AS504" s="234"/>
      <c r="AT504" s="234"/>
      <c r="AU504" s="234"/>
      <c r="AV504" s="234"/>
      <c r="AW504" s="234"/>
      <c r="AX504" s="234"/>
      <c r="AY504" s="234"/>
      <c r="AZ504" s="234"/>
      <c r="BA504" s="234"/>
      <c r="BB504" s="234"/>
      <c r="BC504" s="234"/>
      <c r="BD504" s="234"/>
      <c r="BE504" s="234"/>
      <c r="BF504" s="234"/>
      <c r="BG504" s="234"/>
      <c r="BH504" s="234"/>
      <c r="BI504" s="234"/>
      <c r="BJ504" s="234"/>
      <c r="BK504" s="234"/>
      <c r="BL504" s="234"/>
      <c r="BM504" s="239"/>
    </row>
    <row r="505" spans="1:65">
      <c r="A505" s="30"/>
      <c r="B505" s="3" t="s">
        <v>279</v>
      </c>
      <c r="C505" s="29"/>
      <c r="D505" s="236">
        <v>10.9</v>
      </c>
      <c r="E505" s="236">
        <v>11.021961408039216</v>
      </c>
      <c r="F505" s="236">
        <v>11.549333333333333</v>
      </c>
      <c r="G505" s="236">
        <v>10.45</v>
      </c>
      <c r="H505" s="236">
        <v>11</v>
      </c>
      <c r="I505" s="236">
        <v>7.95</v>
      </c>
      <c r="J505" s="236">
        <v>2.4634722274416303</v>
      </c>
      <c r="K505" s="236">
        <v>11</v>
      </c>
      <c r="L505" s="236">
        <v>10.7</v>
      </c>
      <c r="M505" s="236">
        <v>11.55</v>
      </c>
      <c r="N505" s="236">
        <v>11.6</v>
      </c>
      <c r="O505" s="236">
        <v>11.7</v>
      </c>
      <c r="P505" s="236">
        <v>11.5</v>
      </c>
      <c r="Q505" s="236">
        <v>11.4</v>
      </c>
      <c r="R505" s="236">
        <v>10.991973301560002</v>
      </c>
      <c r="S505" s="236">
        <v>10.7</v>
      </c>
      <c r="T505" s="236">
        <v>10.5</v>
      </c>
      <c r="U505" s="236">
        <v>11</v>
      </c>
      <c r="V505" s="236">
        <v>11.3</v>
      </c>
      <c r="W505" s="236">
        <v>13.5</v>
      </c>
      <c r="X505" s="236">
        <v>11.35</v>
      </c>
      <c r="Y505" s="233"/>
      <c r="Z505" s="234"/>
      <c r="AA505" s="234"/>
      <c r="AB505" s="234"/>
      <c r="AC505" s="234"/>
      <c r="AD505" s="234"/>
      <c r="AE505" s="234"/>
      <c r="AF505" s="234"/>
      <c r="AG505" s="234"/>
      <c r="AH505" s="234"/>
      <c r="AI505" s="234"/>
      <c r="AJ505" s="234"/>
      <c r="AK505" s="234"/>
      <c r="AL505" s="234"/>
      <c r="AM505" s="234"/>
      <c r="AN505" s="234"/>
      <c r="AO505" s="234"/>
      <c r="AP505" s="234"/>
      <c r="AQ505" s="234"/>
      <c r="AR505" s="234"/>
      <c r="AS505" s="234"/>
      <c r="AT505" s="234"/>
      <c r="AU505" s="234"/>
      <c r="AV505" s="234"/>
      <c r="AW505" s="234"/>
      <c r="AX505" s="234"/>
      <c r="AY505" s="234"/>
      <c r="AZ505" s="234"/>
      <c r="BA505" s="234"/>
      <c r="BB505" s="234"/>
      <c r="BC505" s="234"/>
      <c r="BD505" s="234"/>
      <c r="BE505" s="234"/>
      <c r="BF505" s="234"/>
      <c r="BG505" s="234"/>
      <c r="BH505" s="234"/>
      <c r="BI505" s="234"/>
      <c r="BJ505" s="234"/>
      <c r="BK505" s="234"/>
      <c r="BL505" s="234"/>
      <c r="BM505" s="239"/>
    </row>
    <row r="506" spans="1:65">
      <c r="A506" s="30"/>
      <c r="B506" s="3" t="s">
        <v>280</v>
      </c>
      <c r="C506" s="29"/>
      <c r="D506" s="23">
        <v>0.17224014243685068</v>
      </c>
      <c r="E506" s="23">
        <v>0.23069252079888952</v>
      </c>
      <c r="F506" s="23">
        <v>0.17561814636686371</v>
      </c>
      <c r="G506" s="23">
        <v>0.20736441353327706</v>
      </c>
      <c r="H506" s="23">
        <v>0</v>
      </c>
      <c r="I506" s="23">
        <v>0.12649110640673486</v>
      </c>
      <c r="J506" s="23">
        <v>0.45439194895882135</v>
      </c>
      <c r="K506" s="23">
        <v>0.5163977794943222</v>
      </c>
      <c r="L506" s="23">
        <v>0.45460605656619496</v>
      </c>
      <c r="M506" s="23">
        <v>9.831920802501716E-2</v>
      </c>
      <c r="N506" s="23">
        <v>8.3666002653407262E-2</v>
      </c>
      <c r="O506" s="23">
        <v>0.21369760566432805</v>
      </c>
      <c r="P506" s="23">
        <v>7.5277265270907834E-2</v>
      </c>
      <c r="Q506" s="23">
        <v>0.12649110640673528</v>
      </c>
      <c r="R506" s="23">
        <v>0.12959528090522554</v>
      </c>
      <c r="S506" s="23">
        <v>0.22583179581272436</v>
      </c>
      <c r="T506" s="23">
        <v>1.0488088481701516</v>
      </c>
      <c r="U506" s="23">
        <v>0.51639777949432231</v>
      </c>
      <c r="V506" s="23">
        <v>0.2</v>
      </c>
      <c r="W506" s="23">
        <v>0.54772255750516607</v>
      </c>
      <c r="X506" s="23">
        <v>0.80166493416306217</v>
      </c>
      <c r="Y506" s="159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56"/>
    </row>
    <row r="507" spans="1:65">
      <c r="A507" s="30"/>
      <c r="B507" s="3" t="s">
        <v>87</v>
      </c>
      <c r="C507" s="29"/>
      <c r="D507" s="13">
        <v>1.5777722971314568E-2</v>
      </c>
      <c r="E507" s="13">
        <v>2.0872300725831648E-2</v>
      </c>
      <c r="F507" s="13">
        <v>1.5253899623631001E-2</v>
      </c>
      <c r="G507" s="13">
        <v>1.9843484548638955E-2</v>
      </c>
      <c r="H507" s="13">
        <v>0</v>
      </c>
      <c r="I507" s="13">
        <v>1.6011532456548717E-2</v>
      </c>
      <c r="J507" s="13">
        <v>0.17520929409123875</v>
      </c>
      <c r="K507" s="13">
        <v>4.8412291827592706E-2</v>
      </c>
      <c r="L507" s="13">
        <v>4.2223472746086226E-2</v>
      </c>
      <c r="M507" s="13">
        <v>8.487989182015869E-3</v>
      </c>
      <c r="N507" s="13">
        <v>7.2438097535417545E-3</v>
      </c>
      <c r="O507" s="13">
        <v>1.8290807902795549E-2</v>
      </c>
      <c r="P507" s="13">
        <v>6.5363761450860647E-3</v>
      </c>
      <c r="Q507" s="13">
        <v>1.1095711088310114E-2</v>
      </c>
      <c r="R507" s="13">
        <v>1.1789298152336654E-2</v>
      </c>
      <c r="S507" s="13">
        <v>2.100760891281157E-2</v>
      </c>
      <c r="T507" s="13">
        <v>9.9886556968585866E-2</v>
      </c>
      <c r="U507" s="13">
        <v>4.5564509955381374E-2</v>
      </c>
      <c r="V507" s="13">
        <v>1.7699115044247791E-2</v>
      </c>
      <c r="W507" s="13">
        <v>4.0572041296678969E-2</v>
      </c>
      <c r="X507" s="13">
        <v>7.1790889626542884E-2</v>
      </c>
      <c r="Y507" s="159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56"/>
    </row>
    <row r="508" spans="1:65">
      <c r="A508" s="30"/>
      <c r="B508" s="3" t="s">
        <v>281</v>
      </c>
      <c r="C508" s="29"/>
      <c r="D508" s="13">
        <v>-2.204663284886077E-2</v>
      </c>
      <c r="E508" s="13">
        <v>-9.8721236049131855E-3</v>
      </c>
      <c r="F508" s="13">
        <v>3.1375002993380141E-2</v>
      </c>
      <c r="G508" s="13">
        <v>-6.3852272971352209E-2</v>
      </c>
      <c r="H508" s="13">
        <v>-1.4581339969844453E-2</v>
      </c>
      <c r="I508" s="13">
        <v>-0.29229023506925189</v>
      </c>
      <c r="J508" s="13">
        <v>-0.76767198349113619</v>
      </c>
      <c r="K508" s="13">
        <v>-4.444251148590983E-2</v>
      </c>
      <c r="L508" s="13">
        <v>-3.5484160031090228E-2</v>
      </c>
      <c r="M508" s="13">
        <v>3.7675710183269873E-2</v>
      </c>
      <c r="N508" s="13">
        <v>3.4689593031663302E-2</v>
      </c>
      <c r="O508" s="13">
        <v>4.6634061638089586E-2</v>
      </c>
      <c r="P508" s="13">
        <v>3.1703475880056731E-2</v>
      </c>
      <c r="Q508" s="13">
        <v>2.1252065849433954E-2</v>
      </c>
      <c r="R508" s="13">
        <v>-1.5242418816104331E-2</v>
      </c>
      <c r="S508" s="13">
        <v>-3.6977218606893403E-2</v>
      </c>
      <c r="T508" s="13">
        <v>-5.9373097243942352E-2</v>
      </c>
      <c r="U508" s="13">
        <v>1.5279831546221034E-2</v>
      </c>
      <c r="V508" s="13">
        <v>1.2293714394614241E-2</v>
      </c>
      <c r="W508" s="13">
        <v>0.20937744640064548</v>
      </c>
      <c r="X508" s="13">
        <v>3.4924578818817942E-4</v>
      </c>
      <c r="Y508" s="159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56"/>
    </row>
    <row r="509" spans="1:65">
      <c r="A509" s="30"/>
      <c r="B509" s="46" t="s">
        <v>282</v>
      </c>
      <c r="C509" s="47"/>
      <c r="D509" s="45">
        <v>0.2</v>
      </c>
      <c r="E509" s="45">
        <v>0</v>
      </c>
      <c r="F509" s="45">
        <v>0.67</v>
      </c>
      <c r="G509" s="45">
        <v>0.88</v>
      </c>
      <c r="H509" s="45" t="s">
        <v>283</v>
      </c>
      <c r="I509" s="45">
        <v>4.62</v>
      </c>
      <c r="J509" s="45">
        <v>12.39</v>
      </c>
      <c r="K509" s="45" t="s">
        <v>283</v>
      </c>
      <c r="L509" s="45">
        <v>0.42</v>
      </c>
      <c r="M509" s="45">
        <v>0.78</v>
      </c>
      <c r="N509" s="45">
        <v>0.73</v>
      </c>
      <c r="O509" s="45">
        <v>0.92</v>
      </c>
      <c r="P509" s="45">
        <v>0.68</v>
      </c>
      <c r="Q509" s="45">
        <v>0.51</v>
      </c>
      <c r="R509" s="45">
        <v>0.09</v>
      </c>
      <c r="S509" s="45">
        <v>0.44</v>
      </c>
      <c r="T509" s="45">
        <v>0.81</v>
      </c>
      <c r="U509" s="45" t="s">
        <v>283</v>
      </c>
      <c r="V509" s="45">
        <v>0.36</v>
      </c>
      <c r="W509" s="45" t="s">
        <v>283</v>
      </c>
      <c r="X509" s="45">
        <v>0.17</v>
      </c>
      <c r="Y509" s="159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56"/>
    </row>
    <row r="510" spans="1:65">
      <c r="B510" s="31" t="s">
        <v>326</v>
      </c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BM510" s="56"/>
    </row>
    <row r="511" spans="1:65">
      <c r="BM511" s="56"/>
    </row>
    <row r="512" spans="1:65" ht="15">
      <c r="B512" s="8" t="s">
        <v>588</v>
      </c>
      <c r="BM512" s="28" t="s">
        <v>67</v>
      </c>
    </row>
    <row r="513" spans="1:65" ht="15">
      <c r="A513" s="25" t="s">
        <v>23</v>
      </c>
      <c r="B513" s="18" t="s">
        <v>116</v>
      </c>
      <c r="C513" s="15" t="s">
        <v>117</v>
      </c>
      <c r="D513" s="16" t="s">
        <v>243</v>
      </c>
      <c r="E513" s="17" t="s">
        <v>243</v>
      </c>
      <c r="F513" s="17" t="s">
        <v>243</v>
      </c>
      <c r="G513" s="17" t="s">
        <v>243</v>
      </c>
      <c r="H513" s="17" t="s">
        <v>243</v>
      </c>
      <c r="I513" s="17" t="s">
        <v>243</v>
      </c>
      <c r="J513" s="17" t="s">
        <v>243</v>
      </c>
      <c r="K513" s="17" t="s">
        <v>243</v>
      </c>
      <c r="L513" s="159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28">
        <v>1</v>
      </c>
    </row>
    <row r="514" spans="1:65">
      <c r="A514" s="30"/>
      <c r="B514" s="19" t="s">
        <v>244</v>
      </c>
      <c r="C514" s="9" t="s">
        <v>244</v>
      </c>
      <c r="D514" s="157" t="s">
        <v>247</v>
      </c>
      <c r="E514" s="158" t="s">
        <v>248</v>
      </c>
      <c r="F514" s="158" t="s">
        <v>251</v>
      </c>
      <c r="G514" s="158" t="s">
        <v>252</v>
      </c>
      <c r="H514" s="158" t="s">
        <v>256</v>
      </c>
      <c r="I514" s="158" t="s">
        <v>269</v>
      </c>
      <c r="J514" s="158" t="s">
        <v>271</v>
      </c>
      <c r="K514" s="158" t="s">
        <v>272</v>
      </c>
      <c r="L514" s="159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28" t="s">
        <v>3</v>
      </c>
    </row>
    <row r="515" spans="1:65">
      <c r="A515" s="30"/>
      <c r="B515" s="19"/>
      <c r="C515" s="9"/>
      <c r="D515" s="10" t="s">
        <v>285</v>
      </c>
      <c r="E515" s="11" t="s">
        <v>285</v>
      </c>
      <c r="F515" s="11" t="s">
        <v>287</v>
      </c>
      <c r="G515" s="11" t="s">
        <v>285</v>
      </c>
      <c r="H515" s="11" t="s">
        <v>287</v>
      </c>
      <c r="I515" s="11" t="s">
        <v>287</v>
      </c>
      <c r="J515" s="11" t="s">
        <v>285</v>
      </c>
      <c r="K515" s="11" t="s">
        <v>285</v>
      </c>
      <c r="L515" s="159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28">
        <v>2</v>
      </c>
    </row>
    <row r="516" spans="1:65">
      <c r="A516" s="30"/>
      <c r="B516" s="19"/>
      <c r="C516" s="9"/>
      <c r="D516" s="26" t="s">
        <v>123</v>
      </c>
      <c r="E516" s="26" t="s">
        <v>315</v>
      </c>
      <c r="F516" s="26" t="s">
        <v>314</v>
      </c>
      <c r="G516" s="26" t="s">
        <v>317</v>
      </c>
      <c r="H516" s="26" t="s">
        <v>317</v>
      </c>
      <c r="I516" s="26" t="s">
        <v>317</v>
      </c>
      <c r="J516" s="26" t="s">
        <v>317</v>
      </c>
      <c r="K516" s="26" t="s">
        <v>318</v>
      </c>
      <c r="L516" s="159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28">
        <v>3</v>
      </c>
    </row>
    <row r="517" spans="1:65">
      <c r="A517" s="30"/>
      <c r="B517" s="18">
        <v>1</v>
      </c>
      <c r="C517" s="14">
        <v>1</v>
      </c>
      <c r="D517" s="21">
        <v>0.184</v>
      </c>
      <c r="E517" s="21">
        <v>0.19216475214586859</v>
      </c>
      <c r="F517" s="153">
        <v>0.2</v>
      </c>
      <c r="G517" s="153">
        <v>0.21</v>
      </c>
      <c r="H517" s="21">
        <v>0.18</v>
      </c>
      <c r="I517" s="21">
        <v>0.19</v>
      </c>
      <c r="J517" s="21">
        <v>0.19</v>
      </c>
      <c r="K517" s="21">
        <v>0.2</v>
      </c>
      <c r="L517" s="159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28">
        <v>1</v>
      </c>
    </row>
    <row r="518" spans="1:65">
      <c r="A518" s="30"/>
      <c r="B518" s="19">
        <v>1</v>
      </c>
      <c r="C518" s="9">
        <v>2</v>
      </c>
      <c r="D518" s="11">
        <v>0.183</v>
      </c>
      <c r="E518" s="11">
        <v>0.183092091868925</v>
      </c>
      <c r="F518" s="155">
        <v>0.2</v>
      </c>
      <c r="G518" s="155">
        <v>0.22</v>
      </c>
      <c r="H518" s="11">
        <v>0.18</v>
      </c>
      <c r="I518" s="11">
        <v>0.18</v>
      </c>
      <c r="J518" s="11">
        <v>0.19</v>
      </c>
      <c r="K518" s="11">
        <v>0.19</v>
      </c>
      <c r="L518" s="159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28">
        <v>36</v>
      </c>
    </row>
    <row r="519" spans="1:65">
      <c r="A519" s="30"/>
      <c r="B519" s="19">
        <v>1</v>
      </c>
      <c r="C519" s="9">
        <v>3</v>
      </c>
      <c r="D519" s="11">
        <v>0.186</v>
      </c>
      <c r="E519" s="11">
        <v>0.18519627276654987</v>
      </c>
      <c r="F519" s="155">
        <v>0.2</v>
      </c>
      <c r="G519" s="155">
        <v>0.21</v>
      </c>
      <c r="H519" s="11">
        <v>0.17</v>
      </c>
      <c r="I519" s="11">
        <v>0.17</v>
      </c>
      <c r="J519" s="11">
        <v>0.19</v>
      </c>
      <c r="K519" s="11">
        <v>0.19</v>
      </c>
      <c r="L519" s="159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28">
        <v>16</v>
      </c>
    </row>
    <row r="520" spans="1:65">
      <c r="A520" s="30"/>
      <c r="B520" s="19">
        <v>1</v>
      </c>
      <c r="C520" s="9">
        <v>4</v>
      </c>
      <c r="D520" s="11">
        <v>0.17599999999999999</v>
      </c>
      <c r="E520" s="11">
        <v>0.18781700596277462</v>
      </c>
      <c r="F520" s="155">
        <v>0.2</v>
      </c>
      <c r="G520" s="155">
        <v>0.21</v>
      </c>
      <c r="H520" s="11">
        <v>0.19</v>
      </c>
      <c r="I520" s="11">
        <v>0.19</v>
      </c>
      <c r="J520" s="11">
        <v>0.19</v>
      </c>
      <c r="K520" s="11">
        <v>0.2</v>
      </c>
      <c r="L520" s="159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28">
        <v>0.18571931975040754</v>
      </c>
    </row>
    <row r="521" spans="1:65">
      <c r="A521" s="30"/>
      <c r="B521" s="19">
        <v>1</v>
      </c>
      <c r="C521" s="9">
        <v>5</v>
      </c>
      <c r="D521" s="11">
        <v>0.189</v>
      </c>
      <c r="E521" s="11">
        <v>0.19126542456083107</v>
      </c>
      <c r="F521" s="155">
        <v>0.2</v>
      </c>
      <c r="G521" s="155">
        <v>0.22</v>
      </c>
      <c r="H521" s="11">
        <v>0.18</v>
      </c>
      <c r="I521" s="11">
        <v>0.17</v>
      </c>
      <c r="J521" s="11">
        <v>0.19</v>
      </c>
      <c r="K521" s="11">
        <v>0.18</v>
      </c>
      <c r="L521" s="159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28">
        <v>91</v>
      </c>
    </row>
    <row r="522" spans="1:65">
      <c r="A522" s="30"/>
      <c r="B522" s="19">
        <v>1</v>
      </c>
      <c r="C522" s="9">
        <v>6</v>
      </c>
      <c r="D522" s="11">
        <v>0.17699999999999999</v>
      </c>
      <c r="E522" s="11">
        <v>0.19135996370972225</v>
      </c>
      <c r="F522" s="155">
        <v>0.2</v>
      </c>
      <c r="G522" s="155">
        <v>0.21</v>
      </c>
      <c r="H522" s="11">
        <v>0.17</v>
      </c>
      <c r="I522" s="11">
        <v>0.19</v>
      </c>
      <c r="J522" s="11">
        <v>0.19</v>
      </c>
      <c r="K522" s="11">
        <v>0.2</v>
      </c>
      <c r="L522" s="159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56"/>
    </row>
    <row r="523" spans="1:65">
      <c r="A523" s="30"/>
      <c r="B523" s="20" t="s">
        <v>278</v>
      </c>
      <c r="C523" s="12"/>
      <c r="D523" s="22">
        <v>0.1825</v>
      </c>
      <c r="E523" s="22">
        <v>0.1884825851691119</v>
      </c>
      <c r="F523" s="22">
        <v>0.19999999999999998</v>
      </c>
      <c r="G523" s="22">
        <v>0.21333333333333335</v>
      </c>
      <c r="H523" s="22">
        <v>0.17833333333333332</v>
      </c>
      <c r="I523" s="22">
        <v>0.18166666666666667</v>
      </c>
      <c r="J523" s="22">
        <v>0.18999999999999997</v>
      </c>
      <c r="K523" s="22">
        <v>0.19333333333333333</v>
      </c>
      <c r="L523" s="159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56"/>
    </row>
    <row r="524" spans="1:65">
      <c r="A524" s="30"/>
      <c r="B524" s="3" t="s">
        <v>279</v>
      </c>
      <c r="C524" s="29"/>
      <c r="D524" s="11">
        <v>0.1835</v>
      </c>
      <c r="E524" s="11">
        <v>0.18954121526180284</v>
      </c>
      <c r="F524" s="11">
        <v>0.2</v>
      </c>
      <c r="G524" s="11">
        <v>0.21</v>
      </c>
      <c r="H524" s="11">
        <v>0.18</v>
      </c>
      <c r="I524" s="11">
        <v>0.185</v>
      </c>
      <c r="J524" s="11">
        <v>0.19</v>
      </c>
      <c r="K524" s="11">
        <v>0.19500000000000001</v>
      </c>
      <c r="L524" s="159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56"/>
    </row>
    <row r="525" spans="1:65">
      <c r="A525" s="30"/>
      <c r="B525" s="3" t="s">
        <v>280</v>
      </c>
      <c r="C525" s="29"/>
      <c r="D525" s="23">
        <v>5.0892042599997942E-3</v>
      </c>
      <c r="E525" s="23">
        <v>3.7385055542900497E-3</v>
      </c>
      <c r="F525" s="23">
        <v>3.0404709722440586E-17</v>
      </c>
      <c r="G525" s="23">
        <v>5.1639777949432277E-3</v>
      </c>
      <c r="H525" s="23">
        <v>7.5277265270908044E-3</v>
      </c>
      <c r="I525" s="23">
        <v>9.8319208025017465E-3</v>
      </c>
      <c r="J525" s="23">
        <v>3.0404709722440586E-17</v>
      </c>
      <c r="K525" s="23">
        <v>8.1649658092772682E-3</v>
      </c>
      <c r="L525" s="213"/>
      <c r="M525" s="214"/>
      <c r="N525" s="214"/>
      <c r="O525" s="214"/>
      <c r="P525" s="214"/>
      <c r="Q525" s="214"/>
      <c r="R525" s="214"/>
      <c r="S525" s="214"/>
      <c r="T525" s="214"/>
      <c r="U525" s="214"/>
      <c r="V525" s="214"/>
      <c r="W525" s="214"/>
      <c r="X525" s="214"/>
      <c r="Y525" s="214"/>
      <c r="Z525" s="214"/>
      <c r="AA525" s="214"/>
      <c r="AB525" s="214"/>
      <c r="AC525" s="214"/>
      <c r="AD525" s="214"/>
      <c r="AE525" s="214"/>
      <c r="AF525" s="214"/>
      <c r="AG525" s="214"/>
      <c r="AH525" s="214"/>
      <c r="AI525" s="214"/>
      <c r="AJ525" s="214"/>
      <c r="AK525" s="214"/>
      <c r="AL525" s="214"/>
      <c r="AM525" s="214"/>
      <c r="AN525" s="214"/>
      <c r="AO525" s="214"/>
      <c r="AP525" s="214"/>
      <c r="AQ525" s="214"/>
      <c r="AR525" s="214"/>
      <c r="AS525" s="214"/>
      <c r="AT525" s="214"/>
      <c r="AU525" s="214"/>
      <c r="AV525" s="214"/>
      <c r="AW525" s="214"/>
      <c r="AX525" s="214"/>
      <c r="AY525" s="214"/>
      <c r="AZ525" s="214"/>
      <c r="BA525" s="214"/>
      <c r="BB525" s="214"/>
      <c r="BC525" s="214"/>
      <c r="BD525" s="214"/>
      <c r="BE525" s="214"/>
      <c r="BF525" s="214"/>
      <c r="BG525" s="214"/>
      <c r="BH525" s="214"/>
      <c r="BI525" s="214"/>
      <c r="BJ525" s="214"/>
      <c r="BK525" s="214"/>
      <c r="BL525" s="214"/>
      <c r="BM525" s="57"/>
    </row>
    <row r="526" spans="1:65">
      <c r="A526" s="30"/>
      <c r="B526" s="3" t="s">
        <v>87</v>
      </c>
      <c r="C526" s="29"/>
      <c r="D526" s="13">
        <v>2.7886050739724902E-2</v>
      </c>
      <c r="E526" s="13">
        <v>1.9834753173274638E-2</v>
      </c>
      <c r="F526" s="13">
        <v>1.5202354861220294E-16</v>
      </c>
      <c r="G526" s="13">
        <v>2.4206145913796377E-2</v>
      </c>
      <c r="H526" s="13">
        <v>4.2211550619200774E-2</v>
      </c>
      <c r="I526" s="13">
        <v>5.4120664967899523E-2</v>
      </c>
      <c r="J526" s="13">
        <v>1.6002478801284522E-16</v>
      </c>
      <c r="K526" s="13">
        <v>4.2232581772123801E-2</v>
      </c>
      <c r="L526" s="159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56"/>
    </row>
    <row r="527" spans="1:65">
      <c r="A527" s="30"/>
      <c r="B527" s="3" t="s">
        <v>281</v>
      </c>
      <c r="C527" s="29"/>
      <c r="D527" s="13">
        <v>-1.7334328785686193E-2</v>
      </c>
      <c r="E527" s="13">
        <v>1.4878718177613326E-2</v>
      </c>
      <c r="F527" s="13">
        <v>7.6893886262261679E-2</v>
      </c>
      <c r="G527" s="13">
        <v>0.14868681201307932</v>
      </c>
      <c r="H527" s="13">
        <v>-3.9769618082816649E-2</v>
      </c>
      <c r="I527" s="13">
        <v>-2.182138664511224E-2</v>
      </c>
      <c r="J527" s="13">
        <v>2.3049191949148451E-2</v>
      </c>
      <c r="K527" s="13">
        <v>4.0997423386853082E-2</v>
      </c>
      <c r="L527" s="159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56"/>
    </row>
    <row r="528" spans="1:65">
      <c r="A528" s="30"/>
      <c r="B528" s="46" t="s">
        <v>282</v>
      </c>
      <c r="C528" s="47"/>
      <c r="D528" s="45">
        <v>0.67</v>
      </c>
      <c r="E528" s="45">
        <v>0</v>
      </c>
      <c r="F528" s="45" t="s">
        <v>283</v>
      </c>
      <c r="G528" s="45">
        <v>2.8</v>
      </c>
      <c r="H528" s="45">
        <v>1.1399999999999999</v>
      </c>
      <c r="I528" s="45">
        <v>0.77</v>
      </c>
      <c r="J528" s="45">
        <v>0.17</v>
      </c>
      <c r="K528" s="45">
        <v>0.55000000000000004</v>
      </c>
      <c r="L528" s="159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56"/>
    </row>
    <row r="529" spans="1:65">
      <c r="B529" s="31" t="s">
        <v>327</v>
      </c>
      <c r="C529" s="20"/>
      <c r="D529" s="20"/>
      <c r="E529" s="20"/>
      <c r="F529" s="20"/>
      <c r="G529" s="20"/>
      <c r="H529" s="20"/>
      <c r="I529" s="20"/>
      <c r="J529" s="20"/>
      <c r="K529" s="20"/>
      <c r="BM529" s="56"/>
    </row>
    <row r="530" spans="1:65">
      <c r="BM530" s="56"/>
    </row>
    <row r="531" spans="1:65" ht="15">
      <c r="B531" s="8" t="s">
        <v>589</v>
      </c>
      <c r="BM531" s="28" t="s">
        <v>67</v>
      </c>
    </row>
    <row r="532" spans="1:65" ht="15">
      <c r="A532" s="25" t="s">
        <v>55</v>
      </c>
      <c r="B532" s="18" t="s">
        <v>116</v>
      </c>
      <c r="C532" s="15" t="s">
        <v>117</v>
      </c>
      <c r="D532" s="16" t="s">
        <v>243</v>
      </c>
      <c r="E532" s="17" t="s">
        <v>243</v>
      </c>
      <c r="F532" s="17" t="s">
        <v>243</v>
      </c>
      <c r="G532" s="17" t="s">
        <v>243</v>
      </c>
      <c r="H532" s="17" t="s">
        <v>243</v>
      </c>
      <c r="I532" s="17" t="s">
        <v>243</v>
      </c>
      <c r="J532" s="17" t="s">
        <v>243</v>
      </c>
      <c r="K532" s="17" t="s">
        <v>243</v>
      </c>
      <c r="L532" s="17" t="s">
        <v>243</v>
      </c>
      <c r="M532" s="17" t="s">
        <v>243</v>
      </c>
      <c r="N532" s="17" t="s">
        <v>243</v>
      </c>
      <c r="O532" s="17" t="s">
        <v>243</v>
      </c>
      <c r="P532" s="17" t="s">
        <v>243</v>
      </c>
      <c r="Q532" s="17" t="s">
        <v>243</v>
      </c>
      <c r="R532" s="17" t="s">
        <v>243</v>
      </c>
      <c r="S532" s="17" t="s">
        <v>243</v>
      </c>
      <c r="T532" s="17" t="s">
        <v>243</v>
      </c>
      <c r="U532" s="17" t="s">
        <v>243</v>
      </c>
      <c r="V532" s="17" t="s">
        <v>243</v>
      </c>
      <c r="W532" s="17" t="s">
        <v>243</v>
      </c>
      <c r="X532" s="17" t="s">
        <v>243</v>
      </c>
      <c r="Y532" s="17" t="s">
        <v>243</v>
      </c>
      <c r="Z532" s="17" t="s">
        <v>243</v>
      </c>
      <c r="AA532" s="17" t="s">
        <v>243</v>
      </c>
      <c r="AB532" s="17" t="s">
        <v>243</v>
      </c>
      <c r="AC532" s="159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28">
        <v>1</v>
      </c>
    </row>
    <row r="533" spans="1:65">
      <c r="A533" s="30"/>
      <c r="B533" s="19" t="s">
        <v>244</v>
      </c>
      <c r="C533" s="9" t="s">
        <v>244</v>
      </c>
      <c r="D533" s="157" t="s">
        <v>246</v>
      </c>
      <c r="E533" s="158" t="s">
        <v>247</v>
      </c>
      <c r="F533" s="158" t="s">
        <v>248</v>
      </c>
      <c r="G533" s="158" t="s">
        <v>249</v>
      </c>
      <c r="H533" s="158" t="s">
        <v>250</v>
      </c>
      <c r="I533" s="158" t="s">
        <v>251</v>
      </c>
      <c r="J533" s="158" t="s">
        <v>252</v>
      </c>
      <c r="K533" s="158" t="s">
        <v>253</v>
      </c>
      <c r="L533" s="158" t="s">
        <v>254</v>
      </c>
      <c r="M533" s="158" t="s">
        <v>256</v>
      </c>
      <c r="N533" s="158" t="s">
        <v>257</v>
      </c>
      <c r="O533" s="158" t="s">
        <v>259</v>
      </c>
      <c r="P533" s="158" t="s">
        <v>260</v>
      </c>
      <c r="Q533" s="158" t="s">
        <v>261</v>
      </c>
      <c r="R533" s="158" t="s">
        <v>262</v>
      </c>
      <c r="S533" s="158" t="s">
        <v>263</v>
      </c>
      <c r="T533" s="158" t="s">
        <v>264</v>
      </c>
      <c r="U533" s="158" t="s">
        <v>265</v>
      </c>
      <c r="V533" s="158" t="s">
        <v>266</v>
      </c>
      <c r="W533" s="158" t="s">
        <v>267</v>
      </c>
      <c r="X533" s="158" t="s">
        <v>268</v>
      </c>
      <c r="Y533" s="158" t="s">
        <v>269</v>
      </c>
      <c r="Z533" s="158" t="s">
        <v>270</v>
      </c>
      <c r="AA533" s="158" t="s">
        <v>271</v>
      </c>
      <c r="AB533" s="158" t="s">
        <v>272</v>
      </c>
      <c r="AC533" s="159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28" t="s">
        <v>1</v>
      </c>
    </row>
    <row r="534" spans="1:65">
      <c r="A534" s="30"/>
      <c r="B534" s="19"/>
      <c r="C534" s="9"/>
      <c r="D534" s="10" t="s">
        <v>285</v>
      </c>
      <c r="E534" s="11" t="s">
        <v>313</v>
      </c>
      <c r="F534" s="11" t="s">
        <v>285</v>
      </c>
      <c r="G534" s="11" t="s">
        <v>313</v>
      </c>
      <c r="H534" s="11" t="s">
        <v>313</v>
      </c>
      <c r="I534" s="11" t="s">
        <v>287</v>
      </c>
      <c r="J534" s="11" t="s">
        <v>313</v>
      </c>
      <c r="K534" s="11" t="s">
        <v>287</v>
      </c>
      <c r="L534" s="11" t="s">
        <v>313</v>
      </c>
      <c r="M534" s="11" t="s">
        <v>287</v>
      </c>
      <c r="N534" s="11" t="s">
        <v>287</v>
      </c>
      <c r="O534" s="11" t="s">
        <v>285</v>
      </c>
      <c r="P534" s="11" t="s">
        <v>285</v>
      </c>
      <c r="Q534" s="11" t="s">
        <v>313</v>
      </c>
      <c r="R534" s="11" t="s">
        <v>285</v>
      </c>
      <c r="S534" s="11" t="s">
        <v>285</v>
      </c>
      <c r="T534" s="11" t="s">
        <v>287</v>
      </c>
      <c r="U534" s="11" t="s">
        <v>287</v>
      </c>
      <c r="V534" s="11" t="s">
        <v>285</v>
      </c>
      <c r="W534" s="11" t="s">
        <v>313</v>
      </c>
      <c r="X534" s="11" t="s">
        <v>285</v>
      </c>
      <c r="Y534" s="11" t="s">
        <v>287</v>
      </c>
      <c r="Z534" s="11" t="s">
        <v>287</v>
      </c>
      <c r="AA534" s="11" t="s">
        <v>313</v>
      </c>
      <c r="AB534" s="11" t="s">
        <v>313</v>
      </c>
      <c r="AC534" s="159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28">
        <v>3</v>
      </c>
    </row>
    <row r="535" spans="1:65">
      <c r="A535" s="30"/>
      <c r="B535" s="19"/>
      <c r="C535" s="9"/>
      <c r="D535" s="26" t="s">
        <v>314</v>
      </c>
      <c r="E535" s="26" t="s">
        <v>123</v>
      </c>
      <c r="F535" s="26" t="s">
        <v>315</v>
      </c>
      <c r="G535" s="26" t="s">
        <v>314</v>
      </c>
      <c r="H535" s="26" t="s">
        <v>316</v>
      </c>
      <c r="I535" s="26" t="s">
        <v>314</v>
      </c>
      <c r="J535" s="26" t="s">
        <v>317</v>
      </c>
      <c r="K535" s="26" t="s">
        <v>316</v>
      </c>
      <c r="L535" s="26" t="s">
        <v>314</v>
      </c>
      <c r="M535" s="26" t="s">
        <v>317</v>
      </c>
      <c r="N535" s="26" t="s">
        <v>317</v>
      </c>
      <c r="O535" s="26" t="s">
        <v>314</v>
      </c>
      <c r="P535" s="26" t="s">
        <v>314</v>
      </c>
      <c r="Q535" s="26" t="s">
        <v>316</v>
      </c>
      <c r="R535" s="26" t="s">
        <v>314</v>
      </c>
      <c r="S535" s="26" t="s">
        <v>314</v>
      </c>
      <c r="T535" s="26" t="s">
        <v>316</v>
      </c>
      <c r="U535" s="26" t="s">
        <v>288</v>
      </c>
      <c r="V535" s="26" t="s">
        <v>315</v>
      </c>
      <c r="W535" s="26" t="s">
        <v>317</v>
      </c>
      <c r="X535" s="26" t="s">
        <v>288</v>
      </c>
      <c r="Y535" s="26" t="s">
        <v>317</v>
      </c>
      <c r="Z535" s="26" t="s">
        <v>314</v>
      </c>
      <c r="AA535" s="26" t="s">
        <v>317</v>
      </c>
      <c r="AB535" s="26" t="s">
        <v>318</v>
      </c>
      <c r="AC535" s="159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28">
        <v>3</v>
      </c>
    </row>
    <row r="536" spans="1:65">
      <c r="A536" s="30"/>
      <c r="B536" s="18">
        <v>1</v>
      </c>
      <c r="C536" s="14">
        <v>1</v>
      </c>
      <c r="D536" s="211">
        <v>0.66</v>
      </c>
      <c r="E536" s="211">
        <v>0.73</v>
      </c>
      <c r="F536" s="211">
        <v>0.72684993910903706</v>
      </c>
      <c r="G536" s="211">
        <v>0.75</v>
      </c>
      <c r="H536" s="211">
        <v>0.73</v>
      </c>
      <c r="I536" s="211">
        <v>0.62</v>
      </c>
      <c r="J536" s="211">
        <v>0.7</v>
      </c>
      <c r="K536" s="211">
        <v>0.75</v>
      </c>
      <c r="L536" s="211">
        <v>0.77527539999999995</v>
      </c>
      <c r="M536" s="211">
        <v>0.73</v>
      </c>
      <c r="N536" s="211">
        <v>0.7</v>
      </c>
      <c r="O536" s="211">
        <v>0.65</v>
      </c>
      <c r="P536" s="211">
        <v>0.65</v>
      </c>
      <c r="Q536" s="211">
        <v>0.68</v>
      </c>
      <c r="R536" s="211">
        <v>0.64</v>
      </c>
      <c r="S536" s="211">
        <v>0.65</v>
      </c>
      <c r="T536" s="211">
        <v>0.72616460629685275</v>
      </c>
      <c r="U536" s="212">
        <v>0.81505245600000009</v>
      </c>
      <c r="V536" s="211">
        <v>0.68</v>
      </c>
      <c r="W536" s="211">
        <v>0.71699999999999997</v>
      </c>
      <c r="X536" s="211">
        <v>0.71</v>
      </c>
      <c r="Y536" s="211">
        <v>0.69</v>
      </c>
      <c r="Z536" s="211">
        <v>0.71</v>
      </c>
      <c r="AA536" s="211">
        <v>0.80600000000000016</v>
      </c>
      <c r="AB536" s="211">
        <v>0.73499999999999999</v>
      </c>
      <c r="AC536" s="213"/>
      <c r="AD536" s="214"/>
      <c r="AE536" s="214"/>
      <c r="AF536" s="214"/>
      <c r="AG536" s="214"/>
      <c r="AH536" s="214"/>
      <c r="AI536" s="214"/>
      <c r="AJ536" s="214"/>
      <c r="AK536" s="214"/>
      <c r="AL536" s="214"/>
      <c r="AM536" s="214"/>
      <c r="AN536" s="214"/>
      <c r="AO536" s="214"/>
      <c r="AP536" s="214"/>
      <c r="AQ536" s="214"/>
      <c r="AR536" s="214"/>
      <c r="AS536" s="214"/>
      <c r="AT536" s="214"/>
      <c r="AU536" s="214"/>
      <c r="AV536" s="214"/>
      <c r="AW536" s="214"/>
      <c r="AX536" s="214"/>
      <c r="AY536" s="214"/>
      <c r="AZ536" s="214"/>
      <c r="BA536" s="214"/>
      <c r="BB536" s="214"/>
      <c r="BC536" s="214"/>
      <c r="BD536" s="214"/>
      <c r="BE536" s="214"/>
      <c r="BF536" s="214"/>
      <c r="BG536" s="214"/>
      <c r="BH536" s="214"/>
      <c r="BI536" s="214"/>
      <c r="BJ536" s="214"/>
      <c r="BK536" s="214"/>
      <c r="BL536" s="214"/>
      <c r="BM536" s="215">
        <v>1</v>
      </c>
    </row>
    <row r="537" spans="1:65">
      <c r="A537" s="30"/>
      <c r="B537" s="19">
        <v>1</v>
      </c>
      <c r="C537" s="9">
        <v>2</v>
      </c>
      <c r="D537" s="23">
        <v>0.64</v>
      </c>
      <c r="E537" s="23">
        <v>0.73</v>
      </c>
      <c r="F537" s="23">
        <v>0.72087949392349404</v>
      </c>
      <c r="G537" s="23">
        <v>0.74400000000000011</v>
      </c>
      <c r="H537" s="23">
        <v>0.74</v>
      </c>
      <c r="I537" s="23">
        <v>0.65</v>
      </c>
      <c r="J537" s="23">
        <v>0.69</v>
      </c>
      <c r="K537" s="23">
        <v>0.75</v>
      </c>
      <c r="L537" s="23">
        <v>0.77474279999999995</v>
      </c>
      <c r="M537" s="23">
        <v>0.73</v>
      </c>
      <c r="N537" s="23">
        <v>0.71</v>
      </c>
      <c r="O537" s="23">
        <v>0.64</v>
      </c>
      <c r="P537" s="23">
        <v>0.67</v>
      </c>
      <c r="Q537" s="23">
        <v>0.68</v>
      </c>
      <c r="R537" s="23">
        <v>0.64</v>
      </c>
      <c r="S537" s="23">
        <v>0.65</v>
      </c>
      <c r="T537" s="23">
        <v>0.73551759321624888</v>
      </c>
      <c r="U537" s="218">
        <v>0.82304393999999992</v>
      </c>
      <c r="V537" s="23">
        <v>0.71</v>
      </c>
      <c r="W537" s="23">
        <v>0.72799999999999998</v>
      </c>
      <c r="X537" s="23">
        <v>0.7</v>
      </c>
      <c r="Y537" s="23">
        <v>0.69</v>
      </c>
      <c r="Z537" s="23">
        <v>0.7</v>
      </c>
      <c r="AA537" s="23">
        <v>0.748</v>
      </c>
      <c r="AB537" s="23">
        <v>0.67800000000000005</v>
      </c>
      <c r="AC537" s="213"/>
      <c r="AD537" s="214"/>
      <c r="AE537" s="214"/>
      <c r="AF537" s="214"/>
      <c r="AG537" s="214"/>
      <c r="AH537" s="214"/>
      <c r="AI537" s="214"/>
      <c r="AJ537" s="214"/>
      <c r="AK537" s="214"/>
      <c r="AL537" s="214"/>
      <c r="AM537" s="214"/>
      <c r="AN537" s="214"/>
      <c r="AO537" s="214"/>
      <c r="AP537" s="214"/>
      <c r="AQ537" s="214"/>
      <c r="AR537" s="214"/>
      <c r="AS537" s="214"/>
      <c r="AT537" s="214"/>
      <c r="AU537" s="214"/>
      <c r="AV537" s="214"/>
      <c r="AW537" s="214"/>
      <c r="AX537" s="214"/>
      <c r="AY537" s="214"/>
      <c r="AZ537" s="214"/>
      <c r="BA537" s="214"/>
      <c r="BB537" s="214"/>
      <c r="BC537" s="214"/>
      <c r="BD537" s="214"/>
      <c r="BE537" s="214"/>
      <c r="BF537" s="214"/>
      <c r="BG537" s="214"/>
      <c r="BH537" s="214"/>
      <c r="BI537" s="214"/>
      <c r="BJ537" s="214"/>
      <c r="BK537" s="214"/>
      <c r="BL537" s="214"/>
      <c r="BM537" s="215" t="e">
        <v>#N/A</v>
      </c>
    </row>
    <row r="538" spans="1:65">
      <c r="A538" s="30"/>
      <c r="B538" s="19">
        <v>1</v>
      </c>
      <c r="C538" s="9">
        <v>3</v>
      </c>
      <c r="D538" s="23">
        <v>0.66</v>
      </c>
      <c r="E538" s="23">
        <v>0.72</v>
      </c>
      <c r="F538" s="23">
        <v>0.71743577358660104</v>
      </c>
      <c r="G538" s="23">
        <v>0.754</v>
      </c>
      <c r="H538" s="23">
        <v>0.73</v>
      </c>
      <c r="I538" s="23">
        <v>0.63</v>
      </c>
      <c r="J538" s="23">
        <v>0.69</v>
      </c>
      <c r="K538" s="23">
        <v>0.75</v>
      </c>
      <c r="L538" s="23">
        <v>0.77228279999999994</v>
      </c>
      <c r="M538" s="23">
        <v>0.73</v>
      </c>
      <c r="N538" s="23">
        <v>0.7</v>
      </c>
      <c r="O538" s="23">
        <v>0.64</v>
      </c>
      <c r="P538" s="23">
        <v>0.66</v>
      </c>
      <c r="Q538" s="23">
        <v>0.67</v>
      </c>
      <c r="R538" s="23">
        <v>0.64</v>
      </c>
      <c r="S538" s="23">
        <v>0.66</v>
      </c>
      <c r="T538" s="23">
        <v>0.71938801614789583</v>
      </c>
      <c r="U538" s="218">
        <v>0.83298117599999977</v>
      </c>
      <c r="V538" s="23">
        <v>0.72</v>
      </c>
      <c r="W538" s="23">
        <v>0.72299999999999998</v>
      </c>
      <c r="X538" s="23">
        <v>0.71</v>
      </c>
      <c r="Y538" s="23">
        <v>0.68</v>
      </c>
      <c r="Z538" s="23">
        <v>0.72</v>
      </c>
      <c r="AA538" s="23">
        <v>0.76100000000000001</v>
      </c>
      <c r="AB538" s="23">
        <v>0.69599999999999995</v>
      </c>
      <c r="AC538" s="213"/>
      <c r="AD538" s="214"/>
      <c r="AE538" s="214"/>
      <c r="AF538" s="214"/>
      <c r="AG538" s="214"/>
      <c r="AH538" s="214"/>
      <c r="AI538" s="214"/>
      <c r="AJ538" s="214"/>
      <c r="AK538" s="214"/>
      <c r="AL538" s="214"/>
      <c r="AM538" s="214"/>
      <c r="AN538" s="214"/>
      <c r="AO538" s="214"/>
      <c r="AP538" s="214"/>
      <c r="AQ538" s="214"/>
      <c r="AR538" s="214"/>
      <c r="AS538" s="214"/>
      <c r="AT538" s="214"/>
      <c r="AU538" s="214"/>
      <c r="AV538" s="214"/>
      <c r="AW538" s="214"/>
      <c r="AX538" s="214"/>
      <c r="AY538" s="214"/>
      <c r="AZ538" s="214"/>
      <c r="BA538" s="214"/>
      <c r="BB538" s="214"/>
      <c r="BC538" s="214"/>
      <c r="BD538" s="214"/>
      <c r="BE538" s="214"/>
      <c r="BF538" s="214"/>
      <c r="BG538" s="214"/>
      <c r="BH538" s="214"/>
      <c r="BI538" s="214"/>
      <c r="BJ538" s="214"/>
      <c r="BK538" s="214"/>
      <c r="BL538" s="214"/>
      <c r="BM538" s="215">
        <v>16</v>
      </c>
    </row>
    <row r="539" spans="1:65">
      <c r="A539" s="30"/>
      <c r="B539" s="19">
        <v>1</v>
      </c>
      <c r="C539" s="9">
        <v>4</v>
      </c>
      <c r="D539" s="23">
        <v>0.65</v>
      </c>
      <c r="E539" s="23">
        <v>0.73</v>
      </c>
      <c r="F539" s="23">
        <v>0.72516515499184775</v>
      </c>
      <c r="G539" s="23">
        <v>0.7403333333333334</v>
      </c>
      <c r="H539" s="23">
        <v>0.74</v>
      </c>
      <c r="I539" s="23">
        <v>0.65</v>
      </c>
      <c r="J539" s="23">
        <v>0.69</v>
      </c>
      <c r="K539" s="23">
        <v>0.75</v>
      </c>
      <c r="L539" s="23">
        <v>0.77063039999999994</v>
      </c>
      <c r="M539" s="23">
        <v>0.73</v>
      </c>
      <c r="N539" s="23">
        <v>0.7</v>
      </c>
      <c r="O539" s="23">
        <v>0.64</v>
      </c>
      <c r="P539" s="23">
        <v>0.66</v>
      </c>
      <c r="Q539" s="23">
        <v>0.67</v>
      </c>
      <c r="R539" s="23">
        <v>0.64</v>
      </c>
      <c r="S539" s="23">
        <v>0.65</v>
      </c>
      <c r="T539" s="23">
        <v>0.72159111155995082</v>
      </c>
      <c r="U539" s="218">
        <v>0.79998585599999983</v>
      </c>
      <c r="V539" s="23">
        <v>0.7</v>
      </c>
      <c r="W539" s="23">
        <v>0.72499999999999998</v>
      </c>
      <c r="X539" s="23">
        <v>0.71</v>
      </c>
      <c r="Y539" s="23">
        <v>0.67</v>
      </c>
      <c r="Z539" s="23">
        <v>0.7</v>
      </c>
      <c r="AA539" s="23">
        <v>0.79699999999999993</v>
      </c>
      <c r="AB539" s="23">
        <v>0.71799999999999997</v>
      </c>
      <c r="AC539" s="213"/>
      <c r="AD539" s="214"/>
      <c r="AE539" s="214"/>
      <c r="AF539" s="214"/>
      <c r="AG539" s="214"/>
      <c r="AH539" s="214"/>
      <c r="AI539" s="214"/>
      <c r="AJ539" s="214"/>
      <c r="AK539" s="214"/>
      <c r="AL539" s="214"/>
      <c r="AM539" s="214"/>
      <c r="AN539" s="214"/>
      <c r="AO539" s="214"/>
      <c r="AP539" s="214"/>
      <c r="AQ539" s="214"/>
      <c r="AR539" s="214"/>
      <c r="AS539" s="214"/>
      <c r="AT539" s="214"/>
      <c r="AU539" s="214"/>
      <c r="AV539" s="214"/>
      <c r="AW539" s="214"/>
      <c r="AX539" s="214"/>
      <c r="AY539" s="214"/>
      <c r="AZ539" s="214"/>
      <c r="BA539" s="214"/>
      <c r="BB539" s="214"/>
      <c r="BC539" s="214"/>
      <c r="BD539" s="214"/>
      <c r="BE539" s="214"/>
      <c r="BF539" s="214"/>
      <c r="BG539" s="214"/>
      <c r="BH539" s="214"/>
      <c r="BI539" s="214"/>
      <c r="BJ539" s="214"/>
      <c r="BK539" s="214"/>
      <c r="BL539" s="214"/>
      <c r="BM539" s="215">
        <v>0.70263992172975975</v>
      </c>
    </row>
    <row r="540" spans="1:65">
      <c r="A540" s="30"/>
      <c r="B540" s="19">
        <v>1</v>
      </c>
      <c r="C540" s="9">
        <v>5</v>
      </c>
      <c r="D540" s="23">
        <v>0.65</v>
      </c>
      <c r="E540" s="23">
        <v>0.72</v>
      </c>
      <c r="F540" s="23">
        <v>0.71650912110862397</v>
      </c>
      <c r="G540" s="23">
        <v>0.7639999999999999</v>
      </c>
      <c r="H540" s="23">
        <v>0.74</v>
      </c>
      <c r="I540" s="23">
        <v>0.64</v>
      </c>
      <c r="J540" s="23">
        <v>0.7</v>
      </c>
      <c r="K540" s="23">
        <v>0.74</v>
      </c>
      <c r="L540" s="23">
        <v>0.77878239999999999</v>
      </c>
      <c r="M540" s="23">
        <v>0.73</v>
      </c>
      <c r="N540" s="23">
        <v>0.71</v>
      </c>
      <c r="O540" s="23">
        <v>0.65</v>
      </c>
      <c r="P540" s="23">
        <v>0.66</v>
      </c>
      <c r="Q540" s="23">
        <v>0.67</v>
      </c>
      <c r="R540" s="23">
        <v>0.64</v>
      </c>
      <c r="S540" s="23">
        <v>0.65</v>
      </c>
      <c r="T540" s="23">
        <v>0.73436874969020649</v>
      </c>
      <c r="U540" s="218">
        <v>0.83849215199999994</v>
      </c>
      <c r="V540" s="23">
        <v>0.69</v>
      </c>
      <c r="W540" s="23">
        <v>0.72399999999999998</v>
      </c>
      <c r="X540" s="23">
        <v>0.7</v>
      </c>
      <c r="Y540" s="23">
        <v>0.68</v>
      </c>
      <c r="Z540" s="23">
        <v>0.7</v>
      </c>
      <c r="AA540" s="23">
        <v>0.77700000000000002</v>
      </c>
      <c r="AB540" s="23">
        <v>0.67100000000000004</v>
      </c>
      <c r="AC540" s="213"/>
      <c r="AD540" s="214"/>
      <c r="AE540" s="214"/>
      <c r="AF540" s="214"/>
      <c r="AG540" s="214"/>
      <c r="AH540" s="214"/>
      <c r="AI540" s="214"/>
      <c r="AJ540" s="214"/>
      <c r="AK540" s="214"/>
      <c r="AL540" s="214"/>
      <c r="AM540" s="214"/>
      <c r="AN540" s="214"/>
      <c r="AO540" s="214"/>
      <c r="AP540" s="214"/>
      <c r="AQ540" s="214"/>
      <c r="AR540" s="214"/>
      <c r="AS540" s="214"/>
      <c r="AT540" s="214"/>
      <c r="AU540" s="214"/>
      <c r="AV540" s="214"/>
      <c r="AW540" s="214"/>
      <c r="AX540" s="214"/>
      <c r="AY540" s="214"/>
      <c r="AZ540" s="214"/>
      <c r="BA540" s="214"/>
      <c r="BB540" s="214"/>
      <c r="BC540" s="214"/>
      <c r="BD540" s="214"/>
      <c r="BE540" s="214"/>
      <c r="BF540" s="214"/>
      <c r="BG540" s="214"/>
      <c r="BH540" s="214"/>
      <c r="BI540" s="214"/>
      <c r="BJ540" s="214"/>
      <c r="BK540" s="214"/>
      <c r="BL540" s="214"/>
      <c r="BM540" s="215">
        <v>92</v>
      </c>
    </row>
    <row r="541" spans="1:65">
      <c r="A541" s="30"/>
      <c r="B541" s="19">
        <v>1</v>
      </c>
      <c r="C541" s="9">
        <v>6</v>
      </c>
      <c r="D541" s="23">
        <v>0.64</v>
      </c>
      <c r="E541" s="23">
        <v>0.72</v>
      </c>
      <c r="F541" s="23">
        <v>0.72248431870874408</v>
      </c>
      <c r="G541" s="23">
        <v>0.7413333333333334</v>
      </c>
      <c r="H541" s="23">
        <v>0.74</v>
      </c>
      <c r="I541" s="23">
        <v>0.62</v>
      </c>
      <c r="J541" s="23">
        <v>0.7</v>
      </c>
      <c r="K541" s="23">
        <v>0.76</v>
      </c>
      <c r="L541" s="23">
        <v>0.77659739999999999</v>
      </c>
      <c r="M541" s="23">
        <v>0.73</v>
      </c>
      <c r="N541" s="23">
        <v>0.7</v>
      </c>
      <c r="O541" s="23">
        <v>0.65</v>
      </c>
      <c r="P541" s="23">
        <v>0.65</v>
      </c>
      <c r="Q541" s="23">
        <v>0.68</v>
      </c>
      <c r="R541" s="23">
        <v>0.64</v>
      </c>
      <c r="S541" s="23">
        <v>0.66</v>
      </c>
      <c r="T541" s="23">
        <v>0.73681698407924889</v>
      </c>
      <c r="U541" s="218">
        <v>0.81850268400000004</v>
      </c>
      <c r="V541" s="23">
        <v>0.72</v>
      </c>
      <c r="W541" s="23">
        <v>0.71399999999999997</v>
      </c>
      <c r="X541" s="23">
        <v>0.71</v>
      </c>
      <c r="Y541" s="23">
        <v>0.67</v>
      </c>
      <c r="Z541" s="23">
        <v>0.69</v>
      </c>
      <c r="AA541" s="23">
        <v>0.77400000000000002</v>
      </c>
      <c r="AB541" s="23">
        <v>0.70299999999999996</v>
      </c>
      <c r="AC541" s="213"/>
      <c r="AD541" s="214"/>
      <c r="AE541" s="214"/>
      <c r="AF541" s="214"/>
      <c r="AG541" s="214"/>
      <c r="AH541" s="214"/>
      <c r="AI541" s="214"/>
      <c r="AJ541" s="214"/>
      <c r="AK541" s="214"/>
      <c r="AL541" s="214"/>
      <c r="AM541" s="214"/>
      <c r="AN541" s="214"/>
      <c r="AO541" s="214"/>
      <c r="AP541" s="214"/>
      <c r="AQ541" s="214"/>
      <c r="AR541" s="214"/>
      <c r="AS541" s="214"/>
      <c r="AT541" s="214"/>
      <c r="AU541" s="214"/>
      <c r="AV541" s="214"/>
      <c r="AW541" s="214"/>
      <c r="AX541" s="214"/>
      <c r="AY541" s="214"/>
      <c r="AZ541" s="214"/>
      <c r="BA541" s="214"/>
      <c r="BB541" s="214"/>
      <c r="BC541" s="214"/>
      <c r="BD541" s="214"/>
      <c r="BE541" s="214"/>
      <c r="BF541" s="214"/>
      <c r="BG541" s="214"/>
      <c r="BH541" s="214"/>
      <c r="BI541" s="214"/>
      <c r="BJ541" s="214"/>
      <c r="BK541" s="214"/>
      <c r="BL541" s="214"/>
      <c r="BM541" s="57"/>
    </row>
    <row r="542" spans="1:65">
      <c r="A542" s="30"/>
      <c r="B542" s="20" t="s">
        <v>278</v>
      </c>
      <c r="C542" s="12"/>
      <c r="D542" s="219">
        <v>0.65</v>
      </c>
      <c r="E542" s="219">
        <v>0.72499999999999998</v>
      </c>
      <c r="F542" s="219">
        <v>0.72155396690472473</v>
      </c>
      <c r="G542" s="219">
        <v>0.74894444444444452</v>
      </c>
      <c r="H542" s="219">
        <v>0.7366666666666668</v>
      </c>
      <c r="I542" s="219">
        <v>0.63500000000000001</v>
      </c>
      <c r="J542" s="219">
        <v>0.69499999999999995</v>
      </c>
      <c r="K542" s="219">
        <v>0.75</v>
      </c>
      <c r="L542" s="219">
        <v>0.77471853333333318</v>
      </c>
      <c r="M542" s="219">
        <v>0.73</v>
      </c>
      <c r="N542" s="219">
        <v>0.70333333333333325</v>
      </c>
      <c r="O542" s="219">
        <v>0.64500000000000002</v>
      </c>
      <c r="P542" s="219">
        <v>0.65833333333333333</v>
      </c>
      <c r="Q542" s="219">
        <v>0.67499999999999993</v>
      </c>
      <c r="R542" s="219">
        <v>0.64</v>
      </c>
      <c r="S542" s="219">
        <v>0.65333333333333332</v>
      </c>
      <c r="T542" s="219">
        <v>0.7289745101650672</v>
      </c>
      <c r="U542" s="219">
        <v>0.82134304399999991</v>
      </c>
      <c r="V542" s="219">
        <v>0.70333333333333348</v>
      </c>
      <c r="W542" s="219">
        <v>0.72183333333333322</v>
      </c>
      <c r="X542" s="219">
        <v>0.70666666666666667</v>
      </c>
      <c r="Y542" s="219">
        <v>0.68</v>
      </c>
      <c r="Z542" s="219">
        <v>0.70333333333333348</v>
      </c>
      <c r="AA542" s="219">
        <v>0.77716666666666667</v>
      </c>
      <c r="AB542" s="219">
        <v>0.70016666666666671</v>
      </c>
      <c r="AC542" s="213"/>
      <c r="AD542" s="214"/>
      <c r="AE542" s="214"/>
      <c r="AF542" s="214"/>
      <c r="AG542" s="214"/>
      <c r="AH542" s="214"/>
      <c r="AI542" s="214"/>
      <c r="AJ542" s="214"/>
      <c r="AK542" s="214"/>
      <c r="AL542" s="214"/>
      <c r="AM542" s="214"/>
      <c r="AN542" s="214"/>
      <c r="AO542" s="214"/>
      <c r="AP542" s="214"/>
      <c r="AQ542" s="214"/>
      <c r="AR542" s="214"/>
      <c r="AS542" s="214"/>
      <c r="AT542" s="214"/>
      <c r="AU542" s="214"/>
      <c r="AV542" s="214"/>
      <c r="AW542" s="214"/>
      <c r="AX542" s="214"/>
      <c r="AY542" s="214"/>
      <c r="AZ542" s="214"/>
      <c r="BA542" s="214"/>
      <c r="BB542" s="214"/>
      <c r="BC542" s="214"/>
      <c r="BD542" s="214"/>
      <c r="BE542" s="214"/>
      <c r="BF542" s="214"/>
      <c r="BG542" s="214"/>
      <c r="BH542" s="214"/>
      <c r="BI542" s="214"/>
      <c r="BJ542" s="214"/>
      <c r="BK542" s="214"/>
      <c r="BL542" s="214"/>
      <c r="BM542" s="57"/>
    </row>
    <row r="543" spans="1:65">
      <c r="A543" s="30"/>
      <c r="B543" s="3" t="s">
        <v>279</v>
      </c>
      <c r="C543" s="29"/>
      <c r="D543" s="23">
        <v>0.65</v>
      </c>
      <c r="E543" s="23">
        <v>0.72499999999999998</v>
      </c>
      <c r="F543" s="23">
        <v>0.72168190631611906</v>
      </c>
      <c r="G543" s="23">
        <v>0.74700000000000011</v>
      </c>
      <c r="H543" s="23">
        <v>0.74</v>
      </c>
      <c r="I543" s="23">
        <v>0.63500000000000001</v>
      </c>
      <c r="J543" s="23">
        <v>0.69499999999999995</v>
      </c>
      <c r="K543" s="23">
        <v>0.75</v>
      </c>
      <c r="L543" s="23">
        <v>0.7750090999999999</v>
      </c>
      <c r="M543" s="23">
        <v>0.73</v>
      </c>
      <c r="N543" s="23">
        <v>0.7</v>
      </c>
      <c r="O543" s="23">
        <v>0.64500000000000002</v>
      </c>
      <c r="P543" s="23">
        <v>0.66</v>
      </c>
      <c r="Q543" s="23">
        <v>0.67500000000000004</v>
      </c>
      <c r="R543" s="23">
        <v>0.64</v>
      </c>
      <c r="S543" s="23">
        <v>0.65</v>
      </c>
      <c r="T543" s="23">
        <v>0.73026667799352962</v>
      </c>
      <c r="U543" s="23">
        <v>0.82077331200000003</v>
      </c>
      <c r="V543" s="23">
        <v>0.70499999999999996</v>
      </c>
      <c r="W543" s="23">
        <v>0.72350000000000003</v>
      </c>
      <c r="X543" s="23">
        <v>0.71</v>
      </c>
      <c r="Y543" s="23">
        <v>0.68</v>
      </c>
      <c r="Z543" s="23">
        <v>0.7</v>
      </c>
      <c r="AA543" s="23">
        <v>0.77550000000000008</v>
      </c>
      <c r="AB543" s="23">
        <v>0.69950000000000001</v>
      </c>
      <c r="AC543" s="213"/>
      <c r="AD543" s="214"/>
      <c r="AE543" s="214"/>
      <c r="AF543" s="214"/>
      <c r="AG543" s="214"/>
      <c r="AH543" s="214"/>
      <c r="AI543" s="214"/>
      <c r="AJ543" s="214"/>
      <c r="AK543" s="214"/>
      <c r="AL543" s="214"/>
      <c r="AM543" s="214"/>
      <c r="AN543" s="214"/>
      <c r="AO543" s="214"/>
      <c r="AP543" s="214"/>
      <c r="AQ543" s="214"/>
      <c r="AR543" s="214"/>
      <c r="AS543" s="214"/>
      <c r="AT543" s="214"/>
      <c r="AU543" s="214"/>
      <c r="AV543" s="214"/>
      <c r="AW543" s="214"/>
      <c r="AX543" s="214"/>
      <c r="AY543" s="214"/>
      <c r="AZ543" s="214"/>
      <c r="BA543" s="214"/>
      <c r="BB543" s="214"/>
      <c r="BC543" s="214"/>
      <c r="BD543" s="214"/>
      <c r="BE543" s="214"/>
      <c r="BF543" s="214"/>
      <c r="BG543" s="214"/>
      <c r="BH543" s="214"/>
      <c r="BI543" s="214"/>
      <c r="BJ543" s="214"/>
      <c r="BK543" s="214"/>
      <c r="BL543" s="214"/>
      <c r="BM543" s="57"/>
    </row>
    <row r="544" spans="1:65">
      <c r="A544" s="30"/>
      <c r="B544" s="3" t="s">
        <v>280</v>
      </c>
      <c r="C544" s="29"/>
      <c r="D544" s="23">
        <v>8.9442719099991665E-3</v>
      </c>
      <c r="E544" s="23">
        <v>5.4772255750516656E-3</v>
      </c>
      <c r="F544" s="23">
        <v>4.1187001489050969E-3</v>
      </c>
      <c r="G544" s="23">
        <v>9.0539535051861655E-3</v>
      </c>
      <c r="H544" s="23">
        <v>5.1639777949432277E-3</v>
      </c>
      <c r="I544" s="23">
        <v>1.3784048752090234E-2</v>
      </c>
      <c r="J544" s="23">
        <v>5.4772255750516656E-3</v>
      </c>
      <c r="K544" s="23">
        <v>6.324555320336764E-3</v>
      </c>
      <c r="L544" s="23">
        <v>2.9326258749910105E-3</v>
      </c>
      <c r="M544" s="23">
        <v>0</v>
      </c>
      <c r="N544" s="23">
        <v>5.1639777949432268E-3</v>
      </c>
      <c r="O544" s="23">
        <v>5.4772255750516656E-3</v>
      </c>
      <c r="P544" s="23">
        <v>7.5277265270908156E-3</v>
      </c>
      <c r="Q544" s="23">
        <v>5.4772255750516656E-3</v>
      </c>
      <c r="R544" s="23">
        <v>0</v>
      </c>
      <c r="S544" s="23">
        <v>5.1639777949432268E-3</v>
      </c>
      <c r="T544" s="23">
        <v>7.5858441219914322E-3</v>
      </c>
      <c r="U544" s="23">
        <v>1.3683564524133249E-2</v>
      </c>
      <c r="V544" s="23">
        <v>1.6329931618554502E-2</v>
      </c>
      <c r="W544" s="23">
        <v>5.2694085689635722E-3</v>
      </c>
      <c r="X544" s="23">
        <v>5.1639777949432268E-3</v>
      </c>
      <c r="Y544" s="23">
        <v>8.9442719099991179E-3</v>
      </c>
      <c r="Z544" s="23">
        <v>1.0327955589886454E-2</v>
      </c>
      <c r="AA544" s="23">
        <v>2.166487172052186E-2</v>
      </c>
      <c r="AB544" s="23">
        <v>2.4078344350612346E-2</v>
      </c>
      <c r="AC544" s="213"/>
      <c r="AD544" s="214"/>
      <c r="AE544" s="214"/>
      <c r="AF544" s="214"/>
      <c r="AG544" s="214"/>
      <c r="AH544" s="214"/>
      <c r="AI544" s="214"/>
      <c r="AJ544" s="214"/>
      <c r="AK544" s="214"/>
      <c r="AL544" s="214"/>
      <c r="AM544" s="214"/>
      <c r="AN544" s="214"/>
      <c r="AO544" s="214"/>
      <c r="AP544" s="214"/>
      <c r="AQ544" s="214"/>
      <c r="AR544" s="214"/>
      <c r="AS544" s="214"/>
      <c r="AT544" s="214"/>
      <c r="AU544" s="214"/>
      <c r="AV544" s="214"/>
      <c r="AW544" s="214"/>
      <c r="AX544" s="214"/>
      <c r="AY544" s="214"/>
      <c r="AZ544" s="214"/>
      <c r="BA544" s="214"/>
      <c r="BB544" s="214"/>
      <c r="BC544" s="214"/>
      <c r="BD544" s="214"/>
      <c r="BE544" s="214"/>
      <c r="BF544" s="214"/>
      <c r="BG544" s="214"/>
      <c r="BH544" s="214"/>
      <c r="BI544" s="214"/>
      <c r="BJ544" s="214"/>
      <c r="BK544" s="214"/>
      <c r="BL544" s="214"/>
      <c r="BM544" s="57"/>
    </row>
    <row r="545" spans="1:65">
      <c r="A545" s="30"/>
      <c r="B545" s="3" t="s">
        <v>87</v>
      </c>
      <c r="C545" s="29"/>
      <c r="D545" s="13">
        <v>1.3760418323075641E-2</v>
      </c>
      <c r="E545" s="13">
        <v>7.5547938966229874E-3</v>
      </c>
      <c r="F545" s="13">
        <v>5.7080971594865304E-3</v>
      </c>
      <c r="G545" s="13">
        <v>1.2088952087630811E-2</v>
      </c>
      <c r="H545" s="13">
        <v>7.0099246085202176E-3</v>
      </c>
      <c r="I545" s="13">
        <v>2.1707163389118479E-2</v>
      </c>
      <c r="J545" s="13">
        <v>7.8809001079880089E-3</v>
      </c>
      <c r="K545" s="13">
        <v>8.4327404271156859E-3</v>
      </c>
      <c r="L545" s="13">
        <v>3.785408182211653E-3</v>
      </c>
      <c r="M545" s="13">
        <v>0</v>
      </c>
      <c r="N545" s="13">
        <v>7.3421485236159628E-3</v>
      </c>
      <c r="O545" s="13">
        <v>8.4918225969793266E-3</v>
      </c>
      <c r="P545" s="13">
        <v>1.1434521306973391E-2</v>
      </c>
      <c r="Q545" s="13">
        <v>8.1144082593358011E-3</v>
      </c>
      <c r="R545" s="13">
        <v>0</v>
      </c>
      <c r="S545" s="13">
        <v>7.904047645321266E-3</v>
      </c>
      <c r="T545" s="13">
        <v>1.0406185698144249E-2</v>
      </c>
      <c r="U545" s="13">
        <v>1.6659987107814661E-2</v>
      </c>
      <c r="V545" s="13">
        <v>2.3217912253868954E-2</v>
      </c>
      <c r="W545" s="13">
        <v>7.3000349604667369E-3</v>
      </c>
      <c r="X545" s="13">
        <v>7.3075157475611698E-3</v>
      </c>
      <c r="Y545" s="13">
        <v>1.3153341044116348E-2</v>
      </c>
      <c r="Z545" s="13">
        <v>1.4684297047231922E-2</v>
      </c>
      <c r="AA545" s="13">
        <v>2.7876738220701514E-2</v>
      </c>
      <c r="AB545" s="13">
        <v>3.4389446823059763E-2</v>
      </c>
      <c r="AC545" s="159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56"/>
    </row>
    <row r="546" spans="1:65">
      <c r="A546" s="30"/>
      <c r="B546" s="3" t="s">
        <v>281</v>
      </c>
      <c r="C546" s="29"/>
      <c r="D546" s="13">
        <v>-7.4917351123703124E-2</v>
      </c>
      <c r="E546" s="13">
        <v>3.1822954515869473E-2</v>
      </c>
      <c r="F546" s="13">
        <v>2.69185461714192E-2</v>
      </c>
      <c r="G546" s="13">
        <v>6.5900785427466468E-2</v>
      </c>
      <c r="H546" s="13">
        <v>4.8427002059803215E-2</v>
      </c>
      <c r="I546" s="13">
        <v>-9.6265412251617777E-2</v>
      </c>
      <c r="J546" s="13">
        <v>-1.0873167739959611E-2</v>
      </c>
      <c r="K546" s="13">
        <v>6.7403056395727079E-2</v>
      </c>
      <c r="L546" s="13">
        <v>0.10258257376855306</v>
      </c>
      <c r="M546" s="13">
        <v>3.893897489184095E-2</v>
      </c>
      <c r="N546" s="13">
        <v>9.8686621999277691E-4</v>
      </c>
      <c r="O546" s="13">
        <v>-8.2033371499674712E-2</v>
      </c>
      <c r="P546" s="13">
        <v>-6.3057317163750737E-2</v>
      </c>
      <c r="Q546" s="13">
        <v>-3.933724924384574E-2</v>
      </c>
      <c r="R546" s="13">
        <v>-8.9149391875646189E-2</v>
      </c>
      <c r="S546" s="13">
        <v>-7.0173337539722214E-2</v>
      </c>
      <c r="T546" s="13">
        <v>3.7479493579694267E-2</v>
      </c>
      <c r="U546" s="13">
        <v>0.16893876735329338</v>
      </c>
      <c r="V546" s="13">
        <v>9.8686621999322099E-4</v>
      </c>
      <c r="W546" s="13">
        <v>2.7316141611087419E-2</v>
      </c>
      <c r="X546" s="13">
        <v>5.7308798039739095E-3</v>
      </c>
      <c r="Y546" s="13">
        <v>-3.2221228867874041E-2</v>
      </c>
      <c r="Z546" s="13">
        <v>9.8686621999322099E-4</v>
      </c>
      <c r="AA546" s="13">
        <v>0.10606676710517227</v>
      </c>
      <c r="AB546" s="13">
        <v>-3.5199466847889438E-3</v>
      </c>
      <c r="AC546" s="159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56"/>
    </row>
    <row r="547" spans="1:65">
      <c r="A547" s="30"/>
      <c r="B547" s="46" t="s">
        <v>282</v>
      </c>
      <c r="C547" s="47"/>
      <c r="D547" s="45">
        <v>1.27</v>
      </c>
      <c r="E547" s="45">
        <v>0.52</v>
      </c>
      <c r="F547" s="45">
        <v>0.43</v>
      </c>
      <c r="G547" s="45">
        <v>1.0900000000000001</v>
      </c>
      <c r="H547" s="45">
        <v>0.79</v>
      </c>
      <c r="I547" s="45">
        <v>1.63</v>
      </c>
      <c r="J547" s="45">
        <v>0.2</v>
      </c>
      <c r="K547" s="45">
        <v>1.1100000000000001</v>
      </c>
      <c r="L547" s="45">
        <v>1.7</v>
      </c>
      <c r="M547" s="45">
        <v>0.63</v>
      </c>
      <c r="N547" s="45">
        <v>0</v>
      </c>
      <c r="O547" s="45">
        <v>1.39</v>
      </c>
      <c r="P547" s="45">
        <v>1.07</v>
      </c>
      <c r="Q547" s="45">
        <v>0.67</v>
      </c>
      <c r="R547" s="45">
        <v>1.51</v>
      </c>
      <c r="S547" s="45">
        <v>1.19</v>
      </c>
      <c r="T547" s="45">
        <v>0.61</v>
      </c>
      <c r="U547" s="45">
        <v>2.81</v>
      </c>
      <c r="V547" s="45">
        <v>0</v>
      </c>
      <c r="W547" s="45">
        <v>0.44</v>
      </c>
      <c r="X547" s="45">
        <v>0.08</v>
      </c>
      <c r="Y547" s="45">
        <v>0.56000000000000005</v>
      </c>
      <c r="Z547" s="45">
        <v>0</v>
      </c>
      <c r="AA547" s="45">
        <v>1.76</v>
      </c>
      <c r="AB547" s="45">
        <v>0.08</v>
      </c>
      <c r="AC547" s="159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56"/>
    </row>
    <row r="548" spans="1:65">
      <c r="B548" s="31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BM548" s="56"/>
    </row>
    <row r="549" spans="1:65" ht="15">
      <c r="B549" s="8" t="s">
        <v>590</v>
      </c>
      <c r="BM549" s="28" t="s">
        <v>67</v>
      </c>
    </row>
    <row r="550" spans="1:65" ht="15">
      <c r="A550" s="25" t="s">
        <v>56</v>
      </c>
      <c r="B550" s="18" t="s">
        <v>116</v>
      </c>
      <c r="C550" s="15" t="s">
        <v>117</v>
      </c>
      <c r="D550" s="16" t="s">
        <v>243</v>
      </c>
      <c r="E550" s="17" t="s">
        <v>243</v>
      </c>
      <c r="F550" s="17" t="s">
        <v>243</v>
      </c>
      <c r="G550" s="17" t="s">
        <v>243</v>
      </c>
      <c r="H550" s="17" t="s">
        <v>243</v>
      </c>
      <c r="I550" s="17" t="s">
        <v>243</v>
      </c>
      <c r="J550" s="17" t="s">
        <v>243</v>
      </c>
      <c r="K550" s="17" t="s">
        <v>243</v>
      </c>
      <c r="L550" s="17" t="s">
        <v>243</v>
      </c>
      <c r="M550" s="17" t="s">
        <v>243</v>
      </c>
      <c r="N550" s="17" t="s">
        <v>243</v>
      </c>
      <c r="O550" s="17" t="s">
        <v>243</v>
      </c>
      <c r="P550" s="17" t="s">
        <v>243</v>
      </c>
      <c r="Q550" s="17" t="s">
        <v>243</v>
      </c>
      <c r="R550" s="17" t="s">
        <v>243</v>
      </c>
      <c r="S550" s="17" t="s">
        <v>243</v>
      </c>
      <c r="T550" s="17" t="s">
        <v>243</v>
      </c>
      <c r="U550" s="17" t="s">
        <v>243</v>
      </c>
      <c r="V550" s="17" t="s">
        <v>243</v>
      </c>
      <c r="W550" s="17" t="s">
        <v>243</v>
      </c>
      <c r="X550" s="17" t="s">
        <v>243</v>
      </c>
      <c r="Y550" s="17" t="s">
        <v>243</v>
      </c>
      <c r="Z550" s="17" t="s">
        <v>243</v>
      </c>
      <c r="AA550" s="17" t="s">
        <v>243</v>
      </c>
      <c r="AB550" s="17" t="s">
        <v>243</v>
      </c>
      <c r="AC550" s="159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28">
        <v>1</v>
      </c>
    </row>
    <row r="551" spans="1:65">
      <c r="A551" s="30"/>
      <c r="B551" s="19" t="s">
        <v>244</v>
      </c>
      <c r="C551" s="9" t="s">
        <v>244</v>
      </c>
      <c r="D551" s="157" t="s">
        <v>246</v>
      </c>
      <c r="E551" s="158" t="s">
        <v>247</v>
      </c>
      <c r="F551" s="158" t="s">
        <v>248</v>
      </c>
      <c r="G551" s="158" t="s">
        <v>249</v>
      </c>
      <c r="H551" s="158" t="s">
        <v>250</v>
      </c>
      <c r="I551" s="158" t="s">
        <v>251</v>
      </c>
      <c r="J551" s="158" t="s">
        <v>252</v>
      </c>
      <c r="K551" s="158" t="s">
        <v>253</v>
      </c>
      <c r="L551" s="158" t="s">
        <v>254</v>
      </c>
      <c r="M551" s="158" t="s">
        <v>256</v>
      </c>
      <c r="N551" s="158" t="s">
        <v>257</v>
      </c>
      <c r="O551" s="158" t="s">
        <v>259</v>
      </c>
      <c r="P551" s="158" t="s">
        <v>260</v>
      </c>
      <c r="Q551" s="158" t="s">
        <v>261</v>
      </c>
      <c r="R551" s="158" t="s">
        <v>262</v>
      </c>
      <c r="S551" s="158" t="s">
        <v>263</v>
      </c>
      <c r="T551" s="158" t="s">
        <v>264</v>
      </c>
      <c r="U551" s="158" t="s">
        <v>265</v>
      </c>
      <c r="V551" s="158" t="s">
        <v>266</v>
      </c>
      <c r="W551" s="158" t="s">
        <v>267</v>
      </c>
      <c r="X551" s="158" t="s">
        <v>268</v>
      </c>
      <c r="Y551" s="158" t="s">
        <v>269</v>
      </c>
      <c r="Z551" s="158" t="s">
        <v>270</v>
      </c>
      <c r="AA551" s="158" t="s">
        <v>271</v>
      </c>
      <c r="AB551" s="158" t="s">
        <v>272</v>
      </c>
      <c r="AC551" s="159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28" t="s">
        <v>1</v>
      </c>
    </row>
    <row r="552" spans="1:65">
      <c r="A552" s="30"/>
      <c r="B552" s="19"/>
      <c r="C552" s="9"/>
      <c r="D552" s="10" t="s">
        <v>285</v>
      </c>
      <c r="E552" s="11" t="s">
        <v>313</v>
      </c>
      <c r="F552" s="11" t="s">
        <v>285</v>
      </c>
      <c r="G552" s="11" t="s">
        <v>313</v>
      </c>
      <c r="H552" s="11" t="s">
        <v>313</v>
      </c>
      <c r="I552" s="11" t="s">
        <v>287</v>
      </c>
      <c r="J552" s="11" t="s">
        <v>313</v>
      </c>
      <c r="K552" s="11" t="s">
        <v>287</v>
      </c>
      <c r="L552" s="11" t="s">
        <v>313</v>
      </c>
      <c r="M552" s="11" t="s">
        <v>287</v>
      </c>
      <c r="N552" s="11" t="s">
        <v>287</v>
      </c>
      <c r="O552" s="11" t="s">
        <v>285</v>
      </c>
      <c r="P552" s="11" t="s">
        <v>285</v>
      </c>
      <c r="Q552" s="11" t="s">
        <v>285</v>
      </c>
      <c r="R552" s="11" t="s">
        <v>285</v>
      </c>
      <c r="S552" s="11" t="s">
        <v>285</v>
      </c>
      <c r="T552" s="11" t="s">
        <v>287</v>
      </c>
      <c r="U552" s="11" t="s">
        <v>287</v>
      </c>
      <c r="V552" s="11" t="s">
        <v>287</v>
      </c>
      <c r="W552" s="11" t="s">
        <v>313</v>
      </c>
      <c r="X552" s="11" t="s">
        <v>285</v>
      </c>
      <c r="Y552" s="11" t="s">
        <v>287</v>
      </c>
      <c r="Z552" s="11" t="s">
        <v>287</v>
      </c>
      <c r="AA552" s="11" t="s">
        <v>313</v>
      </c>
      <c r="AB552" s="11" t="s">
        <v>313</v>
      </c>
      <c r="AC552" s="159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28">
        <v>3</v>
      </c>
    </row>
    <row r="553" spans="1:65">
      <c r="A553" s="30"/>
      <c r="B553" s="19"/>
      <c r="C553" s="9"/>
      <c r="D553" s="26" t="s">
        <v>314</v>
      </c>
      <c r="E553" s="26" t="s">
        <v>123</v>
      </c>
      <c r="F553" s="26" t="s">
        <v>315</v>
      </c>
      <c r="G553" s="26" t="s">
        <v>314</v>
      </c>
      <c r="H553" s="26" t="s">
        <v>316</v>
      </c>
      <c r="I553" s="26" t="s">
        <v>314</v>
      </c>
      <c r="J553" s="26" t="s">
        <v>317</v>
      </c>
      <c r="K553" s="26" t="s">
        <v>316</v>
      </c>
      <c r="L553" s="26" t="s">
        <v>314</v>
      </c>
      <c r="M553" s="26" t="s">
        <v>317</v>
      </c>
      <c r="N553" s="26" t="s">
        <v>317</v>
      </c>
      <c r="O553" s="26" t="s">
        <v>314</v>
      </c>
      <c r="P553" s="26" t="s">
        <v>314</v>
      </c>
      <c r="Q553" s="26" t="s">
        <v>314</v>
      </c>
      <c r="R553" s="26" t="s">
        <v>314</v>
      </c>
      <c r="S553" s="26" t="s">
        <v>314</v>
      </c>
      <c r="T553" s="26" t="s">
        <v>316</v>
      </c>
      <c r="U553" s="26" t="s">
        <v>288</v>
      </c>
      <c r="V553" s="26" t="s">
        <v>315</v>
      </c>
      <c r="W553" s="26" t="s">
        <v>317</v>
      </c>
      <c r="X553" s="26" t="s">
        <v>288</v>
      </c>
      <c r="Y553" s="26" t="s">
        <v>317</v>
      </c>
      <c r="Z553" s="26" t="s">
        <v>314</v>
      </c>
      <c r="AA553" s="26" t="s">
        <v>317</v>
      </c>
      <c r="AB553" s="26" t="s">
        <v>318</v>
      </c>
      <c r="AC553" s="159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28">
        <v>3</v>
      </c>
    </row>
    <row r="554" spans="1:65">
      <c r="A554" s="30"/>
      <c r="B554" s="18">
        <v>1</v>
      </c>
      <c r="C554" s="14">
        <v>1</v>
      </c>
      <c r="D554" s="212">
        <v>0.25600000000000001</v>
      </c>
      <c r="E554" s="211">
        <v>0.31469999999999998</v>
      </c>
      <c r="F554" s="211">
        <v>0.31551735817565585</v>
      </c>
      <c r="G554" s="211">
        <v>0.28104869999999998</v>
      </c>
      <c r="H554" s="211">
        <v>0.32179999999999997</v>
      </c>
      <c r="I554" s="211">
        <v>0.29699999999999999</v>
      </c>
      <c r="J554" s="211">
        <v>0.30969999999999998</v>
      </c>
      <c r="K554" s="211">
        <v>0.318</v>
      </c>
      <c r="L554" s="211">
        <v>0.26406780000000007</v>
      </c>
      <c r="M554" s="211">
        <v>0.308</v>
      </c>
      <c r="N554" s="212">
        <v>0.3453</v>
      </c>
      <c r="O554" s="211">
        <v>0.29399999999999998</v>
      </c>
      <c r="P554" s="211">
        <v>0.29299999999999998</v>
      </c>
      <c r="Q554" s="211">
        <v>0.30299999999999999</v>
      </c>
      <c r="R554" s="211">
        <v>0.27999999999999997</v>
      </c>
      <c r="S554" s="211">
        <v>0.28999999999999998</v>
      </c>
      <c r="T554" s="211">
        <v>0.33522567642410001</v>
      </c>
      <c r="U554" s="211">
        <v>0.29186251000000002</v>
      </c>
      <c r="V554" s="211">
        <v>0.3014</v>
      </c>
      <c r="W554" s="211">
        <v>0.3175</v>
      </c>
      <c r="X554" s="211">
        <v>0.29410000000000003</v>
      </c>
      <c r="Y554" s="211">
        <v>0.34099999999999997</v>
      </c>
      <c r="Z554" s="211">
        <v>0.28789999999999999</v>
      </c>
      <c r="AA554" s="211">
        <v>0.32100000000000001</v>
      </c>
      <c r="AB554" s="211">
        <v>0.31469999999999998</v>
      </c>
      <c r="AC554" s="213"/>
      <c r="AD554" s="214"/>
      <c r="AE554" s="214"/>
      <c r="AF554" s="214"/>
      <c r="AG554" s="214"/>
      <c r="AH554" s="214"/>
      <c r="AI554" s="214"/>
      <c r="AJ554" s="214"/>
      <c r="AK554" s="214"/>
      <c r="AL554" s="214"/>
      <c r="AM554" s="214"/>
      <c r="AN554" s="214"/>
      <c r="AO554" s="214"/>
      <c r="AP554" s="214"/>
      <c r="AQ554" s="214"/>
      <c r="AR554" s="214"/>
      <c r="AS554" s="214"/>
      <c r="AT554" s="214"/>
      <c r="AU554" s="214"/>
      <c r="AV554" s="214"/>
      <c r="AW554" s="214"/>
      <c r="AX554" s="214"/>
      <c r="AY554" s="214"/>
      <c r="AZ554" s="214"/>
      <c r="BA554" s="214"/>
      <c r="BB554" s="214"/>
      <c r="BC554" s="214"/>
      <c r="BD554" s="214"/>
      <c r="BE554" s="214"/>
      <c r="BF554" s="214"/>
      <c r="BG554" s="214"/>
      <c r="BH554" s="214"/>
      <c r="BI554" s="214"/>
      <c r="BJ554" s="214"/>
      <c r="BK554" s="214"/>
      <c r="BL554" s="214"/>
      <c r="BM554" s="215">
        <v>1</v>
      </c>
    </row>
    <row r="555" spans="1:65">
      <c r="A555" s="30"/>
      <c r="B555" s="19">
        <v>1</v>
      </c>
      <c r="C555" s="9">
        <v>2</v>
      </c>
      <c r="D555" s="218">
        <v>0.25130000000000002</v>
      </c>
      <c r="E555" s="23">
        <v>0.31609999999999999</v>
      </c>
      <c r="F555" s="23">
        <v>0.30949092093235359</v>
      </c>
      <c r="G555" s="23">
        <v>0.28170959999999995</v>
      </c>
      <c r="H555" s="23">
        <v>0.3216</v>
      </c>
      <c r="I555" s="23">
        <v>0.316</v>
      </c>
      <c r="J555" s="23">
        <v>0.3044</v>
      </c>
      <c r="K555" s="23">
        <v>0.316</v>
      </c>
      <c r="L555" s="23">
        <v>0.26011019999999996</v>
      </c>
      <c r="M555" s="23">
        <v>0.30690000000000001</v>
      </c>
      <c r="N555" s="218">
        <v>0.34889999999999999</v>
      </c>
      <c r="O555" s="23">
        <v>0.28800000000000003</v>
      </c>
      <c r="P555" s="23">
        <v>0.30399999999999999</v>
      </c>
      <c r="Q555" s="23">
        <v>0.30299999999999999</v>
      </c>
      <c r="R555" s="23">
        <v>0.27999999999999997</v>
      </c>
      <c r="S555" s="23">
        <v>0.28800000000000003</v>
      </c>
      <c r="T555" s="23">
        <v>0.32672598786410006</v>
      </c>
      <c r="U555" s="23">
        <v>0.29512512000000002</v>
      </c>
      <c r="V555" s="23">
        <v>0.30170000000000002</v>
      </c>
      <c r="W555" s="23">
        <v>0.3221</v>
      </c>
      <c r="X555" s="23">
        <v>0.29239999999999999</v>
      </c>
      <c r="Y555" s="23">
        <v>0.3337</v>
      </c>
      <c r="Z555" s="23">
        <v>0.28310000000000002</v>
      </c>
      <c r="AA555" s="23">
        <v>0.30070000000000002</v>
      </c>
      <c r="AB555" s="23">
        <v>0.2923</v>
      </c>
      <c r="AC555" s="213"/>
      <c r="AD555" s="214"/>
      <c r="AE555" s="214"/>
      <c r="AF555" s="214"/>
      <c r="AG555" s="214"/>
      <c r="AH555" s="214"/>
      <c r="AI555" s="214"/>
      <c r="AJ555" s="214"/>
      <c r="AK555" s="214"/>
      <c r="AL555" s="214"/>
      <c r="AM555" s="214"/>
      <c r="AN555" s="214"/>
      <c r="AO555" s="214"/>
      <c r="AP555" s="214"/>
      <c r="AQ555" s="214"/>
      <c r="AR555" s="214"/>
      <c r="AS555" s="214"/>
      <c r="AT555" s="214"/>
      <c r="AU555" s="214"/>
      <c r="AV555" s="214"/>
      <c r="AW555" s="214"/>
      <c r="AX555" s="214"/>
      <c r="AY555" s="214"/>
      <c r="AZ555" s="214"/>
      <c r="BA555" s="214"/>
      <c r="BB555" s="214"/>
      <c r="BC555" s="214"/>
      <c r="BD555" s="214"/>
      <c r="BE555" s="214"/>
      <c r="BF555" s="214"/>
      <c r="BG555" s="214"/>
      <c r="BH555" s="214"/>
      <c r="BI555" s="214"/>
      <c r="BJ555" s="214"/>
      <c r="BK555" s="214"/>
      <c r="BL555" s="214"/>
      <c r="BM555" s="215">
        <v>37</v>
      </c>
    </row>
    <row r="556" spans="1:65">
      <c r="A556" s="30"/>
      <c r="B556" s="19">
        <v>1</v>
      </c>
      <c r="C556" s="9">
        <v>3</v>
      </c>
      <c r="D556" s="218">
        <v>0.25419999999999998</v>
      </c>
      <c r="E556" s="23">
        <v>0.31140000000000001</v>
      </c>
      <c r="F556" s="23">
        <v>0.30891413345061464</v>
      </c>
      <c r="G556" s="23">
        <v>0.28230079999999996</v>
      </c>
      <c r="H556" s="23">
        <v>0.31779999999999997</v>
      </c>
      <c r="I556" s="23">
        <v>0.30299999999999999</v>
      </c>
      <c r="J556" s="23">
        <v>0.30320000000000003</v>
      </c>
      <c r="K556" s="23">
        <v>0.315</v>
      </c>
      <c r="L556" s="23">
        <v>0.26802139999999997</v>
      </c>
      <c r="M556" s="23">
        <v>0.30609999999999998</v>
      </c>
      <c r="N556" s="218">
        <v>0.35070000000000001</v>
      </c>
      <c r="O556" s="23">
        <v>0.28900000000000003</v>
      </c>
      <c r="P556" s="23">
        <v>0.29899999999999999</v>
      </c>
      <c r="Q556" s="23">
        <v>0.29699999999999999</v>
      </c>
      <c r="R556" s="23">
        <v>0.28200000000000003</v>
      </c>
      <c r="S556" s="23">
        <v>0.28800000000000003</v>
      </c>
      <c r="T556" s="23">
        <v>0.32905738715409999</v>
      </c>
      <c r="U556" s="23">
        <v>0.29911694</v>
      </c>
      <c r="V556" s="23">
        <v>0.30320000000000003</v>
      </c>
      <c r="W556" s="23">
        <v>0.31930000000000003</v>
      </c>
      <c r="X556" s="23">
        <v>0.29650000000000004</v>
      </c>
      <c r="Y556" s="23">
        <v>0.33229999999999998</v>
      </c>
      <c r="Z556" s="23">
        <v>0.28939999999999999</v>
      </c>
      <c r="AA556" s="23">
        <v>0.30590000000000001</v>
      </c>
      <c r="AB556" s="23">
        <v>0.30179999999999996</v>
      </c>
      <c r="AC556" s="213"/>
      <c r="AD556" s="214"/>
      <c r="AE556" s="214"/>
      <c r="AF556" s="214"/>
      <c r="AG556" s="214"/>
      <c r="AH556" s="214"/>
      <c r="AI556" s="214"/>
      <c r="AJ556" s="214"/>
      <c r="AK556" s="214"/>
      <c r="AL556" s="214"/>
      <c r="AM556" s="214"/>
      <c r="AN556" s="214"/>
      <c r="AO556" s="214"/>
      <c r="AP556" s="214"/>
      <c r="AQ556" s="214"/>
      <c r="AR556" s="214"/>
      <c r="AS556" s="214"/>
      <c r="AT556" s="214"/>
      <c r="AU556" s="214"/>
      <c r="AV556" s="214"/>
      <c r="AW556" s="214"/>
      <c r="AX556" s="214"/>
      <c r="AY556" s="214"/>
      <c r="AZ556" s="214"/>
      <c r="BA556" s="214"/>
      <c r="BB556" s="214"/>
      <c r="BC556" s="214"/>
      <c r="BD556" s="214"/>
      <c r="BE556" s="214"/>
      <c r="BF556" s="214"/>
      <c r="BG556" s="214"/>
      <c r="BH556" s="214"/>
      <c r="BI556" s="214"/>
      <c r="BJ556" s="214"/>
      <c r="BK556" s="214"/>
      <c r="BL556" s="214"/>
      <c r="BM556" s="215">
        <v>16</v>
      </c>
    </row>
    <row r="557" spans="1:65">
      <c r="A557" s="30"/>
      <c r="B557" s="19">
        <v>1</v>
      </c>
      <c r="C557" s="9">
        <v>4</v>
      </c>
      <c r="D557" s="218">
        <v>0.25490000000000002</v>
      </c>
      <c r="E557" s="23">
        <v>0.314</v>
      </c>
      <c r="F557" s="23">
        <v>0.31283479550035531</v>
      </c>
      <c r="G557" s="23">
        <v>0.28325999999999996</v>
      </c>
      <c r="H557" s="23">
        <v>0.3201</v>
      </c>
      <c r="I557" s="23">
        <v>0.30399999999999999</v>
      </c>
      <c r="J557" s="23">
        <v>0.30609999999999998</v>
      </c>
      <c r="K557" s="23">
        <v>0.315</v>
      </c>
      <c r="L557" s="23">
        <v>0.2613914</v>
      </c>
      <c r="M557" s="23">
        <v>0.30649999999999999</v>
      </c>
      <c r="N557" s="218">
        <v>0.3594</v>
      </c>
      <c r="O557" s="23">
        <v>0.28999999999999998</v>
      </c>
      <c r="P557" s="23">
        <v>0.30099999999999999</v>
      </c>
      <c r="Q557" s="23">
        <v>0.30299999999999999</v>
      </c>
      <c r="R557" s="23">
        <v>0.28200000000000003</v>
      </c>
      <c r="S557" s="23">
        <v>0.28800000000000003</v>
      </c>
      <c r="T557" s="23">
        <v>0.32688879270410004</v>
      </c>
      <c r="U557" s="23">
        <v>0.28933344</v>
      </c>
      <c r="V557" s="23">
        <v>0.30130000000000001</v>
      </c>
      <c r="W557" s="23">
        <v>0.3206</v>
      </c>
      <c r="X557" s="23">
        <v>0.29580000000000001</v>
      </c>
      <c r="Y557" s="23">
        <v>0.34290000000000004</v>
      </c>
      <c r="Z557" s="23">
        <v>0.28489999999999999</v>
      </c>
      <c r="AA557" s="23">
        <v>0.31930000000000003</v>
      </c>
      <c r="AB557" s="23">
        <v>0.30929999999999996</v>
      </c>
      <c r="AC557" s="213"/>
      <c r="AD557" s="214"/>
      <c r="AE557" s="214"/>
      <c r="AF557" s="214"/>
      <c r="AG557" s="214"/>
      <c r="AH557" s="214"/>
      <c r="AI557" s="214"/>
      <c r="AJ557" s="214"/>
      <c r="AK557" s="214"/>
      <c r="AL557" s="214"/>
      <c r="AM557" s="214"/>
      <c r="AN557" s="214"/>
      <c r="AO557" s="214"/>
      <c r="AP557" s="214"/>
      <c r="AQ557" s="214"/>
      <c r="AR557" s="214"/>
      <c r="AS557" s="214"/>
      <c r="AT557" s="214"/>
      <c r="AU557" s="214"/>
      <c r="AV557" s="214"/>
      <c r="AW557" s="214"/>
      <c r="AX557" s="214"/>
      <c r="AY557" s="214"/>
      <c r="AZ557" s="214"/>
      <c r="BA557" s="214"/>
      <c r="BB557" s="214"/>
      <c r="BC557" s="214"/>
      <c r="BD557" s="214"/>
      <c r="BE557" s="214"/>
      <c r="BF557" s="214"/>
      <c r="BG557" s="214"/>
      <c r="BH557" s="214"/>
      <c r="BI557" s="214"/>
      <c r="BJ557" s="214"/>
      <c r="BK557" s="214"/>
      <c r="BL557" s="214"/>
      <c r="BM557" s="215">
        <v>0.30289901522337848</v>
      </c>
    </row>
    <row r="558" spans="1:65">
      <c r="A558" s="30"/>
      <c r="B558" s="19">
        <v>1</v>
      </c>
      <c r="C558" s="9">
        <v>5</v>
      </c>
      <c r="D558" s="218">
        <v>0.253</v>
      </c>
      <c r="E558" s="23">
        <v>0.31089999999999995</v>
      </c>
      <c r="F558" s="23">
        <v>0.31467280147104437</v>
      </c>
      <c r="G558" s="23">
        <v>0.28536000000000006</v>
      </c>
      <c r="H558" s="23">
        <v>0.32050000000000001</v>
      </c>
      <c r="I558" s="23">
        <v>0.30299999999999999</v>
      </c>
      <c r="J558" s="23">
        <v>0.308</v>
      </c>
      <c r="K558" s="23">
        <v>0.313</v>
      </c>
      <c r="L558" s="23">
        <v>0.26541019999999999</v>
      </c>
      <c r="M558" s="23">
        <v>0.30560000000000004</v>
      </c>
      <c r="N558" s="218">
        <v>0.34410000000000002</v>
      </c>
      <c r="O558" s="23">
        <v>0.29299999999999998</v>
      </c>
      <c r="P558" s="23">
        <v>0.3</v>
      </c>
      <c r="Q558" s="23">
        <v>0.30199999999999999</v>
      </c>
      <c r="R558" s="23">
        <v>0.28200000000000003</v>
      </c>
      <c r="S558" s="23">
        <v>0.28900000000000003</v>
      </c>
      <c r="T558" s="23">
        <v>0.3362475405641</v>
      </c>
      <c r="U558" s="23">
        <v>0.30213380999999995</v>
      </c>
      <c r="V558" s="23">
        <v>0.30370000000000003</v>
      </c>
      <c r="W558" s="23">
        <v>0.31909999999999999</v>
      </c>
      <c r="X558" s="23">
        <v>0.29139999999999999</v>
      </c>
      <c r="Y558" s="23">
        <v>0.33200000000000002</v>
      </c>
      <c r="Z558" s="23">
        <v>0.28470000000000001</v>
      </c>
      <c r="AA558" s="23">
        <v>0.31189999999999996</v>
      </c>
      <c r="AB558" s="23">
        <v>0.28999999999999998</v>
      </c>
      <c r="AC558" s="213"/>
      <c r="AD558" s="214"/>
      <c r="AE558" s="214"/>
      <c r="AF558" s="214"/>
      <c r="AG558" s="214"/>
      <c r="AH558" s="214"/>
      <c r="AI558" s="214"/>
      <c r="AJ558" s="214"/>
      <c r="AK558" s="214"/>
      <c r="AL558" s="214"/>
      <c r="AM558" s="214"/>
      <c r="AN558" s="214"/>
      <c r="AO558" s="214"/>
      <c r="AP558" s="214"/>
      <c r="AQ558" s="214"/>
      <c r="AR558" s="214"/>
      <c r="AS558" s="214"/>
      <c r="AT558" s="214"/>
      <c r="AU558" s="214"/>
      <c r="AV558" s="214"/>
      <c r="AW558" s="214"/>
      <c r="AX558" s="214"/>
      <c r="AY558" s="214"/>
      <c r="AZ558" s="214"/>
      <c r="BA558" s="214"/>
      <c r="BB558" s="214"/>
      <c r="BC558" s="214"/>
      <c r="BD558" s="214"/>
      <c r="BE558" s="214"/>
      <c r="BF558" s="214"/>
      <c r="BG558" s="214"/>
      <c r="BH558" s="214"/>
      <c r="BI558" s="214"/>
      <c r="BJ558" s="214"/>
      <c r="BK558" s="214"/>
      <c r="BL558" s="214"/>
      <c r="BM558" s="215">
        <v>93</v>
      </c>
    </row>
    <row r="559" spans="1:65">
      <c r="A559" s="30"/>
      <c r="B559" s="19">
        <v>1</v>
      </c>
      <c r="C559" s="9">
        <v>6</v>
      </c>
      <c r="D559" s="218">
        <v>0.249</v>
      </c>
      <c r="E559" s="23">
        <v>0.31309999999999999</v>
      </c>
      <c r="F559" s="23">
        <v>0.31268102867392084</v>
      </c>
      <c r="G559" s="23">
        <v>0.27945240000000005</v>
      </c>
      <c r="H559" s="23">
        <v>0.32050000000000001</v>
      </c>
      <c r="I559" s="23">
        <v>0.29299999999999998</v>
      </c>
      <c r="J559" s="23">
        <v>0.30929999999999996</v>
      </c>
      <c r="K559" s="23">
        <v>0.32</v>
      </c>
      <c r="L559" s="23">
        <v>0.26900460000000004</v>
      </c>
      <c r="M559" s="23">
        <v>0.30480000000000002</v>
      </c>
      <c r="N559" s="218">
        <v>0.34139999999999998</v>
      </c>
      <c r="O559" s="23">
        <v>0.29699999999999999</v>
      </c>
      <c r="P559" s="23">
        <v>0.29499999999999998</v>
      </c>
      <c r="Q559" s="217">
        <v>0.29199999999999998</v>
      </c>
      <c r="R559" s="23">
        <v>0.28200000000000003</v>
      </c>
      <c r="S559" s="23">
        <v>0.28999999999999998</v>
      </c>
      <c r="T559" s="23">
        <v>0.33191628791177641</v>
      </c>
      <c r="U559" s="23">
        <v>0.30698247000000001</v>
      </c>
      <c r="V559" s="23">
        <v>0.3034</v>
      </c>
      <c r="W559" s="23">
        <v>0.31480000000000002</v>
      </c>
      <c r="X559" s="23">
        <v>0.29510000000000003</v>
      </c>
      <c r="Y559" s="23">
        <v>0.34320000000000001</v>
      </c>
      <c r="Z559" s="23">
        <v>0.27829999999999999</v>
      </c>
      <c r="AA559" s="23">
        <v>0.31059999999999999</v>
      </c>
      <c r="AB559" s="23">
        <v>0.30219999999999997</v>
      </c>
      <c r="AC559" s="213"/>
      <c r="AD559" s="214"/>
      <c r="AE559" s="214"/>
      <c r="AF559" s="214"/>
      <c r="AG559" s="214"/>
      <c r="AH559" s="214"/>
      <c r="AI559" s="214"/>
      <c r="AJ559" s="214"/>
      <c r="AK559" s="214"/>
      <c r="AL559" s="214"/>
      <c r="AM559" s="214"/>
      <c r="AN559" s="214"/>
      <c r="AO559" s="214"/>
      <c r="AP559" s="214"/>
      <c r="AQ559" s="214"/>
      <c r="AR559" s="214"/>
      <c r="AS559" s="214"/>
      <c r="AT559" s="214"/>
      <c r="AU559" s="214"/>
      <c r="AV559" s="214"/>
      <c r="AW559" s="214"/>
      <c r="AX559" s="214"/>
      <c r="AY559" s="214"/>
      <c r="AZ559" s="214"/>
      <c r="BA559" s="214"/>
      <c r="BB559" s="214"/>
      <c r="BC559" s="214"/>
      <c r="BD559" s="214"/>
      <c r="BE559" s="214"/>
      <c r="BF559" s="214"/>
      <c r="BG559" s="214"/>
      <c r="BH559" s="214"/>
      <c r="BI559" s="214"/>
      <c r="BJ559" s="214"/>
      <c r="BK559" s="214"/>
      <c r="BL559" s="214"/>
      <c r="BM559" s="57"/>
    </row>
    <row r="560" spans="1:65">
      <c r="A560" s="30"/>
      <c r="B560" s="20" t="s">
        <v>278</v>
      </c>
      <c r="C560" s="12"/>
      <c r="D560" s="219">
        <v>0.25306666666666672</v>
      </c>
      <c r="E560" s="219">
        <v>0.31336666666666663</v>
      </c>
      <c r="F560" s="219">
        <v>0.31235183970065744</v>
      </c>
      <c r="G560" s="219">
        <v>0.2821885833333333</v>
      </c>
      <c r="H560" s="219">
        <v>0.3203833333333333</v>
      </c>
      <c r="I560" s="219">
        <v>0.30266666666666664</v>
      </c>
      <c r="J560" s="219">
        <v>0.30678333333333335</v>
      </c>
      <c r="K560" s="219">
        <v>0.31616666666666665</v>
      </c>
      <c r="L560" s="219">
        <v>0.26466760000000006</v>
      </c>
      <c r="M560" s="219">
        <v>0.30631666666666668</v>
      </c>
      <c r="N560" s="219">
        <v>0.3483</v>
      </c>
      <c r="O560" s="219">
        <v>0.29183333333333333</v>
      </c>
      <c r="P560" s="219">
        <v>0.29866666666666664</v>
      </c>
      <c r="Q560" s="219">
        <v>0.3</v>
      </c>
      <c r="R560" s="219">
        <v>0.28133333333333338</v>
      </c>
      <c r="S560" s="219">
        <v>0.28883333333333333</v>
      </c>
      <c r="T560" s="219">
        <v>0.33101027877037942</v>
      </c>
      <c r="U560" s="219">
        <v>0.29742571499999998</v>
      </c>
      <c r="V560" s="219">
        <v>0.30245000000000005</v>
      </c>
      <c r="W560" s="219">
        <v>0.31890000000000002</v>
      </c>
      <c r="X560" s="219">
        <v>0.29421666666666674</v>
      </c>
      <c r="Y560" s="219">
        <v>0.33751666666666669</v>
      </c>
      <c r="Z560" s="219">
        <v>0.28471666666666667</v>
      </c>
      <c r="AA560" s="219">
        <v>0.31156666666666671</v>
      </c>
      <c r="AB560" s="219">
        <v>0.30171666666666669</v>
      </c>
      <c r="AC560" s="213"/>
      <c r="AD560" s="214"/>
      <c r="AE560" s="214"/>
      <c r="AF560" s="214"/>
      <c r="AG560" s="214"/>
      <c r="AH560" s="214"/>
      <c r="AI560" s="214"/>
      <c r="AJ560" s="214"/>
      <c r="AK560" s="214"/>
      <c r="AL560" s="214"/>
      <c r="AM560" s="214"/>
      <c r="AN560" s="214"/>
      <c r="AO560" s="214"/>
      <c r="AP560" s="214"/>
      <c r="AQ560" s="214"/>
      <c r="AR560" s="214"/>
      <c r="AS560" s="214"/>
      <c r="AT560" s="214"/>
      <c r="AU560" s="214"/>
      <c r="AV560" s="214"/>
      <c r="AW560" s="214"/>
      <c r="AX560" s="214"/>
      <c r="AY560" s="214"/>
      <c r="AZ560" s="214"/>
      <c r="BA560" s="214"/>
      <c r="BB560" s="214"/>
      <c r="BC560" s="214"/>
      <c r="BD560" s="214"/>
      <c r="BE560" s="214"/>
      <c r="BF560" s="214"/>
      <c r="BG560" s="214"/>
      <c r="BH560" s="214"/>
      <c r="BI560" s="214"/>
      <c r="BJ560" s="214"/>
      <c r="BK560" s="214"/>
      <c r="BL560" s="214"/>
      <c r="BM560" s="57"/>
    </row>
    <row r="561" spans="1:65">
      <c r="A561" s="30"/>
      <c r="B561" s="3" t="s">
        <v>279</v>
      </c>
      <c r="C561" s="29"/>
      <c r="D561" s="23">
        <v>0.25359999999999999</v>
      </c>
      <c r="E561" s="23">
        <v>0.31355</v>
      </c>
      <c r="F561" s="23">
        <v>0.3127579120871381</v>
      </c>
      <c r="G561" s="23">
        <v>0.28200519999999996</v>
      </c>
      <c r="H561" s="23">
        <v>0.32050000000000001</v>
      </c>
      <c r="I561" s="23">
        <v>0.30299999999999999</v>
      </c>
      <c r="J561" s="23">
        <v>0.30704999999999999</v>
      </c>
      <c r="K561" s="23">
        <v>0.3155</v>
      </c>
      <c r="L561" s="23">
        <v>0.26473900000000006</v>
      </c>
      <c r="M561" s="23">
        <v>0.30630000000000002</v>
      </c>
      <c r="N561" s="23">
        <v>0.34709999999999996</v>
      </c>
      <c r="O561" s="23">
        <v>0.29149999999999998</v>
      </c>
      <c r="P561" s="23">
        <v>0.29949999999999999</v>
      </c>
      <c r="Q561" s="23">
        <v>0.30249999999999999</v>
      </c>
      <c r="R561" s="23">
        <v>0.28200000000000003</v>
      </c>
      <c r="S561" s="23">
        <v>0.28850000000000003</v>
      </c>
      <c r="T561" s="23">
        <v>0.33048683753293817</v>
      </c>
      <c r="U561" s="23">
        <v>0.29712103000000001</v>
      </c>
      <c r="V561" s="23">
        <v>0.30245</v>
      </c>
      <c r="W561" s="23">
        <v>0.31920000000000004</v>
      </c>
      <c r="X561" s="23">
        <v>0.29460000000000003</v>
      </c>
      <c r="Y561" s="23">
        <v>0.33734999999999998</v>
      </c>
      <c r="Z561" s="23">
        <v>0.2848</v>
      </c>
      <c r="AA561" s="23">
        <v>0.31124999999999997</v>
      </c>
      <c r="AB561" s="23">
        <v>0.30199999999999994</v>
      </c>
      <c r="AC561" s="213"/>
      <c r="AD561" s="214"/>
      <c r="AE561" s="214"/>
      <c r="AF561" s="214"/>
      <c r="AG561" s="214"/>
      <c r="AH561" s="214"/>
      <c r="AI561" s="214"/>
      <c r="AJ561" s="214"/>
      <c r="AK561" s="214"/>
      <c r="AL561" s="214"/>
      <c r="AM561" s="214"/>
      <c r="AN561" s="214"/>
      <c r="AO561" s="214"/>
      <c r="AP561" s="214"/>
      <c r="AQ561" s="214"/>
      <c r="AR561" s="214"/>
      <c r="AS561" s="214"/>
      <c r="AT561" s="214"/>
      <c r="AU561" s="214"/>
      <c r="AV561" s="214"/>
      <c r="AW561" s="214"/>
      <c r="AX561" s="214"/>
      <c r="AY561" s="214"/>
      <c r="AZ561" s="214"/>
      <c r="BA561" s="214"/>
      <c r="BB561" s="214"/>
      <c r="BC561" s="214"/>
      <c r="BD561" s="214"/>
      <c r="BE561" s="214"/>
      <c r="BF561" s="214"/>
      <c r="BG561" s="214"/>
      <c r="BH561" s="214"/>
      <c r="BI561" s="214"/>
      <c r="BJ561" s="214"/>
      <c r="BK561" s="214"/>
      <c r="BL561" s="214"/>
      <c r="BM561" s="57"/>
    </row>
    <row r="562" spans="1:65">
      <c r="A562" s="30"/>
      <c r="B562" s="3" t="s">
        <v>280</v>
      </c>
      <c r="C562" s="29"/>
      <c r="D562" s="23">
        <v>2.5656708024738213E-3</v>
      </c>
      <c r="E562" s="23">
        <v>1.9835994219263844E-3</v>
      </c>
      <c r="F562" s="23">
        <v>2.6740105796406459E-3</v>
      </c>
      <c r="G562" s="23">
        <v>2.0116594248695994E-3</v>
      </c>
      <c r="H562" s="23">
        <v>1.4330619898199387E-3</v>
      </c>
      <c r="I562" s="23">
        <v>7.8145164064493955E-3</v>
      </c>
      <c r="J562" s="23">
        <v>2.6573796617469932E-3</v>
      </c>
      <c r="K562" s="23">
        <v>2.4832774042918924E-3</v>
      </c>
      <c r="L562" s="23">
        <v>3.5347458024587962E-3</v>
      </c>
      <c r="M562" s="23">
        <v>1.1016654059498492E-3</v>
      </c>
      <c r="N562" s="23">
        <v>6.3809090261498025E-3</v>
      </c>
      <c r="O562" s="23">
        <v>3.4302575219167641E-3</v>
      </c>
      <c r="P562" s="23">
        <v>4.0331955899344501E-3</v>
      </c>
      <c r="Q562" s="23">
        <v>4.5607017003965562E-3</v>
      </c>
      <c r="R562" s="23">
        <v>1.0327955589886741E-3</v>
      </c>
      <c r="S562" s="23">
        <v>9.8319208025014954E-4</v>
      </c>
      <c r="T562" s="23">
        <v>4.1273459430571308E-3</v>
      </c>
      <c r="U562" s="23">
        <v>6.6043147799200088E-3</v>
      </c>
      <c r="V562" s="23">
        <v>1.0968135666557049E-3</v>
      </c>
      <c r="W562" s="23">
        <v>2.5337718918639765E-3</v>
      </c>
      <c r="X562" s="23">
        <v>1.9873768305650368E-3</v>
      </c>
      <c r="Y562" s="23">
        <v>5.3968200513512324E-3</v>
      </c>
      <c r="Z562" s="23">
        <v>3.8958524954965431E-3</v>
      </c>
      <c r="AA562" s="23">
        <v>7.746397011944758E-3</v>
      </c>
      <c r="AB562" s="23">
        <v>9.5107132575147357E-3</v>
      </c>
      <c r="AC562" s="213"/>
      <c r="AD562" s="214"/>
      <c r="AE562" s="214"/>
      <c r="AF562" s="214"/>
      <c r="AG562" s="214"/>
      <c r="AH562" s="214"/>
      <c r="AI562" s="214"/>
      <c r="AJ562" s="214"/>
      <c r="AK562" s="214"/>
      <c r="AL562" s="214"/>
      <c r="AM562" s="214"/>
      <c r="AN562" s="214"/>
      <c r="AO562" s="214"/>
      <c r="AP562" s="214"/>
      <c r="AQ562" s="214"/>
      <c r="AR562" s="214"/>
      <c r="AS562" s="214"/>
      <c r="AT562" s="214"/>
      <c r="AU562" s="214"/>
      <c r="AV562" s="214"/>
      <c r="AW562" s="214"/>
      <c r="AX562" s="214"/>
      <c r="AY562" s="214"/>
      <c r="AZ562" s="214"/>
      <c r="BA562" s="214"/>
      <c r="BB562" s="214"/>
      <c r="BC562" s="214"/>
      <c r="BD562" s="214"/>
      <c r="BE562" s="214"/>
      <c r="BF562" s="214"/>
      <c r="BG562" s="214"/>
      <c r="BH562" s="214"/>
      <c r="BI562" s="214"/>
      <c r="BJ562" s="214"/>
      <c r="BK562" s="214"/>
      <c r="BL562" s="214"/>
      <c r="BM562" s="57"/>
    </row>
    <row r="563" spans="1:65">
      <c r="A563" s="30"/>
      <c r="B563" s="3" t="s">
        <v>87</v>
      </c>
      <c r="C563" s="29"/>
      <c r="D563" s="13">
        <v>1.0138319820102031E-2</v>
      </c>
      <c r="E563" s="13">
        <v>6.3299630526317983E-3</v>
      </c>
      <c r="F563" s="13">
        <v>8.5608926850031849E-3</v>
      </c>
      <c r="G563" s="13">
        <v>7.1287767956697973E-3</v>
      </c>
      <c r="H563" s="13">
        <v>4.472960484273856E-3</v>
      </c>
      <c r="I563" s="13">
        <v>2.5818886805449547E-2</v>
      </c>
      <c r="J563" s="13">
        <v>8.6620731083185513E-3</v>
      </c>
      <c r="K563" s="13">
        <v>7.8543302191625489E-3</v>
      </c>
      <c r="L563" s="13">
        <v>1.3355415632509591E-2</v>
      </c>
      <c r="M563" s="13">
        <v>3.5964918851401572E-3</v>
      </c>
      <c r="N563" s="13">
        <v>1.8320152242749934E-2</v>
      </c>
      <c r="O563" s="13">
        <v>1.1754166265848421E-2</v>
      </c>
      <c r="P563" s="13">
        <v>1.3504003091298383E-2</v>
      </c>
      <c r="Q563" s="13">
        <v>1.5202339001321855E-2</v>
      </c>
      <c r="R563" s="13">
        <v>3.6710742618080829E-3</v>
      </c>
      <c r="S563" s="13">
        <v>3.4040118185233105E-3</v>
      </c>
      <c r="T563" s="13">
        <v>1.2468935884375528E-2</v>
      </c>
      <c r="U563" s="13">
        <v>2.2204921924521587E-2</v>
      </c>
      <c r="V563" s="13">
        <v>3.6264293822307974E-3</v>
      </c>
      <c r="W563" s="13">
        <v>7.9453493002946893E-3</v>
      </c>
      <c r="X563" s="13">
        <v>6.7548071055289283E-3</v>
      </c>
      <c r="Y563" s="13">
        <v>1.5989788310753737E-2</v>
      </c>
      <c r="Z563" s="13">
        <v>1.368326112098534E-2</v>
      </c>
      <c r="AA563" s="13">
        <v>2.4862727116544636E-2</v>
      </c>
      <c r="AB563" s="13">
        <v>3.1522001626851023E-2</v>
      </c>
      <c r="AC563" s="159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56"/>
    </row>
    <row r="564" spans="1:65">
      <c r="A564" s="30"/>
      <c r="B564" s="3" t="s">
        <v>281</v>
      </c>
      <c r="C564" s="29"/>
      <c r="D564" s="13">
        <v>-0.16451802763360579</v>
      </c>
      <c r="E564" s="13">
        <v>3.4558222104382086E-2</v>
      </c>
      <c r="F564" s="13">
        <v>3.120784156497769E-2</v>
      </c>
      <c r="G564" s="13">
        <v>-6.8374048277350385E-2</v>
      </c>
      <c r="H564" s="13">
        <v>5.7723258350842466E-2</v>
      </c>
      <c r="I564" s="13">
        <v>-7.6708257549296111E-4</v>
      </c>
      <c r="J564" s="13">
        <v>1.2823805673618072E-2</v>
      </c>
      <c r="K564" s="13">
        <v>4.380222706734016E-2</v>
      </c>
      <c r="L564" s="13">
        <v>-0.12621835430922068</v>
      </c>
      <c r="M564" s="13">
        <v>1.1283138179791763E-2</v>
      </c>
      <c r="N564" s="13">
        <v>0.14988818878509624</v>
      </c>
      <c r="O564" s="13">
        <v>-3.653257796788989E-2</v>
      </c>
      <c r="P564" s="13">
        <v>-1.3972803951147306E-2</v>
      </c>
      <c r="Q564" s="13">
        <v>-9.5708968259291538E-3</v>
      </c>
      <c r="R564" s="13">
        <v>-7.1197596578982281E-2</v>
      </c>
      <c r="S564" s="13">
        <v>-4.6436868999630621E-2</v>
      </c>
      <c r="T564" s="13">
        <v>9.2807378479820235E-2</v>
      </c>
      <c r="U564" s="13">
        <v>-1.8069719438810639E-2</v>
      </c>
      <c r="V564" s="13">
        <v>-1.4823924833406998E-3</v>
      </c>
      <c r="W564" s="13">
        <v>5.282613667403746E-2</v>
      </c>
      <c r="X564" s="13">
        <v>-2.8664168981562321E-2</v>
      </c>
      <c r="Y564" s="13">
        <v>0.11428776490989501</v>
      </c>
      <c r="Z564" s="13">
        <v>-6.0027757248741431E-2</v>
      </c>
      <c r="AA564" s="13">
        <v>2.8615647485338069E-2</v>
      </c>
      <c r="AB564" s="13">
        <v>-3.9034414022106612E-3</v>
      </c>
      <c r="AC564" s="159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56"/>
    </row>
    <row r="565" spans="1:65">
      <c r="A565" s="30"/>
      <c r="B565" s="46" t="s">
        <v>282</v>
      </c>
      <c r="C565" s="47"/>
      <c r="D565" s="45">
        <v>3.05</v>
      </c>
      <c r="E565" s="45">
        <v>0.67</v>
      </c>
      <c r="F565" s="45">
        <v>0.61</v>
      </c>
      <c r="G565" s="45">
        <v>1.25</v>
      </c>
      <c r="H565" s="45">
        <v>1.1100000000000001</v>
      </c>
      <c r="I565" s="45">
        <v>0.01</v>
      </c>
      <c r="J565" s="45">
        <v>0.27</v>
      </c>
      <c r="K565" s="45">
        <v>0.85</v>
      </c>
      <c r="L565" s="45">
        <v>2.33</v>
      </c>
      <c r="M565" s="45">
        <v>0.24</v>
      </c>
      <c r="N565" s="45">
        <v>2.83</v>
      </c>
      <c r="O565" s="45">
        <v>0.66</v>
      </c>
      <c r="P565" s="45">
        <v>0.23</v>
      </c>
      <c r="Q565" s="45">
        <v>0.15</v>
      </c>
      <c r="R565" s="45">
        <v>1.3</v>
      </c>
      <c r="S565" s="45">
        <v>0.84</v>
      </c>
      <c r="T565" s="45">
        <v>1.76</v>
      </c>
      <c r="U565" s="45">
        <v>0.31</v>
      </c>
      <c r="V565" s="45">
        <v>0</v>
      </c>
      <c r="W565" s="45">
        <v>1.02</v>
      </c>
      <c r="X565" s="45">
        <v>0.51</v>
      </c>
      <c r="Y565" s="45">
        <v>2.17</v>
      </c>
      <c r="Z565" s="45">
        <v>1.1000000000000001</v>
      </c>
      <c r="AA565" s="45">
        <v>0.56000000000000005</v>
      </c>
      <c r="AB565" s="45">
        <v>0.05</v>
      </c>
      <c r="AC565" s="159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56"/>
    </row>
    <row r="566" spans="1:65">
      <c r="B566" s="31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BM566" s="56"/>
    </row>
    <row r="567" spans="1:65" ht="15">
      <c r="B567" s="8" t="s">
        <v>591</v>
      </c>
      <c r="BM567" s="28" t="s">
        <v>67</v>
      </c>
    </row>
    <row r="568" spans="1:65" ht="15">
      <c r="A568" s="25" t="s">
        <v>26</v>
      </c>
      <c r="B568" s="18" t="s">
        <v>116</v>
      </c>
      <c r="C568" s="15" t="s">
        <v>117</v>
      </c>
      <c r="D568" s="16" t="s">
        <v>243</v>
      </c>
      <c r="E568" s="17" t="s">
        <v>243</v>
      </c>
      <c r="F568" s="17" t="s">
        <v>243</v>
      </c>
      <c r="G568" s="17" t="s">
        <v>243</v>
      </c>
      <c r="H568" s="17" t="s">
        <v>243</v>
      </c>
      <c r="I568" s="17" t="s">
        <v>243</v>
      </c>
      <c r="J568" s="17" t="s">
        <v>243</v>
      </c>
      <c r="K568" s="17" t="s">
        <v>243</v>
      </c>
      <c r="L568" s="17" t="s">
        <v>243</v>
      </c>
      <c r="M568" s="17" t="s">
        <v>243</v>
      </c>
      <c r="N568" s="17" t="s">
        <v>243</v>
      </c>
      <c r="O568" s="17" t="s">
        <v>243</v>
      </c>
      <c r="P568" s="17" t="s">
        <v>243</v>
      </c>
      <c r="Q568" s="17" t="s">
        <v>243</v>
      </c>
      <c r="R568" s="17" t="s">
        <v>243</v>
      </c>
      <c r="S568" s="17" t="s">
        <v>243</v>
      </c>
      <c r="T568" s="17" t="s">
        <v>243</v>
      </c>
      <c r="U568" s="17" t="s">
        <v>243</v>
      </c>
      <c r="V568" s="17" t="s">
        <v>243</v>
      </c>
      <c r="W568" s="17" t="s">
        <v>243</v>
      </c>
      <c r="X568" s="17" t="s">
        <v>243</v>
      </c>
      <c r="Y568" s="17" t="s">
        <v>243</v>
      </c>
      <c r="Z568" s="17" t="s">
        <v>243</v>
      </c>
      <c r="AA568" s="17" t="s">
        <v>243</v>
      </c>
      <c r="AB568" s="17" t="s">
        <v>243</v>
      </c>
      <c r="AC568" s="159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28">
        <v>1</v>
      </c>
    </row>
    <row r="569" spans="1:65">
      <c r="A569" s="30"/>
      <c r="B569" s="19" t="s">
        <v>244</v>
      </c>
      <c r="C569" s="9" t="s">
        <v>244</v>
      </c>
      <c r="D569" s="157" t="s">
        <v>246</v>
      </c>
      <c r="E569" s="158" t="s">
        <v>247</v>
      </c>
      <c r="F569" s="158" t="s">
        <v>248</v>
      </c>
      <c r="G569" s="158" t="s">
        <v>249</v>
      </c>
      <c r="H569" s="158" t="s">
        <v>250</v>
      </c>
      <c r="I569" s="158" t="s">
        <v>251</v>
      </c>
      <c r="J569" s="158" t="s">
        <v>252</v>
      </c>
      <c r="K569" s="158" t="s">
        <v>253</v>
      </c>
      <c r="L569" s="158" t="s">
        <v>254</v>
      </c>
      <c r="M569" s="158" t="s">
        <v>256</v>
      </c>
      <c r="N569" s="158" t="s">
        <v>257</v>
      </c>
      <c r="O569" s="158" t="s">
        <v>259</v>
      </c>
      <c r="P569" s="158" t="s">
        <v>260</v>
      </c>
      <c r="Q569" s="158" t="s">
        <v>261</v>
      </c>
      <c r="R569" s="158" t="s">
        <v>262</v>
      </c>
      <c r="S569" s="158" t="s">
        <v>263</v>
      </c>
      <c r="T569" s="158" t="s">
        <v>264</v>
      </c>
      <c r="U569" s="158" t="s">
        <v>265</v>
      </c>
      <c r="V569" s="158" t="s">
        <v>266</v>
      </c>
      <c r="W569" s="158" t="s">
        <v>267</v>
      </c>
      <c r="X569" s="158" t="s">
        <v>268</v>
      </c>
      <c r="Y569" s="158" t="s">
        <v>269</v>
      </c>
      <c r="Z569" s="158" t="s">
        <v>270</v>
      </c>
      <c r="AA569" s="158" t="s">
        <v>271</v>
      </c>
      <c r="AB569" s="158" t="s">
        <v>272</v>
      </c>
      <c r="AC569" s="159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28" t="s">
        <v>3</v>
      </c>
    </row>
    <row r="570" spans="1:65">
      <c r="A570" s="30"/>
      <c r="B570" s="19"/>
      <c r="C570" s="9"/>
      <c r="D570" s="10" t="s">
        <v>285</v>
      </c>
      <c r="E570" s="11" t="s">
        <v>285</v>
      </c>
      <c r="F570" s="11" t="s">
        <v>285</v>
      </c>
      <c r="G570" s="11" t="s">
        <v>313</v>
      </c>
      <c r="H570" s="11" t="s">
        <v>313</v>
      </c>
      <c r="I570" s="11" t="s">
        <v>287</v>
      </c>
      <c r="J570" s="11" t="s">
        <v>285</v>
      </c>
      <c r="K570" s="11" t="s">
        <v>287</v>
      </c>
      <c r="L570" s="11" t="s">
        <v>313</v>
      </c>
      <c r="M570" s="11" t="s">
        <v>287</v>
      </c>
      <c r="N570" s="11" t="s">
        <v>287</v>
      </c>
      <c r="O570" s="11" t="s">
        <v>285</v>
      </c>
      <c r="P570" s="11" t="s">
        <v>313</v>
      </c>
      <c r="Q570" s="11" t="s">
        <v>285</v>
      </c>
      <c r="R570" s="11" t="s">
        <v>285</v>
      </c>
      <c r="S570" s="11" t="s">
        <v>285</v>
      </c>
      <c r="T570" s="11" t="s">
        <v>287</v>
      </c>
      <c r="U570" s="11" t="s">
        <v>287</v>
      </c>
      <c r="V570" s="11" t="s">
        <v>285</v>
      </c>
      <c r="W570" s="11" t="s">
        <v>313</v>
      </c>
      <c r="X570" s="11" t="s">
        <v>285</v>
      </c>
      <c r="Y570" s="11" t="s">
        <v>287</v>
      </c>
      <c r="Z570" s="11" t="s">
        <v>287</v>
      </c>
      <c r="AA570" s="11" t="s">
        <v>285</v>
      </c>
      <c r="AB570" s="11" t="s">
        <v>285</v>
      </c>
      <c r="AC570" s="159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28">
        <v>0</v>
      </c>
    </row>
    <row r="571" spans="1:65">
      <c r="A571" s="30"/>
      <c r="B571" s="19"/>
      <c r="C571" s="9"/>
      <c r="D571" s="26" t="s">
        <v>314</v>
      </c>
      <c r="E571" s="26" t="s">
        <v>123</v>
      </c>
      <c r="F571" s="26" t="s">
        <v>315</v>
      </c>
      <c r="G571" s="26" t="s">
        <v>314</v>
      </c>
      <c r="H571" s="26" t="s">
        <v>316</v>
      </c>
      <c r="I571" s="26" t="s">
        <v>314</v>
      </c>
      <c r="J571" s="26" t="s">
        <v>317</v>
      </c>
      <c r="K571" s="26" t="s">
        <v>316</v>
      </c>
      <c r="L571" s="26" t="s">
        <v>314</v>
      </c>
      <c r="M571" s="26" t="s">
        <v>317</v>
      </c>
      <c r="N571" s="26" t="s">
        <v>317</v>
      </c>
      <c r="O571" s="26" t="s">
        <v>314</v>
      </c>
      <c r="P571" s="26" t="s">
        <v>316</v>
      </c>
      <c r="Q571" s="26" t="s">
        <v>314</v>
      </c>
      <c r="R571" s="26" t="s">
        <v>314</v>
      </c>
      <c r="S571" s="26" t="s">
        <v>314</v>
      </c>
      <c r="T571" s="26" t="s">
        <v>316</v>
      </c>
      <c r="U571" s="26" t="s">
        <v>288</v>
      </c>
      <c r="V571" s="26" t="s">
        <v>315</v>
      </c>
      <c r="W571" s="26" t="s">
        <v>317</v>
      </c>
      <c r="X571" s="26" t="s">
        <v>288</v>
      </c>
      <c r="Y571" s="26" t="s">
        <v>317</v>
      </c>
      <c r="Z571" s="26" t="s">
        <v>314</v>
      </c>
      <c r="AA571" s="26" t="s">
        <v>317</v>
      </c>
      <c r="AB571" s="26" t="s">
        <v>318</v>
      </c>
      <c r="AC571" s="159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28">
        <v>0</v>
      </c>
    </row>
    <row r="572" spans="1:65">
      <c r="A572" s="30"/>
      <c r="B572" s="18">
        <v>1</v>
      </c>
      <c r="C572" s="14">
        <v>1</v>
      </c>
      <c r="D572" s="220">
        <v>181.92</v>
      </c>
      <c r="E572" s="220">
        <v>189.4</v>
      </c>
      <c r="F572" s="220">
        <v>185.99886677708366</v>
      </c>
      <c r="G572" s="220">
        <v>175.672</v>
      </c>
      <c r="H572" s="222">
        <v>177.5</v>
      </c>
      <c r="I572" s="220">
        <v>191</v>
      </c>
      <c r="J572" s="220">
        <v>196</v>
      </c>
      <c r="K572" s="220">
        <v>199</v>
      </c>
      <c r="L572" s="220">
        <v>187.27199999999999</v>
      </c>
      <c r="M572" s="220">
        <v>196</v>
      </c>
      <c r="N572" s="220">
        <v>178.4</v>
      </c>
      <c r="O572" s="220">
        <v>177</v>
      </c>
      <c r="P572" s="220">
        <v>181</v>
      </c>
      <c r="Q572" s="220">
        <v>183</v>
      </c>
      <c r="R572" s="220">
        <v>171</v>
      </c>
      <c r="S572" s="220">
        <v>174.5</v>
      </c>
      <c r="T572" s="220">
        <v>202.00665396670004</v>
      </c>
      <c r="U572" s="220">
        <v>177.76967000000002</v>
      </c>
      <c r="V572" s="220">
        <v>179.87</v>
      </c>
      <c r="W572" s="220">
        <v>188</v>
      </c>
      <c r="X572" s="220">
        <v>184.05</v>
      </c>
      <c r="Y572" s="220">
        <v>199.39</v>
      </c>
      <c r="Z572" s="220">
        <v>193.77</v>
      </c>
      <c r="AA572" s="220">
        <v>199</v>
      </c>
      <c r="AB572" s="220">
        <v>193</v>
      </c>
      <c r="AC572" s="223"/>
      <c r="AD572" s="224"/>
      <c r="AE572" s="224"/>
      <c r="AF572" s="224"/>
      <c r="AG572" s="224"/>
      <c r="AH572" s="224"/>
      <c r="AI572" s="224"/>
      <c r="AJ572" s="224"/>
      <c r="AK572" s="224"/>
      <c r="AL572" s="224"/>
      <c r="AM572" s="224"/>
      <c r="AN572" s="224"/>
      <c r="AO572" s="224"/>
      <c r="AP572" s="224"/>
      <c r="AQ572" s="224"/>
      <c r="AR572" s="224"/>
      <c r="AS572" s="224"/>
      <c r="AT572" s="224"/>
      <c r="AU572" s="224"/>
      <c r="AV572" s="224"/>
      <c r="AW572" s="224"/>
      <c r="AX572" s="224"/>
      <c r="AY572" s="224"/>
      <c r="AZ572" s="224"/>
      <c r="BA572" s="224"/>
      <c r="BB572" s="224"/>
      <c r="BC572" s="224"/>
      <c r="BD572" s="224"/>
      <c r="BE572" s="224"/>
      <c r="BF572" s="224"/>
      <c r="BG572" s="224"/>
      <c r="BH572" s="224"/>
      <c r="BI572" s="224"/>
      <c r="BJ572" s="224"/>
      <c r="BK572" s="224"/>
      <c r="BL572" s="224"/>
      <c r="BM572" s="225">
        <v>1</v>
      </c>
    </row>
    <row r="573" spans="1:65">
      <c r="A573" s="30"/>
      <c r="B573" s="19">
        <v>1</v>
      </c>
      <c r="C573" s="9">
        <v>2</v>
      </c>
      <c r="D573" s="226">
        <v>177.7</v>
      </c>
      <c r="E573" s="226">
        <v>194.7</v>
      </c>
      <c r="F573" s="226">
        <v>182.30411826247001</v>
      </c>
      <c r="G573" s="226">
        <v>168.017</v>
      </c>
      <c r="H573" s="226">
        <v>183.6</v>
      </c>
      <c r="I573" s="226">
        <v>202</v>
      </c>
      <c r="J573" s="226">
        <v>193</v>
      </c>
      <c r="K573" s="226">
        <v>189</v>
      </c>
      <c r="L573" s="226">
        <v>184.54860000000002</v>
      </c>
      <c r="M573" s="226">
        <v>195</v>
      </c>
      <c r="N573" s="226">
        <v>177.1</v>
      </c>
      <c r="O573" s="226">
        <v>179.5</v>
      </c>
      <c r="P573" s="226">
        <v>188</v>
      </c>
      <c r="Q573" s="226">
        <v>183.5</v>
      </c>
      <c r="R573" s="226">
        <v>171</v>
      </c>
      <c r="S573" s="226">
        <v>176</v>
      </c>
      <c r="T573" s="226">
        <v>197.46807321670002</v>
      </c>
      <c r="U573" s="226">
        <v>179.57107999999999</v>
      </c>
      <c r="V573" s="226">
        <v>191.21</v>
      </c>
      <c r="W573" s="226">
        <v>192</v>
      </c>
      <c r="X573" s="226">
        <v>182.21</v>
      </c>
      <c r="Y573" s="226">
        <v>191.91</v>
      </c>
      <c r="Z573" s="226">
        <v>191.14</v>
      </c>
      <c r="AA573" s="226">
        <v>195</v>
      </c>
      <c r="AB573" s="226">
        <v>175</v>
      </c>
      <c r="AC573" s="223"/>
      <c r="AD573" s="224"/>
      <c r="AE573" s="224"/>
      <c r="AF573" s="224"/>
      <c r="AG573" s="224"/>
      <c r="AH573" s="224"/>
      <c r="AI573" s="224"/>
      <c r="AJ573" s="224"/>
      <c r="AK573" s="224"/>
      <c r="AL573" s="224"/>
      <c r="AM573" s="224"/>
      <c r="AN573" s="224"/>
      <c r="AO573" s="224"/>
      <c r="AP573" s="224"/>
      <c r="AQ573" s="224"/>
      <c r="AR573" s="224"/>
      <c r="AS573" s="224"/>
      <c r="AT573" s="224"/>
      <c r="AU573" s="224"/>
      <c r="AV573" s="224"/>
      <c r="AW573" s="224"/>
      <c r="AX573" s="224"/>
      <c r="AY573" s="224"/>
      <c r="AZ573" s="224"/>
      <c r="BA573" s="224"/>
      <c r="BB573" s="224"/>
      <c r="BC573" s="224"/>
      <c r="BD573" s="224"/>
      <c r="BE573" s="224"/>
      <c r="BF573" s="224"/>
      <c r="BG573" s="224"/>
      <c r="BH573" s="224"/>
      <c r="BI573" s="224"/>
      <c r="BJ573" s="224"/>
      <c r="BK573" s="224"/>
      <c r="BL573" s="224"/>
      <c r="BM573" s="225">
        <v>38</v>
      </c>
    </row>
    <row r="574" spans="1:65">
      <c r="A574" s="30"/>
      <c r="B574" s="19">
        <v>1</v>
      </c>
      <c r="C574" s="9">
        <v>3</v>
      </c>
      <c r="D574" s="226">
        <v>181.88</v>
      </c>
      <c r="E574" s="226">
        <v>190.2</v>
      </c>
      <c r="F574" s="226">
        <v>180.6329439345152</v>
      </c>
      <c r="G574" s="226">
        <v>173.13900000000001</v>
      </c>
      <c r="H574" s="226">
        <v>180.9</v>
      </c>
      <c r="I574" s="226">
        <v>195</v>
      </c>
      <c r="J574" s="226">
        <v>191</v>
      </c>
      <c r="K574" s="226">
        <v>192</v>
      </c>
      <c r="L574" s="226">
        <v>189.76079999999999</v>
      </c>
      <c r="M574" s="226">
        <v>197</v>
      </c>
      <c r="N574" s="226">
        <v>175.3</v>
      </c>
      <c r="O574" s="226">
        <v>177.5</v>
      </c>
      <c r="P574" s="226">
        <v>184</v>
      </c>
      <c r="Q574" s="226">
        <v>179</v>
      </c>
      <c r="R574" s="226">
        <v>170</v>
      </c>
      <c r="S574" s="226">
        <v>175</v>
      </c>
      <c r="T574" s="226">
        <v>199.66065195670004</v>
      </c>
      <c r="U574" s="226">
        <v>181.59778</v>
      </c>
      <c r="V574" s="226">
        <v>193.23</v>
      </c>
      <c r="W574" s="226">
        <v>190</v>
      </c>
      <c r="X574" s="226">
        <v>185.27</v>
      </c>
      <c r="Y574" s="226">
        <v>193.56</v>
      </c>
      <c r="Z574" s="226">
        <v>193.91</v>
      </c>
      <c r="AA574" s="226">
        <v>196</v>
      </c>
      <c r="AB574" s="226">
        <v>181</v>
      </c>
      <c r="AC574" s="223"/>
      <c r="AD574" s="224"/>
      <c r="AE574" s="224"/>
      <c r="AF574" s="224"/>
      <c r="AG574" s="224"/>
      <c r="AH574" s="224"/>
      <c r="AI574" s="224"/>
      <c r="AJ574" s="224"/>
      <c r="AK574" s="224"/>
      <c r="AL574" s="224"/>
      <c r="AM574" s="224"/>
      <c r="AN574" s="224"/>
      <c r="AO574" s="224"/>
      <c r="AP574" s="224"/>
      <c r="AQ574" s="224"/>
      <c r="AR574" s="224"/>
      <c r="AS574" s="224"/>
      <c r="AT574" s="224"/>
      <c r="AU574" s="224"/>
      <c r="AV574" s="224"/>
      <c r="AW574" s="224"/>
      <c r="AX574" s="224"/>
      <c r="AY574" s="224"/>
      <c r="AZ574" s="224"/>
      <c r="BA574" s="224"/>
      <c r="BB574" s="224"/>
      <c r="BC574" s="224"/>
      <c r="BD574" s="224"/>
      <c r="BE574" s="224"/>
      <c r="BF574" s="224"/>
      <c r="BG574" s="224"/>
      <c r="BH574" s="224"/>
      <c r="BI574" s="224"/>
      <c r="BJ574" s="224"/>
      <c r="BK574" s="224"/>
      <c r="BL574" s="224"/>
      <c r="BM574" s="225">
        <v>16</v>
      </c>
    </row>
    <row r="575" spans="1:65">
      <c r="A575" s="30"/>
      <c r="B575" s="19">
        <v>1</v>
      </c>
      <c r="C575" s="9">
        <v>4</v>
      </c>
      <c r="D575" s="226">
        <v>181.34</v>
      </c>
      <c r="E575" s="226">
        <v>190.5</v>
      </c>
      <c r="F575" s="226">
        <v>182.80326243984152</v>
      </c>
      <c r="G575" s="226">
        <v>171</v>
      </c>
      <c r="H575" s="226">
        <v>183.6</v>
      </c>
      <c r="I575" s="226">
        <v>201</v>
      </c>
      <c r="J575" s="226">
        <v>190</v>
      </c>
      <c r="K575" s="226">
        <v>193</v>
      </c>
      <c r="L575" s="226">
        <v>189.96480000000003</v>
      </c>
      <c r="M575" s="226">
        <v>201</v>
      </c>
      <c r="N575" s="226">
        <v>176.7</v>
      </c>
      <c r="O575" s="226">
        <v>178.5</v>
      </c>
      <c r="P575" s="226">
        <v>185</v>
      </c>
      <c r="Q575" s="226">
        <v>181</v>
      </c>
      <c r="R575" s="226">
        <v>171.5</v>
      </c>
      <c r="S575" s="226">
        <v>175</v>
      </c>
      <c r="T575" s="226">
        <v>196.59291937670002</v>
      </c>
      <c r="U575" s="226">
        <v>176.19979000000001</v>
      </c>
      <c r="V575" s="226">
        <v>189.37</v>
      </c>
      <c r="W575" s="226">
        <v>191</v>
      </c>
      <c r="X575" s="226">
        <v>183.75</v>
      </c>
      <c r="Y575" s="226">
        <v>203.57</v>
      </c>
      <c r="Z575" s="226">
        <v>191.68</v>
      </c>
      <c r="AA575" s="226">
        <v>193</v>
      </c>
      <c r="AB575" s="226">
        <v>187</v>
      </c>
      <c r="AC575" s="223"/>
      <c r="AD575" s="224"/>
      <c r="AE575" s="224"/>
      <c r="AF575" s="224"/>
      <c r="AG575" s="224"/>
      <c r="AH575" s="224"/>
      <c r="AI575" s="224"/>
      <c r="AJ575" s="224"/>
      <c r="AK575" s="224"/>
      <c r="AL575" s="224"/>
      <c r="AM575" s="224"/>
      <c r="AN575" s="224"/>
      <c r="AO575" s="224"/>
      <c r="AP575" s="224"/>
      <c r="AQ575" s="224"/>
      <c r="AR575" s="224"/>
      <c r="AS575" s="224"/>
      <c r="AT575" s="224"/>
      <c r="AU575" s="224"/>
      <c r="AV575" s="224"/>
      <c r="AW575" s="224"/>
      <c r="AX575" s="224"/>
      <c r="AY575" s="224"/>
      <c r="AZ575" s="224"/>
      <c r="BA575" s="224"/>
      <c r="BB575" s="224"/>
      <c r="BC575" s="224"/>
      <c r="BD575" s="224"/>
      <c r="BE575" s="224"/>
      <c r="BF575" s="224"/>
      <c r="BG575" s="224"/>
      <c r="BH575" s="224"/>
      <c r="BI575" s="224"/>
      <c r="BJ575" s="224"/>
      <c r="BK575" s="224"/>
      <c r="BL575" s="224"/>
      <c r="BM575" s="225">
        <v>185.7454640605356</v>
      </c>
    </row>
    <row r="576" spans="1:65">
      <c r="A576" s="30"/>
      <c r="B576" s="19">
        <v>1</v>
      </c>
      <c r="C576" s="9">
        <v>5</v>
      </c>
      <c r="D576" s="226">
        <v>179.38</v>
      </c>
      <c r="E576" s="226">
        <v>191.3</v>
      </c>
      <c r="F576" s="226">
        <v>182.35672221008443</v>
      </c>
      <c r="G576" s="226">
        <v>171.02199999999999</v>
      </c>
      <c r="H576" s="226">
        <v>183.7</v>
      </c>
      <c r="I576" s="226">
        <v>198</v>
      </c>
      <c r="J576" s="226">
        <v>192</v>
      </c>
      <c r="K576" s="226">
        <v>190</v>
      </c>
      <c r="L576" s="226">
        <v>191.2398</v>
      </c>
      <c r="M576" s="226">
        <v>201</v>
      </c>
      <c r="N576" s="226">
        <v>176.1</v>
      </c>
      <c r="O576" s="226">
        <v>179</v>
      </c>
      <c r="P576" s="226">
        <v>184</v>
      </c>
      <c r="Q576" s="226">
        <v>181.5</v>
      </c>
      <c r="R576" s="226">
        <v>170</v>
      </c>
      <c r="S576" s="226">
        <v>174</v>
      </c>
      <c r="T576" s="226">
        <v>202.39239118670005</v>
      </c>
      <c r="U576" s="226">
        <v>176.44042000000002</v>
      </c>
      <c r="V576" s="226">
        <v>182.67</v>
      </c>
      <c r="W576" s="226">
        <v>190</v>
      </c>
      <c r="X576" s="226">
        <v>181.36</v>
      </c>
      <c r="Y576" s="226">
        <v>191.44</v>
      </c>
      <c r="Z576" s="226">
        <v>190.63</v>
      </c>
      <c r="AA576" s="226">
        <v>189</v>
      </c>
      <c r="AB576" s="226">
        <v>169</v>
      </c>
      <c r="AC576" s="223"/>
      <c r="AD576" s="224"/>
      <c r="AE576" s="224"/>
      <c r="AF576" s="224"/>
      <c r="AG576" s="224"/>
      <c r="AH576" s="224"/>
      <c r="AI576" s="224"/>
      <c r="AJ576" s="224"/>
      <c r="AK576" s="224"/>
      <c r="AL576" s="224"/>
      <c r="AM576" s="224"/>
      <c r="AN576" s="224"/>
      <c r="AO576" s="224"/>
      <c r="AP576" s="224"/>
      <c r="AQ576" s="224"/>
      <c r="AR576" s="224"/>
      <c r="AS576" s="224"/>
      <c r="AT576" s="224"/>
      <c r="AU576" s="224"/>
      <c r="AV576" s="224"/>
      <c r="AW576" s="224"/>
      <c r="AX576" s="224"/>
      <c r="AY576" s="224"/>
      <c r="AZ576" s="224"/>
      <c r="BA576" s="224"/>
      <c r="BB576" s="224"/>
      <c r="BC576" s="224"/>
      <c r="BD576" s="224"/>
      <c r="BE576" s="224"/>
      <c r="BF576" s="224"/>
      <c r="BG576" s="224"/>
      <c r="BH576" s="224"/>
      <c r="BI576" s="224"/>
      <c r="BJ576" s="224"/>
      <c r="BK576" s="224"/>
      <c r="BL576" s="224"/>
      <c r="BM576" s="225">
        <v>94</v>
      </c>
    </row>
    <row r="577" spans="1:65">
      <c r="A577" s="30"/>
      <c r="B577" s="19">
        <v>1</v>
      </c>
      <c r="C577" s="9">
        <v>6</v>
      </c>
      <c r="D577" s="226">
        <v>176.38</v>
      </c>
      <c r="E577" s="226">
        <v>188.5</v>
      </c>
      <c r="F577" s="226">
        <v>183.95631196228319</v>
      </c>
      <c r="G577" s="226">
        <v>167.76499999999999</v>
      </c>
      <c r="H577" s="226">
        <v>184.9</v>
      </c>
      <c r="I577" s="226">
        <v>188</v>
      </c>
      <c r="J577" s="226">
        <v>189</v>
      </c>
      <c r="K577" s="226">
        <v>183</v>
      </c>
      <c r="L577" s="226">
        <v>189.92399999999998</v>
      </c>
      <c r="M577" s="226">
        <v>195</v>
      </c>
      <c r="N577" s="226">
        <v>176.7</v>
      </c>
      <c r="O577" s="226">
        <v>181</v>
      </c>
      <c r="P577" s="226">
        <v>184</v>
      </c>
      <c r="Q577" s="226">
        <v>179</v>
      </c>
      <c r="R577" s="226">
        <v>171</v>
      </c>
      <c r="S577" s="226">
        <v>176.5</v>
      </c>
      <c r="T577" s="226">
        <v>202.73098379056603</v>
      </c>
      <c r="U577" s="226">
        <v>187.87197</v>
      </c>
      <c r="V577" s="226">
        <v>186.86</v>
      </c>
      <c r="W577" s="226">
        <v>188</v>
      </c>
      <c r="X577" s="226">
        <v>183.45</v>
      </c>
      <c r="Y577" s="226">
        <v>197.88</v>
      </c>
      <c r="Z577" s="226">
        <v>188.42</v>
      </c>
      <c r="AA577" s="226">
        <v>199</v>
      </c>
      <c r="AB577" s="226">
        <v>177</v>
      </c>
      <c r="AC577" s="223"/>
      <c r="AD577" s="224"/>
      <c r="AE577" s="224"/>
      <c r="AF577" s="224"/>
      <c r="AG577" s="224"/>
      <c r="AH577" s="224"/>
      <c r="AI577" s="224"/>
      <c r="AJ577" s="224"/>
      <c r="AK577" s="224"/>
      <c r="AL577" s="224"/>
      <c r="AM577" s="224"/>
      <c r="AN577" s="224"/>
      <c r="AO577" s="224"/>
      <c r="AP577" s="224"/>
      <c r="AQ577" s="224"/>
      <c r="AR577" s="224"/>
      <c r="AS577" s="224"/>
      <c r="AT577" s="224"/>
      <c r="AU577" s="224"/>
      <c r="AV577" s="224"/>
      <c r="AW577" s="224"/>
      <c r="AX577" s="224"/>
      <c r="AY577" s="224"/>
      <c r="AZ577" s="224"/>
      <c r="BA577" s="224"/>
      <c r="BB577" s="224"/>
      <c r="BC577" s="224"/>
      <c r="BD577" s="224"/>
      <c r="BE577" s="224"/>
      <c r="BF577" s="224"/>
      <c r="BG577" s="224"/>
      <c r="BH577" s="224"/>
      <c r="BI577" s="224"/>
      <c r="BJ577" s="224"/>
      <c r="BK577" s="224"/>
      <c r="BL577" s="224"/>
      <c r="BM577" s="229"/>
    </row>
    <row r="578" spans="1:65">
      <c r="A578" s="30"/>
      <c r="B578" s="20" t="s">
        <v>278</v>
      </c>
      <c r="C578" s="12"/>
      <c r="D578" s="230">
        <v>179.76666666666665</v>
      </c>
      <c r="E578" s="230">
        <v>190.76666666666665</v>
      </c>
      <c r="F578" s="230">
        <v>183.0087042643797</v>
      </c>
      <c r="G578" s="230">
        <v>171.10249999999996</v>
      </c>
      <c r="H578" s="230">
        <v>182.36666666666667</v>
      </c>
      <c r="I578" s="230">
        <v>195.83333333333334</v>
      </c>
      <c r="J578" s="230">
        <v>191.83333333333334</v>
      </c>
      <c r="K578" s="230">
        <v>191</v>
      </c>
      <c r="L578" s="230">
        <v>188.785</v>
      </c>
      <c r="M578" s="230">
        <v>197.5</v>
      </c>
      <c r="N578" s="230">
        <v>176.71666666666667</v>
      </c>
      <c r="O578" s="230">
        <v>178.75</v>
      </c>
      <c r="P578" s="230">
        <v>184.33333333333334</v>
      </c>
      <c r="Q578" s="230">
        <v>181.16666666666666</v>
      </c>
      <c r="R578" s="230">
        <v>170.75</v>
      </c>
      <c r="S578" s="230">
        <v>175.16666666666666</v>
      </c>
      <c r="T578" s="230">
        <v>200.14194558234439</v>
      </c>
      <c r="U578" s="230">
        <v>179.90845166666668</v>
      </c>
      <c r="V578" s="230">
        <v>187.20166666666668</v>
      </c>
      <c r="W578" s="230">
        <v>189.83333333333334</v>
      </c>
      <c r="X578" s="230">
        <v>183.34833333333333</v>
      </c>
      <c r="Y578" s="230">
        <v>196.29166666666666</v>
      </c>
      <c r="Z578" s="230">
        <v>191.59166666666667</v>
      </c>
      <c r="AA578" s="230">
        <v>195.16666666666666</v>
      </c>
      <c r="AB578" s="230">
        <v>180.33333333333334</v>
      </c>
      <c r="AC578" s="223"/>
      <c r="AD578" s="224"/>
      <c r="AE578" s="224"/>
      <c r="AF578" s="224"/>
      <c r="AG578" s="224"/>
      <c r="AH578" s="224"/>
      <c r="AI578" s="224"/>
      <c r="AJ578" s="224"/>
      <c r="AK578" s="224"/>
      <c r="AL578" s="224"/>
      <c r="AM578" s="224"/>
      <c r="AN578" s="224"/>
      <c r="AO578" s="224"/>
      <c r="AP578" s="224"/>
      <c r="AQ578" s="224"/>
      <c r="AR578" s="224"/>
      <c r="AS578" s="224"/>
      <c r="AT578" s="224"/>
      <c r="AU578" s="224"/>
      <c r="AV578" s="224"/>
      <c r="AW578" s="224"/>
      <c r="AX578" s="224"/>
      <c r="AY578" s="224"/>
      <c r="AZ578" s="224"/>
      <c r="BA578" s="224"/>
      <c r="BB578" s="224"/>
      <c r="BC578" s="224"/>
      <c r="BD578" s="224"/>
      <c r="BE578" s="224"/>
      <c r="BF578" s="224"/>
      <c r="BG578" s="224"/>
      <c r="BH578" s="224"/>
      <c r="BI578" s="224"/>
      <c r="BJ578" s="224"/>
      <c r="BK578" s="224"/>
      <c r="BL578" s="224"/>
      <c r="BM578" s="229"/>
    </row>
    <row r="579" spans="1:65">
      <c r="A579" s="30"/>
      <c r="B579" s="3" t="s">
        <v>279</v>
      </c>
      <c r="C579" s="29"/>
      <c r="D579" s="226">
        <v>180.36</v>
      </c>
      <c r="E579" s="226">
        <v>190.35</v>
      </c>
      <c r="F579" s="226">
        <v>182.57999232496297</v>
      </c>
      <c r="G579" s="226">
        <v>171.011</v>
      </c>
      <c r="H579" s="226">
        <v>183.6</v>
      </c>
      <c r="I579" s="226">
        <v>196.5</v>
      </c>
      <c r="J579" s="226">
        <v>191.5</v>
      </c>
      <c r="K579" s="226">
        <v>191</v>
      </c>
      <c r="L579" s="226">
        <v>189.8424</v>
      </c>
      <c r="M579" s="226">
        <v>196.5</v>
      </c>
      <c r="N579" s="226">
        <v>176.7</v>
      </c>
      <c r="O579" s="226">
        <v>178.75</v>
      </c>
      <c r="P579" s="226">
        <v>184</v>
      </c>
      <c r="Q579" s="226">
        <v>181.25</v>
      </c>
      <c r="R579" s="226">
        <v>171</v>
      </c>
      <c r="S579" s="226">
        <v>175</v>
      </c>
      <c r="T579" s="226">
        <v>200.83365296170004</v>
      </c>
      <c r="U579" s="226">
        <v>178.67037500000001</v>
      </c>
      <c r="V579" s="226">
        <v>188.11500000000001</v>
      </c>
      <c r="W579" s="226">
        <v>190</v>
      </c>
      <c r="X579" s="226">
        <v>183.6</v>
      </c>
      <c r="Y579" s="226">
        <v>195.72</v>
      </c>
      <c r="Z579" s="226">
        <v>191.41</v>
      </c>
      <c r="AA579" s="226">
        <v>195.5</v>
      </c>
      <c r="AB579" s="226">
        <v>179</v>
      </c>
      <c r="AC579" s="223"/>
      <c r="AD579" s="224"/>
      <c r="AE579" s="224"/>
      <c r="AF579" s="224"/>
      <c r="AG579" s="224"/>
      <c r="AH579" s="224"/>
      <c r="AI579" s="224"/>
      <c r="AJ579" s="224"/>
      <c r="AK579" s="224"/>
      <c r="AL579" s="224"/>
      <c r="AM579" s="224"/>
      <c r="AN579" s="224"/>
      <c r="AO579" s="224"/>
      <c r="AP579" s="224"/>
      <c r="AQ579" s="224"/>
      <c r="AR579" s="224"/>
      <c r="AS579" s="224"/>
      <c r="AT579" s="224"/>
      <c r="AU579" s="224"/>
      <c r="AV579" s="224"/>
      <c r="AW579" s="224"/>
      <c r="AX579" s="224"/>
      <c r="AY579" s="224"/>
      <c r="AZ579" s="224"/>
      <c r="BA579" s="224"/>
      <c r="BB579" s="224"/>
      <c r="BC579" s="224"/>
      <c r="BD579" s="224"/>
      <c r="BE579" s="224"/>
      <c r="BF579" s="224"/>
      <c r="BG579" s="224"/>
      <c r="BH579" s="224"/>
      <c r="BI579" s="224"/>
      <c r="BJ579" s="224"/>
      <c r="BK579" s="224"/>
      <c r="BL579" s="224"/>
      <c r="BM579" s="229"/>
    </row>
    <row r="580" spans="1:65">
      <c r="A580" s="30"/>
      <c r="B580" s="3" t="s">
        <v>280</v>
      </c>
      <c r="C580" s="29"/>
      <c r="D580" s="226">
        <v>2.34386575269717</v>
      </c>
      <c r="E580" s="226">
        <v>2.151898386696419</v>
      </c>
      <c r="F580" s="226">
        <v>1.8136701862766378</v>
      </c>
      <c r="G580" s="226">
        <v>3.0233711482383416</v>
      </c>
      <c r="H580" s="226">
        <v>2.7229885542665544</v>
      </c>
      <c r="I580" s="226">
        <v>5.5647701360134061</v>
      </c>
      <c r="J580" s="226">
        <v>2.4832774042918899</v>
      </c>
      <c r="K580" s="226">
        <v>5.253570214625479</v>
      </c>
      <c r="L580" s="226">
        <v>2.4455564471097309</v>
      </c>
      <c r="M580" s="226">
        <v>2.8106938645110393</v>
      </c>
      <c r="N580" s="226">
        <v>1.0361788777362066</v>
      </c>
      <c r="O580" s="226">
        <v>1.4404860290887933</v>
      </c>
      <c r="P580" s="226">
        <v>2.2509257354845511</v>
      </c>
      <c r="Q580" s="226">
        <v>1.9148542155126762</v>
      </c>
      <c r="R580" s="226">
        <v>0.61237243569579447</v>
      </c>
      <c r="S580" s="226">
        <v>0.93094933625126275</v>
      </c>
      <c r="T580" s="226">
        <v>2.6541132459137629</v>
      </c>
      <c r="U580" s="226">
        <v>4.3986606170761382</v>
      </c>
      <c r="V580" s="226">
        <v>5.1286505697567923</v>
      </c>
      <c r="W580" s="226">
        <v>1.6020819787597222</v>
      </c>
      <c r="X580" s="226">
        <v>1.3860796032936431</v>
      </c>
      <c r="Y580" s="226">
        <v>4.8020054838230486</v>
      </c>
      <c r="Z580" s="226">
        <v>2.0647461506603402</v>
      </c>
      <c r="AA580" s="226">
        <v>3.8166302763912916</v>
      </c>
      <c r="AB580" s="226">
        <v>8.6409875978771478</v>
      </c>
      <c r="AC580" s="223"/>
      <c r="AD580" s="224"/>
      <c r="AE580" s="224"/>
      <c r="AF580" s="224"/>
      <c r="AG580" s="224"/>
      <c r="AH580" s="224"/>
      <c r="AI580" s="224"/>
      <c r="AJ580" s="224"/>
      <c r="AK580" s="224"/>
      <c r="AL580" s="224"/>
      <c r="AM580" s="224"/>
      <c r="AN580" s="224"/>
      <c r="AO580" s="224"/>
      <c r="AP580" s="224"/>
      <c r="AQ580" s="224"/>
      <c r="AR580" s="224"/>
      <c r="AS580" s="224"/>
      <c r="AT580" s="224"/>
      <c r="AU580" s="224"/>
      <c r="AV580" s="224"/>
      <c r="AW580" s="224"/>
      <c r="AX580" s="224"/>
      <c r="AY580" s="224"/>
      <c r="AZ580" s="224"/>
      <c r="BA580" s="224"/>
      <c r="BB580" s="224"/>
      <c r="BC580" s="224"/>
      <c r="BD580" s="224"/>
      <c r="BE580" s="224"/>
      <c r="BF580" s="224"/>
      <c r="BG580" s="224"/>
      <c r="BH580" s="224"/>
      <c r="BI580" s="224"/>
      <c r="BJ580" s="224"/>
      <c r="BK580" s="224"/>
      <c r="BL580" s="224"/>
      <c r="BM580" s="229"/>
    </row>
    <row r="581" spans="1:65">
      <c r="A581" s="30"/>
      <c r="B581" s="3" t="s">
        <v>87</v>
      </c>
      <c r="C581" s="29"/>
      <c r="D581" s="13">
        <v>1.3038378004990749E-2</v>
      </c>
      <c r="E581" s="13">
        <v>1.1280264127361973E-2</v>
      </c>
      <c r="F581" s="13">
        <v>9.9102946691352837E-3</v>
      </c>
      <c r="G581" s="13">
        <v>1.7669941399093187E-2</v>
      </c>
      <c r="H581" s="13">
        <v>1.4931394009869609E-2</v>
      </c>
      <c r="I581" s="13">
        <v>2.8415847503047178E-2</v>
      </c>
      <c r="J581" s="13">
        <v>1.2944973436795255E-2</v>
      </c>
      <c r="K581" s="13">
        <v>2.7505603217934445E-2</v>
      </c>
      <c r="L581" s="13">
        <v>1.2954188347113017E-2</v>
      </c>
      <c r="M581" s="13">
        <v>1.4231361339296401E-2</v>
      </c>
      <c r="N581" s="13">
        <v>5.8635039766266528E-3</v>
      </c>
      <c r="O581" s="13">
        <v>8.0586630997974452E-3</v>
      </c>
      <c r="P581" s="13">
        <v>1.2211170355250728E-2</v>
      </c>
      <c r="Q581" s="13">
        <v>1.0569572486730504E-2</v>
      </c>
      <c r="R581" s="13">
        <v>3.5863685838699532E-3</v>
      </c>
      <c r="S581" s="13">
        <v>5.3146489224620138E-3</v>
      </c>
      <c r="T581" s="13">
        <v>1.3261154418136608E-2</v>
      </c>
      <c r="U581" s="13">
        <v>2.4449438457877181E-2</v>
      </c>
      <c r="V581" s="13">
        <v>2.7396393745195244E-2</v>
      </c>
      <c r="W581" s="13">
        <v>8.4394134087430496E-3</v>
      </c>
      <c r="X581" s="13">
        <v>7.5598156694105566E-3</v>
      </c>
      <c r="Y581" s="13">
        <v>2.4463623776640454E-2</v>
      </c>
      <c r="Z581" s="13">
        <v>1.0776805623036876E-2</v>
      </c>
      <c r="AA581" s="13">
        <v>1.9555748640775191E-2</v>
      </c>
      <c r="AB581" s="13">
        <v>4.7916751929078454E-2</v>
      </c>
      <c r="AC581" s="159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56"/>
    </row>
    <row r="582" spans="1:65">
      <c r="A582" s="30"/>
      <c r="B582" s="3" t="s">
        <v>281</v>
      </c>
      <c r="C582" s="29"/>
      <c r="D582" s="13">
        <v>-3.2188120577310131E-2</v>
      </c>
      <c r="E582" s="13">
        <v>2.7032706459494626E-2</v>
      </c>
      <c r="F582" s="13">
        <v>-1.4733925320857155E-2</v>
      </c>
      <c r="G582" s="13">
        <v>-7.8833494721375241E-2</v>
      </c>
      <c r="H582" s="13">
        <v>-1.8190470550428883E-2</v>
      </c>
      <c r="I582" s="13">
        <v>5.4310178306750112E-2</v>
      </c>
      <c r="J582" s="13">
        <v>3.2775332111548483E-2</v>
      </c>
      <c r="K582" s="13">
        <v>2.8288905820881505E-2</v>
      </c>
      <c r="L582" s="13">
        <v>1.6363984740288551E-2</v>
      </c>
      <c r="M582" s="13">
        <v>6.3283030888084069E-2</v>
      </c>
      <c r="N582" s="13">
        <v>-4.8608440801151342E-2</v>
      </c>
      <c r="O582" s="13">
        <v>-3.7661560651923831E-2</v>
      </c>
      <c r="P582" s="13">
        <v>-7.6025045044547657E-3</v>
      </c>
      <c r="Q582" s="13">
        <v>-2.4650924408989527E-2</v>
      </c>
      <c r="R582" s="13">
        <v>-8.07312530423272E-2</v>
      </c>
      <c r="S582" s="13">
        <v>-5.6953193701792082E-2</v>
      </c>
      <c r="T582" s="13">
        <v>7.7506503831053841E-2</v>
      </c>
      <c r="U582" s="13">
        <v>-3.1424791035363331E-2</v>
      </c>
      <c r="V582" s="13">
        <v>7.8397747880212254E-3</v>
      </c>
      <c r="W582" s="13">
        <v>2.2007909013947557E-2</v>
      </c>
      <c r="X582" s="13">
        <v>-1.2905460380023159E-2</v>
      </c>
      <c r="Y582" s="13">
        <v>5.6777712766616917E-2</v>
      </c>
      <c r="Z582" s="13">
        <v>3.1474268487255097E-2</v>
      </c>
      <c r="AA582" s="13">
        <v>5.0721037274216396E-2</v>
      </c>
      <c r="AB582" s="13">
        <v>-2.9137350699656395E-2</v>
      </c>
      <c r="AC582" s="159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56"/>
    </row>
    <row r="583" spans="1:65">
      <c r="A583" s="30"/>
      <c r="B583" s="46" t="s">
        <v>282</v>
      </c>
      <c r="C583" s="47"/>
      <c r="D583" s="45">
        <v>0.48</v>
      </c>
      <c r="E583" s="45">
        <v>0.67</v>
      </c>
      <c r="F583" s="45">
        <v>0.14000000000000001</v>
      </c>
      <c r="G583" s="45">
        <v>1.39</v>
      </c>
      <c r="H583" s="45">
        <v>0.21</v>
      </c>
      <c r="I583" s="45">
        <v>1.21</v>
      </c>
      <c r="J583" s="45">
        <v>0.79</v>
      </c>
      <c r="K583" s="45">
        <v>0.7</v>
      </c>
      <c r="L583" s="45">
        <v>0.47</v>
      </c>
      <c r="M583" s="45">
        <v>1.38</v>
      </c>
      <c r="N583" s="45">
        <v>0.8</v>
      </c>
      <c r="O583" s="45">
        <v>0.59</v>
      </c>
      <c r="P583" s="45">
        <v>0</v>
      </c>
      <c r="Q583" s="45">
        <v>0.33</v>
      </c>
      <c r="R583" s="45">
        <v>1.42</v>
      </c>
      <c r="S583" s="45">
        <v>0.96</v>
      </c>
      <c r="T583" s="45">
        <v>1.66</v>
      </c>
      <c r="U583" s="45">
        <v>0.46</v>
      </c>
      <c r="V583" s="45">
        <v>0.3</v>
      </c>
      <c r="W583" s="45">
        <v>0.57999999999999996</v>
      </c>
      <c r="X583" s="45">
        <v>0.1</v>
      </c>
      <c r="Y583" s="45">
        <v>1.25</v>
      </c>
      <c r="Z583" s="45">
        <v>0.76</v>
      </c>
      <c r="AA583" s="45">
        <v>1.1399999999999999</v>
      </c>
      <c r="AB583" s="45">
        <v>0.42</v>
      </c>
      <c r="AC583" s="159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56"/>
    </row>
    <row r="584" spans="1:65">
      <c r="B584" s="31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BM584" s="56"/>
    </row>
    <row r="585" spans="1:65" ht="15">
      <c r="B585" s="8" t="s">
        <v>592</v>
      </c>
      <c r="BM585" s="28" t="s">
        <v>67</v>
      </c>
    </row>
    <row r="586" spans="1:65" ht="15">
      <c r="A586" s="25" t="s">
        <v>57</v>
      </c>
      <c r="B586" s="18" t="s">
        <v>116</v>
      </c>
      <c r="C586" s="15" t="s">
        <v>117</v>
      </c>
      <c r="D586" s="16" t="s">
        <v>243</v>
      </c>
      <c r="E586" s="17" t="s">
        <v>243</v>
      </c>
      <c r="F586" s="17" t="s">
        <v>243</v>
      </c>
      <c r="G586" s="17" t="s">
        <v>243</v>
      </c>
      <c r="H586" s="17" t="s">
        <v>243</v>
      </c>
      <c r="I586" s="17" t="s">
        <v>243</v>
      </c>
      <c r="J586" s="17" t="s">
        <v>243</v>
      </c>
      <c r="K586" s="17" t="s">
        <v>243</v>
      </c>
      <c r="L586" s="17" t="s">
        <v>243</v>
      </c>
      <c r="M586" s="17" t="s">
        <v>243</v>
      </c>
      <c r="N586" s="17" t="s">
        <v>243</v>
      </c>
      <c r="O586" s="17" t="s">
        <v>243</v>
      </c>
      <c r="P586" s="17" t="s">
        <v>243</v>
      </c>
      <c r="Q586" s="17" t="s">
        <v>243</v>
      </c>
      <c r="R586" s="17" t="s">
        <v>243</v>
      </c>
      <c r="S586" s="17" t="s">
        <v>243</v>
      </c>
      <c r="T586" s="17" t="s">
        <v>243</v>
      </c>
      <c r="U586" s="17" t="s">
        <v>243</v>
      </c>
      <c r="V586" s="17" t="s">
        <v>243</v>
      </c>
      <c r="W586" s="17" t="s">
        <v>243</v>
      </c>
      <c r="X586" s="17" t="s">
        <v>243</v>
      </c>
      <c r="Y586" s="17" t="s">
        <v>243</v>
      </c>
      <c r="Z586" s="17" t="s">
        <v>243</v>
      </c>
      <c r="AA586" s="17" t="s">
        <v>243</v>
      </c>
      <c r="AB586" s="17" t="s">
        <v>243</v>
      </c>
      <c r="AC586" s="159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28">
        <v>1</v>
      </c>
    </row>
    <row r="587" spans="1:65">
      <c r="A587" s="30"/>
      <c r="B587" s="19" t="s">
        <v>244</v>
      </c>
      <c r="C587" s="9" t="s">
        <v>244</v>
      </c>
      <c r="D587" s="157" t="s">
        <v>246</v>
      </c>
      <c r="E587" s="158" t="s">
        <v>247</v>
      </c>
      <c r="F587" s="158" t="s">
        <v>248</v>
      </c>
      <c r="G587" s="158" t="s">
        <v>249</v>
      </c>
      <c r="H587" s="158" t="s">
        <v>250</v>
      </c>
      <c r="I587" s="158" t="s">
        <v>251</v>
      </c>
      <c r="J587" s="158" t="s">
        <v>252</v>
      </c>
      <c r="K587" s="158" t="s">
        <v>253</v>
      </c>
      <c r="L587" s="158" t="s">
        <v>254</v>
      </c>
      <c r="M587" s="158" t="s">
        <v>256</v>
      </c>
      <c r="N587" s="158" t="s">
        <v>257</v>
      </c>
      <c r="O587" s="158" t="s">
        <v>259</v>
      </c>
      <c r="P587" s="158" t="s">
        <v>260</v>
      </c>
      <c r="Q587" s="158" t="s">
        <v>261</v>
      </c>
      <c r="R587" s="158" t="s">
        <v>262</v>
      </c>
      <c r="S587" s="158" t="s">
        <v>263</v>
      </c>
      <c r="T587" s="158" t="s">
        <v>264</v>
      </c>
      <c r="U587" s="158" t="s">
        <v>265</v>
      </c>
      <c r="V587" s="158" t="s">
        <v>266</v>
      </c>
      <c r="W587" s="158" t="s">
        <v>267</v>
      </c>
      <c r="X587" s="158" t="s">
        <v>268</v>
      </c>
      <c r="Y587" s="158" t="s">
        <v>269</v>
      </c>
      <c r="Z587" s="158" t="s">
        <v>270</v>
      </c>
      <c r="AA587" s="158" t="s">
        <v>271</v>
      </c>
      <c r="AB587" s="158" t="s">
        <v>272</v>
      </c>
      <c r="AC587" s="159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28" t="s">
        <v>1</v>
      </c>
    </row>
    <row r="588" spans="1:65">
      <c r="A588" s="30"/>
      <c r="B588" s="19"/>
      <c r="C588" s="9"/>
      <c r="D588" s="10" t="s">
        <v>285</v>
      </c>
      <c r="E588" s="11" t="s">
        <v>313</v>
      </c>
      <c r="F588" s="11" t="s">
        <v>285</v>
      </c>
      <c r="G588" s="11" t="s">
        <v>313</v>
      </c>
      <c r="H588" s="11" t="s">
        <v>313</v>
      </c>
      <c r="I588" s="11" t="s">
        <v>287</v>
      </c>
      <c r="J588" s="11" t="s">
        <v>313</v>
      </c>
      <c r="K588" s="11" t="s">
        <v>287</v>
      </c>
      <c r="L588" s="11" t="s">
        <v>313</v>
      </c>
      <c r="M588" s="11" t="s">
        <v>287</v>
      </c>
      <c r="N588" s="11" t="s">
        <v>287</v>
      </c>
      <c r="O588" s="11" t="s">
        <v>285</v>
      </c>
      <c r="P588" s="11" t="s">
        <v>285</v>
      </c>
      <c r="Q588" s="11" t="s">
        <v>313</v>
      </c>
      <c r="R588" s="11" t="s">
        <v>285</v>
      </c>
      <c r="S588" s="11" t="s">
        <v>285</v>
      </c>
      <c r="T588" s="11" t="s">
        <v>287</v>
      </c>
      <c r="U588" s="11" t="s">
        <v>287</v>
      </c>
      <c r="V588" s="11" t="s">
        <v>287</v>
      </c>
      <c r="W588" s="11" t="s">
        <v>313</v>
      </c>
      <c r="X588" s="11" t="s">
        <v>285</v>
      </c>
      <c r="Y588" s="11" t="s">
        <v>287</v>
      </c>
      <c r="Z588" s="11" t="s">
        <v>287</v>
      </c>
      <c r="AA588" s="11" t="s">
        <v>313</v>
      </c>
      <c r="AB588" s="11" t="s">
        <v>313</v>
      </c>
      <c r="AC588" s="159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28">
        <v>3</v>
      </c>
    </row>
    <row r="589" spans="1:65">
      <c r="A589" s="30"/>
      <c r="B589" s="19"/>
      <c r="C589" s="9"/>
      <c r="D589" s="26" t="s">
        <v>314</v>
      </c>
      <c r="E589" s="26" t="s">
        <v>123</v>
      </c>
      <c r="F589" s="26" t="s">
        <v>315</v>
      </c>
      <c r="G589" s="26" t="s">
        <v>314</v>
      </c>
      <c r="H589" s="26" t="s">
        <v>316</v>
      </c>
      <c r="I589" s="26" t="s">
        <v>314</v>
      </c>
      <c r="J589" s="26" t="s">
        <v>317</v>
      </c>
      <c r="K589" s="26" t="s">
        <v>316</v>
      </c>
      <c r="L589" s="26" t="s">
        <v>314</v>
      </c>
      <c r="M589" s="26" t="s">
        <v>317</v>
      </c>
      <c r="N589" s="26" t="s">
        <v>317</v>
      </c>
      <c r="O589" s="26" t="s">
        <v>314</v>
      </c>
      <c r="P589" s="26" t="s">
        <v>314</v>
      </c>
      <c r="Q589" s="26" t="s">
        <v>316</v>
      </c>
      <c r="R589" s="26" t="s">
        <v>314</v>
      </c>
      <c r="S589" s="26" t="s">
        <v>314</v>
      </c>
      <c r="T589" s="26" t="s">
        <v>316</v>
      </c>
      <c r="U589" s="26" t="s">
        <v>288</v>
      </c>
      <c r="V589" s="26" t="s">
        <v>315</v>
      </c>
      <c r="W589" s="26" t="s">
        <v>317</v>
      </c>
      <c r="X589" s="26" t="s">
        <v>288</v>
      </c>
      <c r="Y589" s="26" t="s">
        <v>317</v>
      </c>
      <c r="Z589" s="26" t="s">
        <v>314</v>
      </c>
      <c r="AA589" s="26" t="s">
        <v>317</v>
      </c>
      <c r="AB589" s="26" t="s">
        <v>318</v>
      </c>
      <c r="AC589" s="159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28">
        <v>3</v>
      </c>
    </row>
    <row r="590" spans="1:65">
      <c r="A590" s="30"/>
      <c r="B590" s="18">
        <v>1</v>
      </c>
      <c r="C590" s="14">
        <v>1</v>
      </c>
      <c r="D590" s="211">
        <v>9.5000000000000001E-2</v>
      </c>
      <c r="E590" s="211">
        <v>0.09</v>
      </c>
      <c r="F590" s="211">
        <v>9.5400516987917627E-2</v>
      </c>
      <c r="G590" s="211">
        <v>8.3333333333333329E-2</v>
      </c>
      <c r="H590" s="211">
        <v>0.09</v>
      </c>
      <c r="I590" s="212">
        <v>6.8000000000000005E-2</v>
      </c>
      <c r="J590" s="211">
        <v>0.09</v>
      </c>
      <c r="K590" s="211">
        <v>0.1</v>
      </c>
      <c r="L590" s="212">
        <v>0.1834102</v>
      </c>
      <c r="M590" s="211">
        <v>0.08</v>
      </c>
      <c r="N590" s="211">
        <v>0.1</v>
      </c>
      <c r="O590" s="211">
        <v>0.09</v>
      </c>
      <c r="P590" s="211">
        <v>0.08</v>
      </c>
      <c r="Q590" s="211">
        <v>0.09</v>
      </c>
      <c r="R590" s="211">
        <v>0.09</v>
      </c>
      <c r="S590" s="211">
        <v>0.08</v>
      </c>
      <c r="T590" s="211">
        <v>0.10066491032141496</v>
      </c>
      <c r="U590" s="211">
        <v>9.6652970000000005E-2</v>
      </c>
      <c r="V590" s="211">
        <v>0.08</v>
      </c>
      <c r="W590" s="211">
        <v>9.1999999999999998E-2</v>
      </c>
      <c r="X590" s="211">
        <v>8.1000000000000003E-2</v>
      </c>
      <c r="Y590" s="211">
        <v>0.08</v>
      </c>
      <c r="Z590" s="211">
        <v>0.1</v>
      </c>
      <c r="AA590" s="211">
        <v>0.09</v>
      </c>
      <c r="AB590" s="211">
        <v>9.2999999999999999E-2</v>
      </c>
      <c r="AC590" s="213"/>
      <c r="AD590" s="214"/>
      <c r="AE590" s="214"/>
      <c r="AF590" s="214"/>
      <c r="AG590" s="214"/>
      <c r="AH590" s="214"/>
      <c r="AI590" s="214"/>
      <c r="AJ590" s="214"/>
      <c r="AK590" s="214"/>
      <c r="AL590" s="214"/>
      <c r="AM590" s="214"/>
      <c r="AN590" s="214"/>
      <c r="AO590" s="214"/>
      <c r="AP590" s="214"/>
      <c r="AQ590" s="214"/>
      <c r="AR590" s="214"/>
      <c r="AS590" s="214"/>
      <c r="AT590" s="214"/>
      <c r="AU590" s="214"/>
      <c r="AV590" s="214"/>
      <c r="AW590" s="214"/>
      <c r="AX590" s="214"/>
      <c r="AY590" s="214"/>
      <c r="AZ590" s="214"/>
      <c r="BA590" s="214"/>
      <c r="BB590" s="214"/>
      <c r="BC590" s="214"/>
      <c r="BD590" s="214"/>
      <c r="BE590" s="214"/>
      <c r="BF590" s="214"/>
      <c r="BG590" s="214"/>
      <c r="BH590" s="214"/>
      <c r="BI590" s="214"/>
      <c r="BJ590" s="214"/>
      <c r="BK590" s="214"/>
      <c r="BL590" s="214"/>
      <c r="BM590" s="215">
        <v>1</v>
      </c>
    </row>
    <row r="591" spans="1:65">
      <c r="A591" s="30"/>
      <c r="B591" s="19">
        <v>1</v>
      </c>
      <c r="C591" s="9">
        <v>2</v>
      </c>
      <c r="D591" s="23">
        <v>9.1999999999999998E-2</v>
      </c>
      <c r="E591" s="23">
        <v>0.09</v>
      </c>
      <c r="F591" s="23">
        <v>9.422431898273817E-2</v>
      </c>
      <c r="G591" s="23">
        <v>8.666666666666667E-2</v>
      </c>
      <c r="H591" s="23">
        <v>0.09</v>
      </c>
      <c r="I591" s="218">
        <v>7.2999999999999995E-2</v>
      </c>
      <c r="J591" s="23">
        <v>0.09</v>
      </c>
      <c r="K591" s="23">
        <v>0.09</v>
      </c>
      <c r="L591" s="218">
        <v>0.18456900000000001</v>
      </c>
      <c r="M591" s="23">
        <v>0.08</v>
      </c>
      <c r="N591" s="23">
        <v>0.11</v>
      </c>
      <c r="O591" s="23">
        <v>0.09</v>
      </c>
      <c r="P591" s="23">
        <v>0.09</v>
      </c>
      <c r="Q591" s="23">
        <v>0.09</v>
      </c>
      <c r="R591" s="23">
        <v>0.09</v>
      </c>
      <c r="S591" s="23">
        <v>0.08</v>
      </c>
      <c r="T591" s="23">
        <v>0.10089215290483872</v>
      </c>
      <c r="U591" s="23">
        <v>9.1703900000000005E-2</v>
      </c>
      <c r="V591" s="23">
        <v>0.09</v>
      </c>
      <c r="W591" s="23">
        <v>9.1999999999999998E-2</v>
      </c>
      <c r="X591" s="23">
        <v>8.1000000000000003E-2</v>
      </c>
      <c r="Y591" s="23">
        <v>0.08</v>
      </c>
      <c r="Z591" s="23">
        <v>0.1</v>
      </c>
      <c r="AA591" s="23">
        <v>8.2000000000000003E-2</v>
      </c>
      <c r="AB591" s="23">
        <v>8.4000000000000005E-2</v>
      </c>
      <c r="AC591" s="213"/>
      <c r="AD591" s="214"/>
      <c r="AE591" s="214"/>
      <c r="AF591" s="214"/>
      <c r="AG591" s="214"/>
      <c r="AH591" s="214"/>
      <c r="AI591" s="214"/>
      <c r="AJ591" s="214"/>
      <c r="AK591" s="214"/>
      <c r="AL591" s="214"/>
      <c r="AM591" s="214"/>
      <c r="AN591" s="214"/>
      <c r="AO591" s="214"/>
      <c r="AP591" s="214"/>
      <c r="AQ591" s="214"/>
      <c r="AR591" s="214"/>
      <c r="AS591" s="214"/>
      <c r="AT591" s="214"/>
      <c r="AU591" s="214"/>
      <c r="AV591" s="214"/>
      <c r="AW591" s="214"/>
      <c r="AX591" s="214"/>
      <c r="AY591" s="214"/>
      <c r="AZ591" s="214"/>
      <c r="BA591" s="214"/>
      <c r="BB591" s="214"/>
      <c r="BC591" s="214"/>
      <c r="BD591" s="214"/>
      <c r="BE591" s="214"/>
      <c r="BF591" s="214"/>
      <c r="BG591" s="214"/>
      <c r="BH591" s="214"/>
      <c r="BI591" s="214"/>
      <c r="BJ591" s="214"/>
      <c r="BK591" s="214"/>
      <c r="BL591" s="214"/>
      <c r="BM591" s="215">
        <v>13</v>
      </c>
    </row>
    <row r="592" spans="1:65">
      <c r="A592" s="30"/>
      <c r="B592" s="19">
        <v>1</v>
      </c>
      <c r="C592" s="9">
        <v>3</v>
      </c>
      <c r="D592" s="23">
        <v>9.5000000000000001E-2</v>
      </c>
      <c r="E592" s="23">
        <v>0.09</v>
      </c>
      <c r="F592" s="23">
        <v>9.2752584128515225E-2</v>
      </c>
      <c r="G592" s="23">
        <v>8.4999999999999992E-2</v>
      </c>
      <c r="H592" s="23">
        <v>0.09</v>
      </c>
      <c r="I592" s="218">
        <v>7.0999999999999994E-2</v>
      </c>
      <c r="J592" s="23">
        <v>0.09</v>
      </c>
      <c r="K592" s="23">
        <v>0.09</v>
      </c>
      <c r="L592" s="218">
        <v>0.18550340000000001</v>
      </c>
      <c r="M592" s="23">
        <v>0.08</v>
      </c>
      <c r="N592" s="23">
        <v>0.1</v>
      </c>
      <c r="O592" s="23">
        <v>0.09</v>
      </c>
      <c r="P592" s="23">
        <v>0.08</v>
      </c>
      <c r="Q592" s="23">
        <v>0.09</v>
      </c>
      <c r="R592" s="23">
        <v>0.09</v>
      </c>
      <c r="S592" s="23">
        <v>0.09</v>
      </c>
      <c r="T592" s="23">
        <v>0.1015483306783469</v>
      </c>
      <c r="U592" s="23">
        <v>9.2901379999999992E-2</v>
      </c>
      <c r="V592" s="23">
        <v>0.09</v>
      </c>
      <c r="W592" s="23">
        <v>9.2999999999999999E-2</v>
      </c>
      <c r="X592" s="23">
        <v>8.2000000000000003E-2</v>
      </c>
      <c r="Y592" s="23">
        <v>0.08</v>
      </c>
      <c r="Z592" s="23">
        <v>0.1</v>
      </c>
      <c r="AA592" s="23">
        <v>8.7999999999999995E-2</v>
      </c>
      <c r="AB592" s="23">
        <v>8.6999999999999994E-2</v>
      </c>
      <c r="AC592" s="213"/>
      <c r="AD592" s="214"/>
      <c r="AE592" s="214"/>
      <c r="AF592" s="214"/>
      <c r="AG592" s="214"/>
      <c r="AH592" s="214"/>
      <c r="AI592" s="214"/>
      <c r="AJ592" s="214"/>
      <c r="AK592" s="214"/>
      <c r="AL592" s="214"/>
      <c r="AM592" s="214"/>
      <c r="AN592" s="214"/>
      <c r="AO592" s="214"/>
      <c r="AP592" s="214"/>
      <c r="AQ592" s="214"/>
      <c r="AR592" s="214"/>
      <c r="AS592" s="214"/>
      <c r="AT592" s="214"/>
      <c r="AU592" s="214"/>
      <c r="AV592" s="214"/>
      <c r="AW592" s="214"/>
      <c r="AX592" s="214"/>
      <c r="AY592" s="214"/>
      <c r="AZ592" s="214"/>
      <c r="BA592" s="214"/>
      <c r="BB592" s="214"/>
      <c r="BC592" s="214"/>
      <c r="BD592" s="214"/>
      <c r="BE592" s="214"/>
      <c r="BF592" s="214"/>
      <c r="BG592" s="214"/>
      <c r="BH592" s="214"/>
      <c r="BI592" s="214"/>
      <c r="BJ592" s="214"/>
      <c r="BK592" s="214"/>
      <c r="BL592" s="214"/>
      <c r="BM592" s="215">
        <v>16</v>
      </c>
    </row>
    <row r="593" spans="1:65">
      <c r="A593" s="30"/>
      <c r="B593" s="19">
        <v>1</v>
      </c>
      <c r="C593" s="9">
        <v>4</v>
      </c>
      <c r="D593" s="23">
        <v>9.5000000000000001E-2</v>
      </c>
      <c r="E593" s="23">
        <v>0.09</v>
      </c>
      <c r="F593" s="23">
        <v>9.5052516261282596E-2</v>
      </c>
      <c r="G593" s="23">
        <v>8.666666666666667E-2</v>
      </c>
      <c r="H593" s="23">
        <v>0.09</v>
      </c>
      <c r="I593" s="218">
        <v>7.1999999999999995E-2</v>
      </c>
      <c r="J593" s="23">
        <v>0.09</v>
      </c>
      <c r="K593" s="23">
        <v>0.1</v>
      </c>
      <c r="L593" s="218">
        <v>0.185228</v>
      </c>
      <c r="M593" s="23">
        <v>0.08</v>
      </c>
      <c r="N593" s="23">
        <v>0.1</v>
      </c>
      <c r="O593" s="23">
        <v>0.09</v>
      </c>
      <c r="P593" s="23">
        <v>0.08</v>
      </c>
      <c r="Q593" s="23">
        <v>0.09</v>
      </c>
      <c r="R593" s="23">
        <v>0.09</v>
      </c>
      <c r="S593" s="23">
        <v>0.08</v>
      </c>
      <c r="T593" s="23">
        <v>0.10066621772007671</v>
      </c>
      <c r="U593" s="23">
        <v>9.2229249999999999E-2</v>
      </c>
      <c r="V593" s="23">
        <v>0.09</v>
      </c>
      <c r="W593" s="23">
        <v>9.2999999999999999E-2</v>
      </c>
      <c r="X593" s="23">
        <v>8.1000000000000003E-2</v>
      </c>
      <c r="Y593" s="23">
        <v>0.08</v>
      </c>
      <c r="Z593" s="23">
        <v>0.1</v>
      </c>
      <c r="AA593" s="23">
        <v>8.8999999999999996E-2</v>
      </c>
      <c r="AB593" s="23">
        <v>0.09</v>
      </c>
      <c r="AC593" s="213"/>
      <c r="AD593" s="214"/>
      <c r="AE593" s="214"/>
      <c r="AF593" s="214"/>
      <c r="AG593" s="214"/>
      <c r="AH593" s="214"/>
      <c r="AI593" s="214"/>
      <c r="AJ593" s="214"/>
      <c r="AK593" s="214"/>
      <c r="AL593" s="214"/>
      <c r="AM593" s="214"/>
      <c r="AN593" s="214"/>
      <c r="AO593" s="214"/>
      <c r="AP593" s="214"/>
      <c r="AQ593" s="214"/>
      <c r="AR593" s="214"/>
      <c r="AS593" s="214"/>
      <c r="AT593" s="214"/>
      <c r="AU593" s="214"/>
      <c r="AV593" s="214"/>
      <c r="AW593" s="214"/>
      <c r="AX593" s="214"/>
      <c r="AY593" s="214"/>
      <c r="AZ593" s="214"/>
      <c r="BA593" s="214"/>
      <c r="BB593" s="214"/>
      <c r="BC593" s="214"/>
      <c r="BD593" s="214"/>
      <c r="BE593" s="214"/>
      <c r="BF593" s="214"/>
      <c r="BG593" s="214"/>
      <c r="BH593" s="214"/>
      <c r="BI593" s="214"/>
      <c r="BJ593" s="214"/>
      <c r="BK593" s="214"/>
      <c r="BL593" s="214"/>
      <c r="BM593" s="215">
        <v>8.9953658327165037E-2</v>
      </c>
    </row>
    <row r="594" spans="1:65">
      <c r="A594" s="30"/>
      <c r="B594" s="19">
        <v>1</v>
      </c>
      <c r="C594" s="9">
        <v>5</v>
      </c>
      <c r="D594" s="23">
        <v>9.4E-2</v>
      </c>
      <c r="E594" s="23">
        <v>0.09</v>
      </c>
      <c r="F594" s="23">
        <v>9.5133262634790175E-2</v>
      </c>
      <c r="G594" s="23">
        <v>8.666666666666667E-2</v>
      </c>
      <c r="H594" s="23">
        <v>0.09</v>
      </c>
      <c r="I594" s="218">
        <v>7.2999999999999995E-2</v>
      </c>
      <c r="J594" s="23">
        <v>0.09</v>
      </c>
      <c r="K594" s="23">
        <v>0.1</v>
      </c>
      <c r="L594" s="218">
        <v>0.18721080000000001</v>
      </c>
      <c r="M594" s="23">
        <v>0.08</v>
      </c>
      <c r="N594" s="23">
        <v>0.11</v>
      </c>
      <c r="O594" s="23">
        <v>0.09</v>
      </c>
      <c r="P594" s="23">
        <v>0.08</v>
      </c>
      <c r="Q594" s="23">
        <v>0.09</v>
      </c>
      <c r="R594" s="23">
        <v>0.09</v>
      </c>
      <c r="S594" s="23">
        <v>0.08</v>
      </c>
      <c r="T594" s="23">
        <v>0.10193003238933203</v>
      </c>
      <c r="U594" s="23">
        <v>9.3701319999999991E-2</v>
      </c>
      <c r="V594" s="23">
        <v>0.09</v>
      </c>
      <c r="W594" s="23">
        <v>9.1999999999999998E-2</v>
      </c>
      <c r="X594" s="23">
        <v>8.1000000000000003E-2</v>
      </c>
      <c r="Y594" s="23">
        <v>0.08</v>
      </c>
      <c r="Z594" s="23">
        <v>0.1</v>
      </c>
      <c r="AA594" s="23">
        <v>8.7999999999999995E-2</v>
      </c>
      <c r="AB594" s="23">
        <v>8.3000000000000004E-2</v>
      </c>
      <c r="AC594" s="213"/>
      <c r="AD594" s="214"/>
      <c r="AE594" s="214"/>
      <c r="AF594" s="214"/>
      <c r="AG594" s="214"/>
      <c r="AH594" s="214"/>
      <c r="AI594" s="214"/>
      <c r="AJ594" s="214"/>
      <c r="AK594" s="214"/>
      <c r="AL594" s="214"/>
      <c r="AM594" s="214"/>
      <c r="AN594" s="214"/>
      <c r="AO594" s="214"/>
      <c r="AP594" s="214"/>
      <c r="AQ594" s="214"/>
      <c r="AR594" s="214"/>
      <c r="AS594" s="214"/>
      <c r="AT594" s="214"/>
      <c r="AU594" s="214"/>
      <c r="AV594" s="214"/>
      <c r="AW594" s="214"/>
      <c r="AX594" s="214"/>
      <c r="AY594" s="214"/>
      <c r="AZ594" s="214"/>
      <c r="BA594" s="214"/>
      <c r="BB594" s="214"/>
      <c r="BC594" s="214"/>
      <c r="BD594" s="214"/>
      <c r="BE594" s="214"/>
      <c r="BF594" s="214"/>
      <c r="BG594" s="214"/>
      <c r="BH594" s="214"/>
      <c r="BI594" s="214"/>
      <c r="BJ594" s="214"/>
      <c r="BK594" s="214"/>
      <c r="BL594" s="214"/>
      <c r="BM594" s="215">
        <v>95</v>
      </c>
    </row>
    <row r="595" spans="1:65">
      <c r="A595" s="30"/>
      <c r="B595" s="19">
        <v>1</v>
      </c>
      <c r="C595" s="9">
        <v>6</v>
      </c>
      <c r="D595" s="23">
        <v>9.0999999999999998E-2</v>
      </c>
      <c r="E595" s="23">
        <v>0.09</v>
      </c>
      <c r="F595" s="23">
        <v>9.3962103358090077E-2</v>
      </c>
      <c r="G595" s="23">
        <v>8.3333333333333329E-2</v>
      </c>
      <c r="H595" s="23">
        <v>0.09</v>
      </c>
      <c r="I595" s="218">
        <v>7.0999999999999994E-2</v>
      </c>
      <c r="J595" s="23">
        <v>0.09</v>
      </c>
      <c r="K595" s="23">
        <v>0.1</v>
      </c>
      <c r="L595" s="218">
        <v>0.18389800000000001</v>
      </c>
      <c r="M595" s="23">
        <v>0.08</v>
      </c>
      <c r="N595" s="23">
        <v>0.1</v>
      </c>
      <c r="O595" s="23">
        <v>0.09</v>
      </c>
      <c r="P595" s="23">
        <v>0.08</v>
      </c>
      <c r="Q595" s="23">
        <v>0.09</v>
      </c>
      <c r="R595" s="23">
        <v>0.09</v>
      </c>
      <c r="S595" s="23">
        <v>0.09</v>
      </c>
      <c r="T595" s="23">
        <v>0.10108465211476182</v>
      </c>
      <c r="U595" s="217">
        <v>0.10670796</v>
      </c>
      <c r="V595" s="23">
        <v>0.09</v>
      </c>
      <c r="W595" s="23">
        <v>0.09</v>
      </c>
      <c r="X595" s="23">
        <v>8.2000000000000003E-2</v>
      </c>
      <c r="Y595" s="23">
        <v>0.08</v>
      </c>
      <c r="Z595" s="23">
        <v>0.1</v>
      </c>
      <c r="AA595" s="23">
        <v>8.4000000000000005E-2</v>
      </c>
      <c r="AB595" s="23">
        <v>8.7999999999999995E-2</v>
      </c>
      <c r="AC595" s="213"/>
      <c r="AD595" s="214"/>
      <c r="AE595" s="214"/>
      <c r="AF595" s="214"/>
      <c r="AG595" s="214"/>
      <c r="AH595" s="214"/>
      <c r="AI595" s="214"/>
      <c r="AJ595" s="214"/>
      <c r="AK595" s="214"/>
      <c r="AL595" s="214"/>
      <c r="AM595" s="214"/>
      <c r="AN595" s="214"/>
      <c r="AO595" s="214"/>
      <c r="AP595" s="214"/>
      <c r="AQ595" s="214"/>
      <c r="AR595" s="214"/>
      <c r="AS595" s="214"/>
      <c r="AT595" s="214"/>
      <c r="AU595" s="214"/>
      <c r="AV595" s="214"/>
      <c r="AW595" s="214"/>
      <c r="AX595" s="214"/>
      <c r="AY595" s="214"/>
      <c r="AZ595" s="214"/>
      <c r="BA595" s="214"/>
      <c r="BB595" s="214"/>
      <c r="BC595" s="214"/>
      <c r="BD595" s="214"/>
      <c r="BE595" s="214"/>
      <c r="BF595" s="214"/>
      <c r="BG595" s="214"/>
      <c r="BH595" s="214"/>
      <c r="BI595" s="214"/>
      <c r="BJ595" s="214"/>
      <c r="BK595" s="214"/>
      <c r="BL595" s="214"/>
      <c r="BM595" s="57"/>
    </row>
    <row r="596" spans="1:65">
      <c r="A596" s="30"/>
      <c r="B596" s="20" t="s">
        <v>278</v>
      </c>
      <c r="C596" s="12"/>
      <c r="D596" s="219">
        <v>9.3666666666666662E-2</v>
      </c>
      <c r="E596" s="219">
        <v>8.9999999999999983E-2</v>
      </c>
      <c r="F596" s="219">
        <v>9.442088372555564E-2</v>
      </c>
      <c r="G596" s="219">
        <v>8.5277777777777786E-2</v>
      </c>
      <c r="H596" s="219">
        <v>8.9999999999999983E-2</v>
      </c>
      <c r="I596" s="219">
        <v>7.1333333333333346E-2</v>
      </c>
      <c r="J596" s="219">
        <v>8.9999999999999983E-2</v>
      </c>
      <c r="K596" s="219">
        <v>9.6666666666666665E-2</v>
      </c>
      <c r="L596" s="219">
        <v>0.18496990000000002</v>
      </c>
      <c r="M596" s="219">
        <v>0.08</v>
      </c>
      <c r="N596" s="219">
        <v>0.10333333333333333</v>
      </c>
      <c r="O596" s="219">
        <v>8.9999999999999983E-2</v>
      </c>
      <c r="P596" s="219">
        <v>8.1666666666666679E-2</v>
      </c>
      <c r="Q596" s="219">
        <v>8.9999999999999983E-2</v>
      </c>
      <c r="R596" s="219">
        <v>8.9999999999999983E-2</v>
      </c>
      <c r="S596" s="219">
        <v>8.3333333333333329E-2</v>
      </c>
      <c r="T596" s="219">
        <v>0.10113104935479518</v>
      </c>
      <c r="U596" s="219">
        <v>9.5649463333333337E-2</v>
      </c>
      <c r="V596" s="219">
        <v>8.8333333333333319E-2</v>
      </c>
      <c r="W596" s="219">
        <v>9.1999999999999985E-2</v>
      </c>
      <c r="X596" s="219">
        <v>8.1333333333333341E-2</v>
      </c>
      <c r="Y596" s="219">
        <v>0.08</v>
      </c>
      <c r="Z596" s="219">
        <v>9.9999999999999992E-2</v>
      </c>
      <c r="AA596" s="219">
        <v>8.6833333333333318E-2</v>
      </c>
      <c r="AB596" s="219">
        <v>8.7500000000000008E-2</v>
      </c>
      <c r="AC596" s="213"/>
      <c r="AD596" s="214"/>
      <c r="AE596" s="214"/>
      <c r="AF596" s="214"/>
      <c r="AG596" s="214"/>
      <c r="AH596" s="214"/>
      <c r="AI596" s="214"/>
      <c r="AJ596" s="214"/>
      <c r="AK596" s="214"/>
      <c r="AL596" s="214"/>
      <c r="AM596" s="214"/>
      <c r="AN596" s="214"/>
      <c r="AO596" s="214"/>
      <c r="AP596" s="214"/>
      <c r="AQ596" s="214"/>
      <c r="AR596" s="214"/>
      <c r="AS596" s="214"/>
      <c r="AT596" s="214"/>
      <c r="AU596" s="214"/>
      <c r="AV596" s="214"/>
      <c r="AW596" s="214"/>
      <c r="AX596" s="214"/>
      <c r="AY596" s="214"/>
      <c r="AZ596" s="214"/>
      <c r="BA596" s="214"/>
      <c r="BB596" s="214"/>
      <c r="BC596" s="214"/>
      <c r="BD596" s="214"/>
      <c r="BE596" s="214"/>
      <c r="BF596" s="214"/>
      <c r="BG596" s="214"/>
      <c r="BH596" s="214"/>
      <c r="BI596" s="214"/>
      <c r="BJ596" s="214"/>
      <c r="BK596" s="214"/>
      <c r="BL596" s="214"/>
      <c r="BM596" s="57"/>
    </row>
    <row r="597" spans="1:65">
      <c r="A597" s="30"/>
      <c r="B597" s="3" t="s">
        <v>279</v>
      </c>
      <c r="C597" s="29"/>
      <c r="D597" s="23">
        <v>9.4500000000000001E-2</v>
      </c>
      <c r="E597" s="23">
        <v>0.09</v>
      </c>
      <c r="F597" s="23">
        <v>9.463841762201039E-2</v>
      </c>
      <c r="G597" s="23">
        <v>8.5833333333333331E-2</v>
      </c>
      <c r="H597" s="23">
        <v>0.09</v>
      </c>
      <c r="I597" s="23">
        <v>7.1499999999999994E-2</v>
      </c>
      <c r="J597" s="23">
        <v>0.09</v>
      </c>
      <c r="K597" s="23">
        <v>0.1</v>
      </c>
      <c r="L597" s="23">
        <v>0.18489850000000002</v>
      </c>
      <c r="M597" s="23">
        <v>0.08</v>
      </c>
      <c r="N597" s="23">
        <v>0.1</v>
      </c>
      <c r="O597" s="23">
        <v>0.09</v>
      </c>
      <c r="P597" s="23">
        <v>0.08</v>
      </c>
      <c r="Q597" s="23">
        <v>0.09</v>
      </c>
      <c r="R597" s="23">
        <v>0.09</v>
      </c>
      <c r="S597" s="23">
        <v>0.08</v>
      </c>
      <c r="T597" s="23">
        <v>0.10098840250980026</v>
      </c>
      <c r="U597" s="23">
        <v>9.3301349999999991E-2</v>
      </c>
      <c r="V597" s="23">
        <v>0.09</v>
      </c>
      <c r="W597" s="23">
        <v>9.1999999999999998E-2</v>
      </c>
      <c r="X597" s="23">
        <v>8.1000000000000003E-2</v>
      </c>
      <c r="Y597" s="23">
        <v>0.08</v>
      </c>
      <c r="Z597" s="23">
        <v>0.1</v>
      </c>
      <c r="AA597" s="23">
        <v>8.7999999999999995E-2</v>
      </c>
      <c r="AB597" s="23">
        <v>8.7499999999999994E-2</v>
      </c>
      <c r="AC597" s="213"/>
      <c r="AD597" s="214"/>
      <c r="AE597" s="214"/>
      <c r="AF597" s="214"/>
      <c r="AG597" s="214"/>
      <c r="AH597" s="214"/>
      <c r="AI597" s="214"/>
      <c r="AJ597" s="214"/>
      <c r="AK597" s="214"/>
      <c r="AL597" s="214"/>
      <c r="AM597" s="214"/>
      <c r="AN597" s="214"/>
      <c r="AO597" s="214"/>
      <c r="AP597" s="214"/>
      <c r="AQ597" s="214"/>
      <c r="AR597" s="214"/>
      <c r="AS597" s="214"/>
      <c r="AT597" s="214"/>
      <c r="AU597" s="214"/>
      <c r="AV597" s="214"/>
      <c r="AW597" s="214"/>
      <c r="AX597" s="214"/>
      <c r="AY597" s="214"/>
      <c r="AZ597" s="214"/>
      <c r="BA597" s="214"/>
      <c r="BB597" s="214"/>
      <c r="BC597" s="214"/>
      <c r="BD597" s="214"/>
      <c r="BE597" s="214"/>
      <c r="BF597" s="214"/>
      <c r="BG597" s="214"/>
      <c r="BH597" s="214"/>
      <c r="BI597" s="214"/>
      <c r="BJ597" s="214"/>
      <c r="BK597" s="214"/>
      <c r="BL597" s="214"/>
      <c r="BM597" s="57"/>
    </row>
    <row r="598" spans="1:65">
      <c r="A598" s="30"/>
      <c r="B598" s="3" t="s">
        <v>280</v>
      </c>
      <c r="C598" s="29"/>
      <c r="D598" s="23">
        <v>1.7511900715418277E-3</v>
      </c>
      <c r="E598" s="23">
        <v>1.5202354861220293E-17</v>
      </c>
      <c r="F598" s="23">
        <v>9.8979446032123122E-4</v>
      </c>
      <c r="G598" s="23">
        <v>1.6386534670836291E-3</v>
      </c>
      <c r="H598" s="23">
        <v>1.5202354861220293E-17</v>
      </c>
      <c r="I598" s="23">
        <v>1.8618986725025221E-3</v>
      </c>
      <c r="J598" s="23">
        <v>1.5202354861220293E-17</v>
      </c>
      <c r="K598" s="23">
        <v>5.1639777949432268E-3</v>
      </c>
      <c r="L598" s="23">
        <v>1.3502018500950186E-3</v>
      </c>
      <c r="M598" s="23">
        <v>0</v>
      </c>
      <c r="N598" s="23">
        <v>5.1639777949432199E-3</v>
      </c>
      <c r="O598" s="23">
        <v>1.5202354861220293E-17</v>
      </c>
      <c r="P598" s="23">
        <v>4.0824829046386289E-3</v>
      </c>
      <c r="Q598" s="23">
        <v>1.5202354861220293E-17</v>
      </c>
      <c r="R598" s="23">
        <v>1.5202354861220293E-17</v>
      </c>
      <c r="S598" s="23">
        <v>5.1639777949432199E-3</v>
      </c>
      <c r="T598" s="23">
        <v>5.1089643906040115E-4</v>
      </c>
      <c r="U598" s="23">
        <v>5.6905171623277519E-3</v>
      </c>
      <c r="V598" s="23">
        <v>4.0824829046386289E-3</v>
      </c>
      <c r="W598" s="23">
        <v>1.0954451150103331E-3</v>
      </c>
      <c r="X598" s="23">
        <v>5.1639777949432275E-4</v>
      </c>
      <c r="Y598" s="23">
        <v>0</v>
      </c>
      <c r="Z598" s="23">
        <v>1.5202354861220293E-17</v>
      </c>
      <c r="AA598" s="23">
        <v>3.1251666622224548E-3</v>
      </c>
      <c r="AB598" s="23">
        <v>3.7282703764614472E-3</v>
      </c>
      <c r="AC598" s="213"/>
      <c r="AD598" s="214"/>
      <c r="AE598" s="214"/>
      <c r="AF598" s="214"/>
      <c r="AG598" s="214"/>
      <c r="AH598" s="214"/>
      <c r="AI598" s="214"/>
      <c r="AJ598" s="214"/>
      <c r="AK598" s="214"/>
      <c r="AL598" s="214"/>
      <c r="AM598" s="214"/>
      <c r="AN598" s="214"/>
      <c r="AO598" s="214"/>
      <c r="AP598" s="214"/>
      <c r="AQ598" s="214"/>
      <c r="AR598" s="214"/>
      <c r="AS598" s="214"/>
      <c r="AT598" s="214"/>
      <c r="AU598" s="214"/>
      <c r="AV598" s="214"/>
      <c r="AW598" s="214"/>
      <c r="AX598" s="214"/>
      <c r="AY598" s="214"/>
      <c r="AZ598" s="214"/>
      <c r="BA598" s="214"/>
      <c r="BB598" s="214"/>
      <c r="BC598" s="214"/>
      <c r="BD598" s="214"/>
      <c r="BE598" s="214"/>
      <c r="BF598" s="214"/>
      <c r="BG598" s="214"/>
      <c r="BH598" s="214"/>
      <c r="BI598" s="214"/>
      <c r="BJ598" s="214"/>
      <c r="BK598" s="214"/>
      <c r="BL598" s="214"/>
      <c r="BM598" s="57"/>
    </row>
    <row r="599" spans="1:65">
      <c r="A599" s="30"/>
      <c r="B599" s="3" t="s">
        <v>87</v>
      </c>
      <c r="C599" s="29"/>
      <c r="D599" s="13">
        <v>1.8695979411478589E-2</v>
      </c>
      <c r="E599" s="13">
        <v>1.6891505401355884E-16</v>
      </c>
      <c r="F599" s="13">
        <v>1.0482791743383532E-2</v>
      </c>
      <c r="G599" s="13">
        <v>1.9215480395768939E-2</v>
      </c>
      <c r="H599" s="13">
        <v>1.6891505401355884E-16</v>
      </c>
      <c r="I599" s="13">
        <v>2.6101383259381147E-2</v>
      </c>
      <c r="J599" s="13">
        <v>1.6891505401355884E-16</v>
      </c>
      <c r="K599" s="13">
        <v>5.3420459947688556E-2</v>
      </c>
      <c r="L599" s="13">
        <v>7.2995760396422247E-3</v>
      </c>
      <c r="M599" s="13">
        <v>0</v>
      </c>
      <c r="N599" s="13">
        <v>4.9973978660740839E-2</v>
      </c>
      <c r="O599" s="13">
        <v>1.6891505401355884E-16</v>
      </c>
      <c r="P599" s="13">
        <v>4.9989586587411775E-2</v>
      </c>
      <c r="Q599" s="13">
        <v>1.6891505401355884E-16</v>
      </c>
      <c r="R599" s="13">
        <v>1.6891505401355884E-16</v>
      </c>
      <c r="S599" s="13">
        <v>6.1967733539318642E-2</v>
      </c>
      <c r="T599" s="13">
        <v>5.0518257480750318E-3</v>
      </c>
      <c r="U599" s="13">
        <v>5.9493456251778432E-2</v>
      </c>
      <c r="V599" s="13">
        <v>4.6216787599682597E-2</v>
      </c>
      <c r="W599" s="13">
        <v>1.1907012119677535E-2</v>
      </c>
      <c r="X599" s="13">
        <v>6.3491530265695414E-3</v>
      </c>
      <c r="Y599" s="13">
        <v>0</v>
      </c>
      <c r="Z599" s="13">
        <v>1.5202354861220294E-16</v>
      </c>
      <c r="AA599" s="13">
        <v>3.5990403019836338E-2</v>
      </c>
      <c r="AB599" s="13">
        <v>4.2608804302416536E-2</v>
      </c>
      <c r="AC599" s="159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56"/>
    </row>
    <row r="600" spans="1:65">
      <c r="A600" s="30"/>
      <c r="B600" s="3" t="s">
        <v>281</v>
      </c>
      <c r="C600" s="29"/>
      <c r="D600" s="13">
        <v>4.1276902002109317E-2</v>
      </c>
      <c r="E600" s="13">
        <v>5.1517274224033294E-4</v>
      </c>
      <c r="F600" s="13">
        <v>4.9661408790547812E-2</v>
      </c>
      <c r="G600" s="13">
        <v>-5.1980993728802938E-2</v>
      </c>
      <c r="H600" s="13">
        <v>5.1517274224033294E-4</v>
      </c>
      <c r="I600" s="13">
        <v>-0.20699908530800193</v>
      </c>
      <c r="J600" s="13">
        <v>5.1517274224033294E-4</v>
      </c>
      <c r="K600" s="13">
        <v>7.4627407760184061E-2</v>
      </c>
      <c r="L600" s="13">
        <v>1.056279905006833</v>
      </c>
      <c r="M600" s="13">
        <v>-0.11065317978467515</v>
      </c>
      <c r="N600" s="13">
        <v>0.14873964277812779</v>
      </c>
      <c r="O600" s="13">
        <v>5.1517274224033294E-4</v>
      </c>
      <c r="P600" s="13">
        <v>-9.2125121030189105E-2</v>
      </c>
      <c r="Q600" s="13">
        <v>5.1517274224033294E-4</v>
      </c>
      <c r="R600" s="13">
        <v>5.1517274224033294E-4</v>
      </c>
      <c r="S600" s="13">
        <v>-7.3597062275703395E-2</v>
      </c>
      <c r="T600" s="13">
        <v>0.12425721460907702</v>
      </c>
      <c r="U600" s="13">
        <v>6.3319325885028865E-2</v>
      </c>
      <c r="V600" s="13">
        <v>-1.801288601224571E-2</v>
      </c>
      <c r="W600" s="13">
        <v>2.2748843247623274E-2</v>
      </c>
      <c r="X600" s="13">
        <v>-9.5830732781086336E-2</v>
      </c>
      <c r="Y600" s="13">
        <v>-0.11065317978467515</v>
      </c>
      <c r="Z600" s="13">
        <v>0.11168352526915593</v>
      </c>
      <c r="AA600" s="13">
        <v>-3.4688138891283082E-2</v>
      </c>
      <c r="AB600" s="13">
        <v>-2.7276915389488399E-2</v>
      </c>
      <c r="AC600" s="159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56"/>
    </row>
    <row r="601" spans="1:65">
      <c r="A601" s="30"/>
      <c r="B601" s="46" t="s">
        <v>282</v>
      </c>
      <c r="C601" s="47"/>
      <c r="D601" s="45">
        <v>0.52</v>
      </c>
      <c r="E601" s="45">
        <v>0</v>
      </c>
      <c r="F601" s="45">
        <v>0.63</v>
      </c>
      <c r="G601" s="45">
        <v>0.67</v>
      </c>
      <c r="H601" s="45">
        <v>0</v>
      </c>
      <c r="I601" s="45">
        <v>2.67</v>
      </c>
      <c r="J601" s="45">
        <v>0</v>
      </c>
      <c r="K601" s="45">
        <v>0.95</v>
      </c>
      <c r="L601" s="45">
        <v>13.56</v>
      </c>
      <c r="M601" s="45">
        <v>1.43</v>
      </c>
      <c r="N601" s="45">
        <v>1.9</v>
      </c>
      <c r="O601" s="45">
        <v>0</v>
      </c>
      <c r="P601" s="45">
        <v>1.19</v>
      </c>
      <c r="Q601" s="45">
        <v>0</v>
      </c>
      <c r="R601" s="45">
        <v>0</v>
      </c>
      <c r="S601" s="45">
        <v>0.95</v>
      </c>
      <c r="T601" s="45">
        <v>1.59</v>
      </c>
      <c r="U601" s="45">
        <v>0.81</v>
      </c>
      <c r="V601" s="45">
        <v>0.24</v>
      </c>
      <c r="W601" s="45">
        <v>0.28999999999999998</v>
      </c>
      <c r="X601" s="45">
        <v>1.24</v>
      </c>
      <c r="Y601" s="45">
        <v>1.43</v>
      </c>
      <c r="Z601" s="45">
        <v>1.43</v>
      </c>
      <c r="AA601" s="45">
        <v>0.45</v>
      </c>
      <c r="AB601" s="45">
        <v>0.36</v>
      </c>
      <c r="AC601" s="159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56"/>
    </row>
    <row r="602" spans="1:65">
      <c r="B602" s="31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BM602" s="56"/>
    </row>
    <row r="603" spans="1:65" ht="15">
      <c r="B603" s="8" t="s">
        <v>593</v>
      </c>
      <c r="BM603" s="28" t="s">
        <v>67</v>
      </c>
    </row>
    <row r="604" spans="1:65" ht="15">
      <c r="A604" s="25" t="s">
        <v>29</v>
      </c>
      <c r="B604" s="18" t="s">
        <v>116</v>
      </c>
      <c r="C604" s="15" t="s">
        <v>117</v>
      </c>
      <c r="D604" s="16" t="s">
        <v>243</v>
      </c>
      <c r="E604" s="17" t="s">
        <v>243</v>
      </c>
      <c r="F604" s="17" t="s">
        <v>243</v>
      </c>
      <c r="G604" s="17" t="s">
        <v>243</v>
      </c>
      <c r="H604" s="17" t="s">
        <v>243</v>
      </c>
      <c r="I604" s="17" t="s">
        <v>243</v>
      </c>
      <c r="J604" s="17" t="s">
        <v>243</v>
      </c>
      <c r="K604" s="17" t="s">
        <v>243</v>
      </c>
      <c r="L604" s="17" t="s">
        <v>243</v>
      </c>
      <c r="M604" s="17" t="s">
        <v>243</v>
      </c>
      <c r="N604" s="17" t="s">
        <v>243</v>
      </c>
      <c r="O604" s="17" t="s">
        <v>243</v>
      </c>
      <c r="P604" s="17" t="s">
        <v>243</v>
      </c>
      <c r="Q604" s="17" t="s">
        <v>243</v>
      </c>
      <c r="R604" s="17" t="s">
        <v>243</v>
      </c>
      <c r="S604" s="17" t="s">
        <v>243</v>
      </c>
      <c r="T604" s="17" t="s">
        <v>243</v>
      </c>
      <c r="U604" s="17" t="s">
        <v>243</v>
      </c>
      <c r="V604" s="17" t="s">
        <v>243</v>
      </c>
      <c r="W604" s="159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28">
        <v>1</v>
      </c>
    </row>
    <row r="605" spans="1:65">
      <c r="A605" s="30"/>
      <c r="B605" s="19" t="s">
        <v>244</v>
      </c>
      <c r="C605" s="9" t="s">
        <v>244</v>
      </c>
      <c r="D605" s="157" t="s">
        <v>247</v>
      </c>
      <c r="E605" s="158" t="s">
        <v>248</v>
      </c>
      <c r="F605" s="158" t="s">
        <v>249</v>
      </c>
      <c r="G605" s="158" t="s">
        <v>251</v>
      </c>
      <c r="H605" s="158" t="s">
        <v>252</v>
      </c>
      <c r="I605" s="158" t="s">
        <v>253</v>
      </c>
      <c r="J605" s="158" t="s">
        <v>256</v>
      </c>
      <c r="K605" s="158" t="s">
        <v>257</v>
      </c>
      <c r="L605" s="158" t="s">
        <v>259</v>
      </c>
      <c r="M605" s="158" t="s">
        <v>260</v>
      </c>
      <c r="N605" s="158" t="s">
        <v>261</v>
      </c>
      <c r="O605" s="158" t="s">
        <v>262</v>
      </c>
      <c r="P605" s="158" t="s">
        <v>263</v>
      </c>
      <c r="Q605" s="158" t="s">
        <v>264</v>
      </c>
      <c r="R605" s="158" t="s">
        <v>266</v>
      </c>
      <c r="S605" s="158" t="s">
        <v>269</v>
      </c>
      <c r="T605" s="158" t="s">
        <v>270</v>
      </c>
      <c r="U605" s="158" t="s">
        <v>271</v>
      </c>
      <c r="V605" s="158" t="s">
        <v>272</v>
      </c>
      <c r="W605" s="159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28" t="s">
        <v>3</v>
      </c>
    </row>
    <row r="606" spans="1:65">
      <c r="A606" s="30"/>
      <c r="B606" s="19"/>
      <c r="C606" s="9"/>
      <c r="D606" s="10" t="s">
        <v>285</v>
      </c>
      <c r="E606" s="11" t="s">
        <v>285</v>
      </c>
      <c r="F606" s="11" t="s">
        <v>313</v>
      </c>
      <c r="G606" s="11" t="s">
        <v>287</v>
      </c>
      <c r="H606" s="11" t="s">
        <v>285</v>
      </c>
      <c r="I606" s="11" t="s">
        <v>287</v>
      </c>
      <c r="J606" s="11" t="s">
        <v>287</v>
      </c>
      <c r="K606" s="11" t="s">
        <v>287</v>
      </c>
      <c r="L606" s="11" t="s">
        <v>285</v>
      </c>
      <c r="M606" s="11" t="s">
        <v>285</v>
      </c>
      <c r="N606" s="11" t="s">
        <v>285</v>
      </c>
      <c r="O606" s="11" t="s">
        <v>285</v>
      </c>
      <c r="P606" s="11" t="s">
        <v>285</v>
      </c>
      <c r="Q606" s="11" t="s">
        <v>287</v>
      </c>
      <c r="R606" s="11" t="s">
        <v>285</v>
      </c>
      <c r="S606" s="11" t="s">
        <v>287</v>
      </c>
      <c r="T606" s="11" t="s">
        <v>287</v>
      </c>
      <c r="U606" s="11" t="s">
        <v>285</v>
      </c>
      <c r="V606" s="11" t="s">
        <v>285</v>
      </c>
      <c r="W606" s="159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28">
        <v>2</v>
      </c>
    </row>
    <row r="607" spans="1:65">
      <c r="A607" s="30"/>
      <c r="B607" s="19"/>
      <c r="C607" s="9"/>
      <c r="D607" s="26" t="s">
        <v>123</v>
      </c>
      <c r="E607" s="26" t="s">
        <v>315</v>
      </c>
      <c r="F607" s="26" t="s">
        <v>314</v>
      </c>
      <c r="G607" s="26" t="s">
        <v>314</v>
      </c>
      <c r="H607" s="26" t="s">
        <v>317</v>
      </c>
      <c r="I607" s="26" t="s">
        <v>316</v>
      </c>
      <c r="J607" s="26" t="s">
        <v>317</v>
      </c>
      <c r="K607" s="26" t="s">
        <v>317</v>
      </c>
      <c r="L607" s="26" t="s">
        <v>314</v>
      </c>
      <c r="M607" s="26" t="s">
        <v>314</v>
      </c>
      <c r="N607" s="26" t="s">
        <v>314</v>
      </c>
      <c r="O607" s="26" t="s">
        <v>314</v>
      </c>
      <c r="P607" s="26" t="s">
        <v>314</v>
      </c>
      <c r="Q607" s="26" t="s">
        <v>316</v>
      </c>
      <c r="R607" s="26" t="s">
        <v>315</v>
      </c>
      <c r="S607" s="26" t="s">
        <v>317</v>
      </c>
      <c r="T607" s="26" t="s">
        <v>314</v>
      </c>
      <c r="U607" s="26" t="s">
        <v>317</v>
      </c>
      <c r="V607" s="26" t="s">
        <v>318</v>
      </c>
      <c r="W607" s="159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28">
        <v>2</v>
      </c>
    </row>
    <row r="608" spans="1:65">
      <c r="A608" s="30"/>
      <c r="B608" s="18">
        <v>1</v>
      </c>
      <c r="C608" s="14">
        <v>1</v>
      </c>
      <c r="D608" s="21">
        <v>1.41</v>
      </c>
      <c r="E608" s="21">
        <v>1.2687132019573191</v>
      </c>
      <c r="F608" s="153" t="s">
        <v>109</v>
      </c>
      <c r="G608" s="21">
        <v>1.2</v>
      </c>
      <c r="H608" s="21">
        <v>1.31</v>
      </c>
      <c r="I608" s="152">
        <v>3.3</v>
      </c>
      <c r="J608" s="21">
        <v>0.9900000000000001</v>
      </c>
      <c r="K608" s="21">
        <v>0.7</v>
      </c>
      <c r="L608" s="21">
        <v>0.77</v>
      </c>
      <c r="M608" s="21">
        <v>1.04</v>
      </c>
      <c r="N608" s="21">
        <v>1.1399999999999999</v>
      </c>
      <c r="O608" s="21">
        <v>1.1299999999999999</v>
      </c>
      <c r="P608" s="21">
        <v>1</v>
      </c>
      <c r="Q608" s="153">
        <v>2.0003947909000002</v>
      </c>
      <c r="R608" s="153">
        <v>0.37</v>
      </c>
      <c r="S608" s="21">
        <v>1.1100000000000001</v>
      </c>
      <c r="T608" s="21">
        <v>1.1499999999999999</v>
      </c>
      <c r="U608" s="153">
        <v>0.55000000000000004</v>
      </c>
      <c r="V608" s="21">
        <v>1.22</v>
      </c>
      <c r="W608" s="159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28">
        <v>1</v>
      </c>
    </row>
    <row r="609" spans="1:65">
      <c r="A609" s="30"/>
      <c r="B609" s="19">
        <v>1</v>
      </c>
      <c r="C609" s="9">
        <v>2</v>
      </c>
      <c r="D609" s="11">
        <v>1.46</v>
      </c>
      <c r="E609" s="11">
        <v>1.2830269844205349</v>
      </c>
      <c r="F609" s="155" t="s">
        <v>109</v>
      </c>
      <c r="G609" s="11">
        <v>1.3</v>
      </c>
      <c r="H609" s="11">
        <v>1.36</v>
      </c>
      <c r="I609" s="155">
        <v>2.9</v>
      </c>
      <c r="J609" s="11">
        <v>0.95</v>
      </c>
      <c r="K609" s="11">
        <v>0.7</v>
      </c>
      <c r="L609" s="11">
        <v>0.92</v>
      </c>
      <c r="M609" s="11">
        <v>1.1399999999999999</v>
      </c>
      <c r="N609" s="11">
        <v>1.08</v>
      </c>
      <c r="O609" s="11">
        <v>1.1399999999999999</v>
      </c>
      <c r="P609" s="11">
        <v>1.02</v>
      </c>
      <c r="Q609" s="155">
        <v>1.7069758233000001</v>
      </c>
      <c r="R609" s="155">
        <v>0.44</v>
      </c>
      <c r="S609" s="11">
        <v>1.07</v>
      </c>
      <c r="T609" s="154">
        <v>1.1000000000000001</v>
      </c>
      <c r="U609" s="155">
        <v>0.57999999999999996</v>
      </c>
      <c r="V609" s="11">
        <v>1.3</v>
      </c>
      <c r="W609" s="159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28">
        <v>39</v>
      </c>
    </row>
    <row r="610" spans="1:65">
      <c r="A610" s="30"/>
      <c r="B610" s="19">
        <v>1</v>
      </c>
      <c r="C610" s="9">
        <v>3</v>
      </c>
      <c r="D610" s="11">
        <v>1.36</v>
      </c>
      <c r="E610" s="154">
        <v>1.3865430184289</v>
      </c>
      <c r="F610" s="155" t="s">
        <v>109</v>
      </c>
      <c r="G610" s="11">
        <v>1.3</v>
      </c>
      <c r="H610" s="11">
        <v>1.2</v>
      </c>
      <c r="I610" s="155">
        <v>3</v>
      </c>
      <c r="J610" s="11">
        <v>0.94</v>
      </c>
      <c r="K610" s="11">
        <v>0.7</v>
      </c>
      <c r="L610" s="11">
        <v>0.86</v>
      </c>
      <c r="M610" s="11">
        <v>1.1000000000000001</v>
      </c>
      <c r="N610" s="11">
        <v>1.1599999999999999</v>
      </c>
      <c r="O610" s="11">
        <v>1.19</v>
      </c>
      <c r="P610" s="11">
        <v>0.96</v>
      </c>
      <c r="Q610" s="155">
        <v>1.8504486550000001</v>
      </c>
      <c r="R610" s="155">
        <v>0.56000000000000005</v>
      </c>
      <c r="S610" s="11">
        <v>1.07</v>
      </c>
      <c r="T610" s="11">
        <v>1.1599999999999999</v>
      </c>
      <c r="U610" s="155">
        <v>0.56999999999999995</v>
      </c>
      <c r="V610" s="11">
        <v>1.32</v>
      </c>
      <c r="W610" s="159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28">
        <v>16</v>
      </c>
    </row>
    <row r="611" spans="1:65">
      <c r="A611" s="30"/>
      <c r="B611" s="19">
        <v>1</v>
      </c>
      <c r="C611" s="9">
        <v>4</v>
      </c>
      <c r="D611" s="11">
        <v>1.4</v>
      </c>
      <c r="E611" s="11">
        <v>1.2759630509722424</v>
      </c>
      <c r="F611" s="155" t="s">
        <v>109</v>
      </c>
      <c r="G611" s="11">
        <v>1.2</v>
      </c>
      <c r="H611" s="11">
        <v>1.33</v>
      </c>
      <c r="I611" s="155">
        <v>3</v>
      </c>
      <c r="J611" s="11">
        <v>0.9900000000000001</v>
      </c>
      <c r="K611" s="11">
        <v>0.7</v>
      </c>
      <c r="L611" s="11">
        <v>0.93</v>
      </c>
      <c r="M611" s="11">
        <v>1.1000000000000001</v>
      </c>
      <c r="N611" s="11">
        <v>1.1299999999999999</v>
      </c>
      <c r="O611" s="11">
        <v>1.21</v>
      </c>
      <c r="P611" s="11">
        <v>1.04</v>
      </c>
      <c r="Q611" s="155">
        <v>1.8763399633</v>
      </c>
      <c r="R611" s="155">
        <v>0.87</v>
      </c>
      <c r="S611" s="11">
        <v>1.1200000000000001</v>
      </c>
      <c r="T611" s="11">
        <v>1.1499999999999999</v>
      </c>
      <c r="U611" s="155">
        <v>0.61</v>
      </c>
      <c r="V611" s="11">
        <v>1.3</v>
      </c>
      <c r="W611" s="159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28">
        <v>1.1193710141336435</v>
      </c>
    </row>
    <row r="612" spans="1:65">
      <c r="A612" s="30"/>
      <c r="B612" s="19">
        <v>1</v>
      </c>
      <c r="C612" s="9">
        <v>5</v>
      </c>
      <c r="D612" s="11">
        <v>1.44</v>
      </c>
      <c r="E612" s="11">
        <v>1.2990880010518466</v>
      </c>
      <c r="F612" s="155" t="s">
        <v>109</v>
      </c>
      <c r="G612" s="11">
        <v>1.3</v>
      </c>
      <c r="H612" s="11">
        <v>1.23</v>
      </c>
      <c r="I612" s="155">
        <v>3</v>
      </c>
      <c r="J612" s="11">
        <v>1.07</v>
      </c>
      <c r="K612" s="11">
        <v>0.6</v>
      </c>
      <c r="L612" s="11">
        <v>0.82</v>
      </c>
      <c r="M612" s="11">
        <v>1.04</v>
      </c>
      <c r="N612" s="11">
        <v>1.1599999999999999</v>
      </c>
      <c r="O612" s="11">
        <v>1.06</v>
      </c>
      <c r="P612" s="11">
        <v>1.06</v>
      </c>
      <c r="Q612" s="155">
        <v>1.9588153937000004</v>
      </c>
      <c r="R612" s="155">
        <v>0.61</v>
      </c>
      <c r="S612" s="11">
        <v>1.07</v>
      </c>
      <c r="T612" s="11">
        <v>1.1200000000000001</v>
      </c>
      <c r="U612" s="155">
        <v>0.57999999999999996</v>
      </c>
      <c r="V612" s="11">
        <v>1.25</v>
      </c>
      <c r="W612" s="159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28">
        <v>96</v>
      </c>
    </row>
    <row r="613" spans="1:65">
      <c r="A613" s="30"/>
      <c r="B613" s="19">
        <v>1</v>
      </c>
      <c r="C613" s="9">
        <v>6</v>
      </c>
      <c r="D613" s="11">
        <v>1.39</v>
      </c>
      <c r="E613" s="11">
        <v>1.2925130842864436</v>
      </c>
      <c r="F613" s="155" t="s">
        <v>109</v>
      </c>
      <c r="G613" s="11">
        <v>1.3</v>
      </c>
      <c r="H613" s="11">
        <v>1.42</v>
      </c>
      <c r="I613" s="155">
        <v>2.9</v>
      </c>
      <c r="J613" s="11">
        <v>0.88</v>
      </c>
      <c r="K613" s="11">
        <v>0.7</v>
      </c>
      <c r="L613" s="11">
        <v>0.92</v>
      </c>
      <c r="M613" s="11">
        <v>1.02</v>
      </c>
      <c r="N613" s="11">
        <v>1.07</v>
      </c>
      <c r="O613" s="11">
        <v>1.1200000000000001</v>
      </c>
      <c r="P613" s="11">
        <v>1.05</v>
      </c>
      <c r="Q613" s="155">
        <v>1.8363709100000001</v>
      </c>
      <c r="R613" s="155">
        <v>0.47</v>
      </c>
      <c r="S613" s="11">
        <v>1.1299999999999999</v>
      </c>
      <c r="T613" s="11">
        <v>1.1499999999999999</v>
      </c>
      <c r="U613" s="155">
        <v>0.55000000000000004</v>
      </c>
      <c r="V613" s="154">
        <v>1.02</v>
      </c>
      <c r="W613" s="159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56"/>
    </row>
    <row r="614" spans="1:65">
      <c r="A614" s="30"/>
      <c r="B614" s="20" t="s">
        <v>278</v>
      </c>
      <c r="C614" s="12"/>
      <c r="D614" s="22">
        <v>1.4100000000000001</v>
      </c>
      <c r="E614" s="22">
        <v>1.3009745568528812</v>
      </c>
      <c r="F614" s="22" t="s">
        <v>765</v>
      </c>
      <c r="G614" s="22">
        <v>1.2666666666666666</v>
      </c>
      <c r="H614" s="22">
        <v>1.3083333333333333</v>
      </c>
      <c r="I614" s="22">
        <v>3.0166666666666662</v>
      </c>
      <c r="J614" s="22">
        <v>0.97000000000000008</v>
      </c>
      <c r="K614" s="22">
        <v>0.68333333333333324</v>
      </c>
      <c r="L614" s="22">
        <v>0.87</v>
      </c>
      <c r="M614" s="22">
        <v>1.0733333333333333</v>
      </c>
      <c r="N614" s="22">
        <v>1.1233333333333333</v>
      </c>
      <c r="O614" s="22">
        <v>1.1416666666666668</v>
      </c>
      <c r="P614" s="22">
        <v>1.0216666666666667</v>
      </c>
      <c r="Q614" s="22">
        <v>1.8715575893666667</v>
      </c>
      <c r="R614" s="22">
        <v>0.55333333333333334</v>
      </c>
      <c r="S614" s="22">
        <v>1.095</v>
      </c>
      <c r="T614" s="22">
        <v>1.1383333333333334</v>
      </c>
      <c r="U614" s="22">
        <v>0.57333333333333325</v>
      </c>
      <c r="V614" s="22">
        <v>1.2350000000000001</v>
      </c>
      <c r="W614" s="159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56"/>
    </row>
    <row r="615" spans="1:65">
      <c r="A615" s="30"/>
      <c r="B615" s="3" t="s">
        <v>279</v>
      </c>
      <c r="C615" s="29"/>
      <c r="D615" s="11">
        <v>1.4049999999999998</v>
      </c>
      <c r="E615" s="11">
        <v>1.2877700343534892</v>
      </c>
      <c r="F615" s="11" t="s">
        <v>765</v>
      </c>
      <c r="G615" s="11">
        <v>1.3</v>
      </c>
      <c r="H615" s="11">
        <v>1.32</v>
      </c>
      <c r="I615" s="11">
        <v>3</v>
      </c>
      <c r="J615" s="11">
        <v>0.97</v>
      </c>
      <c r="K615" s="11">
        <v>0.7</v>
      </c>
      <c r="L615" s="11">
        <v>0.89</v>
      </c>
      <c r="M615" s="11">
        <v>1.07</v>
      </c>
      <c r="N615" s="11">
        <v>1.1349999999999998</v>
      </c>
      <c r="O615" s="11">
        <v>1.1349999999999998</v>
      </c>
      <c r="P615" s="11">
        <v>1.03</v>
      </c>
      <c r="Q615" s="11">
        <v>1.86339430915</v>
      </c>
      <c r="R615" s="11">
        <v>0.51500000000000001</v>
      </c>
      <c r="S615" s="11">
        <v>1.0900000000000001</v>
      </c>
      <c r="T615" s="11">
        <v>1.1499999999999999</v>
      </c>
      <c r="U615" s="11">
        <v>0.57499999999999996</v>
      </c>
      <c r="V615" s="11">
        <v>1.2749999999999999</v>
      </c>
      <c r="W615" s="159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56"/>
    </row>
    <row r="616" spans="1:65">
      <c r="A616" s="30"/>
      <c r="B616" s="3" t="s">
        <v>280</v>
      </c>
      <c r="C616" s="29"/>
      <c r="D616" s="23">
        <v>3.5777087639996603E-2</v>
      </c>
      <c r="E616" s="23">
        <v>4.3325749917568802E-2</v>
      </c>
      <c r="F616" s="23" t="s">
        <v>765</v>
      </c>
      <c r="G616" s="23">
        <v>5.1639777949432274E-2</v>
      </c>
      <c r="H616" s="23">
        <v>8.1833163611500864E-2</v>
      </c>
      <c r="I616" s="23">
        <v>0.14719601443879743</v>
      </c>
      <c r="J616" s="23">
        <v>6.3560994328282855E-2</v>
      </c>
      <c r="K616" s="23">
        <v>4.0824829046386291E-2</v>
      </c>
      <c r="L616" s="23">
        <v>6.5115282384398857E-2</v>
      </c>
      <c r="M616" s="23">
        <v>4.6761807778000465E-2</v>
      </c>
      <c r="N616" s="23">
        <v>3.9327683210006931E-2</v>
      </c>
      <c r="O616" s="23">
        <v>5.3447793842839417E-2</v>
      </c>
      <c r="P616" s="23">
        <v>3.7103458958251713E-2</v>
      </c>
      <c r="Q616" s="23">
        <v>0.10296277701482723</v>
      </c>
      <c r="R616" s="23">
        <v>0.17716282529545152</v>
      </c>
      <c r="S616" s="23">
        <v>2.8106938645110362E-2</v>
      </c>
      <c r="T616" s="23">
        <v>2.3166067138525315E-2</v>
      </c>
      <c r="U616" s="23">
        <v>2.2509257354845484E-2</v>
      </c>
      <c r="V616" s="23">
        <v>0.11166915420114905</v>
      </c>
      <c r="W616" s="159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56"/>
    </row>
    <row r="617" spans="1:65">
      <c r="A617" s="30"/>
      <c r="B617" s="3" t="s">
        <v>87</v>
      </c>
      <c r="C617" s="29"/>
      <c r="D617" s="13">
        <v>2.5373821021274185E-2</v>
      </c>
      <c r="E617" s="13">
        <v>3.3302534388048165E-2</v>
      </c>
      <c r="F617" s="13" t="s">
        <v>765</v>
      </c>
      <c r="G617" s="13">
        <v>4.0768245749551797E-2</v>
      </c>
      <c r="H617" s="13">
        <v>6.2547640976943333E-2</v>
      </c>
      <c r="I617" s="13">
        <v>4.8794258929988107E-2</v>
      </c>
      <c r="J617" s="13">
        <v>6.5526798276580256E-2</v>
      </c>
      <c r="K617" s="13">
        <v>5.9743652263004335E-2</v>
      </c>
      <c r="L617" s="13">
        <v>7.4845152165975704E-2</v>
      </c>
      <c r="M617" s="13">
        <v>4.3566901656522175E-2</v>
      </c>
      <c r="N617" s="13">
        <v>3.5009807011875609E-2</v>
      </c>
      <c r="O617" s="13">
        <v>4.681558584774255E-2</v>
      </c>
      <c r="P617" s="13">
        <v>3.6316599306608528E-2</v>
      </c>
      <c r="Q617" s="13">
        <v>5.5014485047008219E-2</v>
      </c>
      <c r="R617" s="13">
        <v>0.32017378065443047</v>
      </c>
      <c r="S617" s="13">
        <v>2.5668437118822249E-2</v>
      </c>
      <c r="T617" s="13">
        <v>2.0350864250534683E-2</v>
      </c>
      <c r="U617" s="13">
        <v>3.9260332595660731E-2</v>
      </c>
      <c r="V617" s="13">
        <v>9.0420367774209753E-2</v>
      </c>
      <c r="W617" s="159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56"/>
    </row>
    <row r="618" spans="1:65">
      <c r="A618" s="30"/>
      <c r="B618" s="3" t="s">
        <v>281</v>
      </c>
      <c r="C618" s="29"/>
      <c r="D618" s="13">
        <v>0.25963597609439071</v>
      </c>
      <c r="E618" s="13">
        <v>0.1622371317697493</v>
      </c>
      <c r="F618" s="13" t="s">
        <v>765</v>
      </c>
      <c r="G618" s="13">
        <v>0.13158787450559917</v>
      </c>
      <c r="H618" s="13">
        <v>0.16881115985117812</v>
      </c>
      <c r="I618" s="13">
        <v>1.6949658590199133</v>
      </c>
      <c r="J618" s="13">
        <v>-0.1334419171549226</v>
      </c>
      <c r="K618" s="13">
        <v>-0.38953812033250579</v>
      </c>
      <c r="L618" s="13">
        <v>-0.22277780198431218</v>
      </c>
      <c r="M618" s="13">
        <v>-4.1128169497887113E-2</v>
      </c>
      <c r="N618" s="13">
        <v>3.5397729168076264E-3</v>
      </c>
      <c r="O618" s="13">
        <v>1.9918018468862542E-2</v>
      </c>
      <c r="P618" s="13">
        <v>-8.7285043326404854E-2</v>
      </c>
      <c r="Q618" s="13">
        <v>0.67197253255230227</v>
      </c>
      <c r="R618" s="13">
        <v>-0.50567477061071187</v>
      </c>
      <c r="S618" s="13">
        <v>-2.177206111818597E-2</v>
      </c>
      <c r="T618" s="13">
        <v>1.6940155641216093E-2</v>
      </c>
      <c r="U618" s="13">
        <v>-0.48780759364483417</v>
      </c>
      <c r="V618" s="13">
        <v>0.10329817764295934</v>
      </c>
      <c r="W618" s="159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56"/>
    </row>
    <row r="619" spans="1:65">
      <c r="A619" s="30"/>
      <c r="B619" s="46" t="s">
        <v>282</v>
      </c>
      <c r="C619" s="47"/>
      <c r="D619" s="45">
        <v>1.0900000000000001</v>
      </c>
      <c r="E619" s="45">
        <v>0.65</v>
      </c>
      <c r="F619" s="45">
        <v>5.45</v>
      </c>
      <c r="G619" s="45">
        <v>0.51</v>
      </c>
      <c r="H619" s="45">
        <v>0.68</v>
      </c>
      <c r="I619" s="45">
        <v>7.52</v>
      </c>
      <c r="J619" s="45">
        <v>0.67</v>
      </c>
      <c r="K619" s="45">
        <v>1.82</v>
      </c>
      <c r="L619" s="45">
        <v>1.07</v>
      </c>
      <c r="M619" s="45">
        <v>0.26</v>
      </c>
      <c r="N619" s="45">
        <v>0.06</v>
      </c>
      <c r="O619" s="45">
        <v>0.01</v>
      </c>
      <c r="P619" s="45">
        <v>0.47</v>
      </c>
      <c r="Q619" s="45">
        <v>2.94</v>
      </c>
      <c r="R619" s="45">
        <v>2.34</v>
      </c>
      <c r="S619" s="45">
        <v>0.17</v>
      </c>
      <c r="T619" s="45">
        <v>0</v>
      </c>
      <c r="U619" s="45">
        <v>2.2599999999999998</v>
      </c>
      <c r="V619" s="45">
        <v>0.39</v>
      </c>
      <c r="W619" s="159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56"/>
    </row>
    <row r="620" spans="1:65">
      <c r="B620" s="31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BM620" s="56"/>
    </row>
    <row r="621" spans="1:65" ht="15">
      <c r="B621" s="8" t="s">
        <v>594</v>
      </c>
      <c r="BM621" s="28" t="s">
        <v>284</v>
      </c>
    </row>
    <row r="622" spans="1:65" ht="15">
      <c r="A622" s="25" t="s">
        <v>31</v>
      </c>
      <c r="B622" s="18" t="s">
        <v>116</v>
      </c>
      <c r="C622" s="15" t="s">
        <v>117</v>
      </c>
      <c r="D622" s="16" t="s">
        <v>243</v>
      </c>
      <c r="E622" s="17" t="s">
        <v>243</v>
      </c>
      <c r="F622" s="17" t="s">
        <v>243</v>
      </c>
      <c r="G622" s="17" t="s">
        <v>243</v>
      </c>
      <c r="H622" s="17" t="s">
        <v>243</v>
      </c>
      <c r="I622" s="159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28">
        <v>1</v>
      </c>
    </row>
    <row r="623" spans="1:65">
      <c r="A623" s="30"/>
      <c r="B623" s="19" t="s">
        <v>244</v>
      </c>
      <c r="C623" s="9" t="s">
        <v>244</v>
      </c>
      <c r="D623" s="157" t="s">
        <v>247</v>
      </c>
      <c r="E623" s="158" t="s">
        <v>248</v>
      </c>
      <c r="F623" s="158" t="s">
        <v>251</v>
      </c>
      <c r="G623" s="158" t="s">
        <v>254</v>
      </c>
      <c r="H623" s="158" t="s">
        <v>272</v>
      </c>
      <c r="I623" s="159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28" t="s">
        <v>3</v>
      </c>
    </row>
    <row r="624" spans="1:65">
      <c r="A624" s="30"/>
      <c r="B624" s="19"/>
      <c r="C624" s="9"/>
      <c r="D624" s="10" t="s">
        <v>285</v>
      </c>
      <c r="E624" s="11" t="s">
        <v>285</v>
      </c>
      <c r="F624" s="11" t="s">
        <v>287</v>
      </c>
      <c r="G624" s="11" t="s">
        <v>285</v>
      </c>
      <c r="H624" s="11" t="s">
        <v>285</v>
      </c>
      <c r="I624" s="159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28">
        <v>1</v>
      </c>
    </row>
    <row r="625" spans="1:65">
      <c r="A625" s="30"/>
      <c r="B625" s="19"/>
      <c r="C625" s="9"/>
      <c r="D625" s="26" t="s">
        <v>123</v>
      </c>
      <c r="E625" s="26" t="s">
        <v>315</v>
      </c>
      <c r="F625" s="26" t="s">
        <v>314</v>
      </c>
      <c r="G625" s="26" t="s">
        <v>314</v>
      </c>
      <c r="H625" s="26" t="s">
        <v>318</v>
      </c>
      <c r="I625" s="159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28">
        <v>1</v>
      </c>
    </row>
    <row r="626" spans="1:65">
      <c r="A626" s="30"/>
      <c r="B626" s="18">
        <v>1</v>
      </c>
      <c r="C626" s="14">
        <v>1</v>
      </c>
      <c r="D626" s="231">
        <v>32.088999999999999</v>
      </c>
      <c r="E626" s="231">
        <v>32.933680345463003</v>
      </c>
      <c r="F626" s="231">
        <v>29.3</v>
      </c>
      <c r="G626" s="232">
        <v>49.967714070882003</v>
      </c>
      <c r="H626" s="231">
        <v>31.8</v>
      </c>
      <c r="I626" s="233"/>
      <c r="J626" s="234"/>
      <c r="K626" s="234"/>
      <c r="L626" s="234"/>
      <c r="M626" s="234"/>
      <c r="N626" s="234"/>
      <c r="O626" s="234"/>
      <c r="P626" s="234"/>
      <c r="Q626" s="234"/>
      <c r="R626" s="234"/>
      <c r="S626" s="234"/>
      <c r="T626" s="234"/>
      <c r="U626" s="234"/>
      <c r="V626" s="234"/>
      <c r="W626" s="234"/>
      <c r="X626" s="234"/>
      <c r="Y626" s="234"/>
      <c r="Z626" s="234"/>
      <c r="AA626" s="234"/>
      <c r="AB626" s="234"/>
      <c r="AC626" s="234"/>
      <c r="AD626" s="234"/>
      <c r="AE626" s="234"/>
      <c r="AF626" s="234"/>
      <c r="AG626" s="234"/>
      <c r="AH626" s="234"/>
      <c r="AI626" s="234"/>
      <c r="AJ626" s="234"/>
      <c r="AK626" s="234"/>
      <c r="AL626" s="234"/>
      <c r="AM626" s="234"/>
      <c r="AN626" s="234"/>
      <c r="AO626" s="234"/>
      <c r="AP626" s="234"/>
      <c r="AQ626" s="234"/>
      <c r="AR626" s="234"/>
      <c r="AS626" s="234"/>
      <c r="AT626" s="234"/>
      <c r="AU626" s="234"/>
      <c r="AV626" s="234"/>
      <c r="AW626" s="234"/>
      <c r="AX626" s="234"/>
      <c r="AY626" s="234"/>
      <c r="AZ626" s="234"/>
      <c r="BA626" s="234"/>
      <c r="BB626" s="234"/>
      <c r="BC626" s="234"/>
      <c r="BD626" s="234"/>
      <c r="BE626" s="234"/>
      <c r="BF626" s="234"/>
      <c r="BG626" s="234"/>
      <c r="BH626" s="234"/>
      <c r="BI626" s="234"/>
      <c r="BJ626" s="234"/>
      <c r="BK626" s="234"/>
      <c r="BL626" s="234"/>
      <c r="BM626" s="235">
        <v>1</v>
      </c>
    </row>
    <row r="627" spans="1:65">
      <c r="A627" s="30"/>
      <c r="B627" s="19">
        <v>1</v>
      </c>
      <c r="C627" s="9">
        <v>2</v>
      </c>
      <c r="D627" s="236">
        <v>31.800999999999995</v>
      </c>
      <c r="E627" s="238">
        <v>31.398325669151294</v>
      </c>
      <c r="F627" s="236">
        <v>28.2</v>
      </c>
      <c r="G627" s="237">
        <v>49.477327019056403</v>
      </c>
      <c r="H627" s="236">
        <v>28.95</v>
      </c>
      <c r="I627" s="233"/>
      <c r="J627" s="234"/>
      <c r="K627" s="234"/>
      <c r="L627" s="234"/>
      <c r="M627" s="234"/>
      <c r="N627" s="234"/>
      <c r="O627" s="234"/>
      <c r="P627" s="234"/>
      <c r="Q627" s="234"/>
      <c r="R627" s="234"/>
      <c r="S627" s="234"/>
      <c r="T627" s="234"/>
      <c r="U627" s="234"/>
      <c r="V627" s="234"/>
      <c r="W627" s="234"/>
      <c r="X627" s="234"/>
      <c r="Y627" s="234"/>
      <c r="Z627" s="234"/>
      <c r="AA627" s="234"/>
      <c r="AB627" s="234"/>
      <c r="AC627" s="234"/>
      <c r="AD627" s="234"/>
      <c r="AE627" s="234"/>
      <c r="AF627" s="234"/>
      <c r="AG627" s="234"/>
      <c r="AH627" s="234"/>
      <c r="AI627" s="234"/>
      <c r="AJ627" s="234"/>
      <c r="AK627" s="234"/>
      <c r="AL627" s="234"/>
      <c r="AM627" s="234"/>
      <c r="AN627" s="234"/>
      <c r="AO627" s="234"/>
      <c r="AP627" s="234"/>
      <c r="AQ627" s="234"/>
      <c r="AR627" s="234"/>
      <c r="AS627" s="234"/>
      <c r="AT627" s="234"/>
      <c r="AU627" s="234"/>
      <c r="AV627" s="234"/>
      <c r="AW627" s="234"/>
      <c r="AX627" s="234"/>
      <c r="AY627" s="234"/>
      <c r="AZ627" s="234"/>
      <c r="BA627" s="234"/>
      <c r="BB627" s="234"/>
      <c r="BC627" s="234"/>
      <c r="BD627" s="234"/>
      <c r="BE627" s="234"/>
      <c r="BF627" s="234"/>
      <c r="BG627" s="234"/>
      <c r="BH627" s="234"/>
      <c r="BI627" s="234"/>
      <c r="BJ627" s="234"/>
      <c r="BK627" s="234"/>
      <c r="BL627" s="234"/>
      <c r="BM627" s="235">
        <v>8</v>
      </c>
    </row>
    <row r="628" spans="1:65">
      <c r="A628" s="30"/>
      <c r="B628" s="19">
        <v>1</v>
      </c>
      <c r="C628" s="9">
        <v>3</v>
      </c>
      <c r="D628" s="236">
        <v>31.813000000000002</v>
      </c>
      <c r="E628" s="236">
        <v>32.252654193462455</v>
      </c>
      <c r="F628" s="236">
        <v>28.4</v>
      </c>
      <c r="G628" s="237">
        <v>49.439715057652798</v>
      </c>
      <c r="H628" s="236">
        <v>29.7</v>
      </c>
      <c r="I628" s="233"/>
      <c r="J628" s="234"/>
      <c r="K628" s="234"/>
      <c r="L628" s="234"/>
      <c r="M628" s="234"/>
      <c r="N628" s="234"/>
      <c r="O628" s="234"/>
      <c r="P628" s="234"/>
      <c r="Q628" s="234"/>
      <c r="R628" s="234"/>
      <c r="S628" s="234"/>
      <c r="T628" s="234"/>
      <c r="U628" s="234"/>
      <c r="V628" s="234"/>
      <c r="W628" s="234"/>
      <c r="X628" s="234"/>
      <c r="Y628" s="234"/>
      <c r="Z628" s="234"/>
      <c r="AA628" s="234"/>
      <c r="AB628" s="234"/>
      <c r="AC628" s="234"/>
      <c r="AD628" s="234"/>
      <c r="AE628" s="234"/>
      <c r="AF628" s="234"/>
      <c r="AG628" s="234"/>
      <c r="AH628" s="234"/>
      <c r="AI628" s="234"/>
      <c r="AJ628" s="234"/>
      <c r="AK628" s="234"/>
      <c r="AL628" s="234"/>
      <c r="AM628" s="234"/>
      <c r="AN628" s="234"/>
      <c r="AO628" s="234"/>
      <c r="AP628" s="234"/>
      <c r="AQ628" s="234"/>
      <c r="AR628" s="234"/>
      <c r="AS628" s="234"/>
      <c r="AT628" s="234"/>
      <c r="AU628" s="234"/>
      <c r="AV628" s="234"/>
      <c r="AW628" s="234"/>
      <c r="AX628" s="234"/>
      <c r="AY628" s="234"/>
      <c r="AZ628" s="234"/>
      <c r="BA628" s="234"/>
      <c r="BB628" s="234"/>
      <c r="BC628" s="234"/>
      <c r="BD628" s="234"/>
      <c r="BE628" s="234"/>
      <c r="BF628" s="234"/>
      <c r="BG628" s="234"/>
      <c r="BH628" s="234"/>
      <c r="BI628" s="234"/>
      <c r="BJ628" s="234"/>
      <c r="BK628" s="234"/>
      <c r="BL628" s="234"/>
      <c r="BM628" s="235">
        <v>16</v>
      </c>
    </row>
    <row r="629" spans="1:65">
      <c r="A629" s="30"/>
      <c r="B629" s="19">
        <v>1</v>
      </c>
      <c r="C629" s="9">
        <v>4</v>
      </c>
      <c r="D629" s="236">
        <v>32.076000000000001</v>
      </c>
      <c r="E629" s="236">
        <v>32.695461919713281</v>
      </c>
      <c r="F629" s="236">
        <v>29</v>
      </c>
      <c r="G629" s="237">
        <v>47.561516222120197</v>
      </c>
      <c r="H629" s="236">
        <v>31.5</v>
      </c>
      <c r="I629" s="233"/>
      <c r="J629" s="234"/>
      <c r="K629" s="234"/>
      <c r="L629" s="234"/>
      <c r="M629" s="234"/>
      <c r="N629" s="234"/>
      <c r="O629" s="234"/>
      <c r="P629" s="234"/>
      <c r="Q629" s="234"/>
      <c r="R629" s="234"/>
      <c r="S629" s="234"/>
      <c r="T629" s="234"/>
      <c r="U629" s="234"/>
      <c r="V629" s="234"/>
      <c r="W629" s="234"/>
      <c r="X629" s="234"/>
      <c r="Y629" s="234"/>
      <c r="Z629" s="234"/>
      <c r="AA629" s="234"/>
      <c r="AB629" s="234"/>
      <c r="AC629" s="234"/>
      <c r="AD629" s="234"/>
      <c r="AE629" s="234"/>
      <c r="AF629" s="234"/>
      <c r="AG629" s="234"/>
      <c r="AH629" s="234"/>
      <c r="AI629" s="234"/>
      <c r="AJ629" s="234"/>
      <c r="AK629" s="234"/>
      <c r="AL629" s="234"/>
      <c r="AM629" s="234"/>
      <c r="AN629" s="234"/>
      <c r="AO629" s="234"/>
      <c r="AP629" s="234"/>
      <c r="AQ629" s="234"/>
      <c r="AR629" s="234"/>
      <c r="AS629" s="234"/>
      <c r="AT629" s="234"/>
      <c r="AU629" s="234"/>
      <c r="AV629" s="234"/>
      <c r="AW629" s="234"/>
      <c r="AX629" s="234"/>
      <c r="AY629" s="234"/>
      <c r="AZ629" s="234"/>
      <c r="BA629" s="234"/>
      <c r="BB629" s="234"/>
      <c r="BC629" s="234"/>
      <c r="BD629" s="234"/>
      <c r="BE629" s="234"/>
      <c r="BF629" s="234"/>
      <c r="BG629" s="234"/>
      <c r="BH629" s="234"/>
      <c r="BI629" s="234"/>
      <c r="BJ629" s="234"/>
      <c r="BK629" s="234"/>
      <c r="BL629" s="234"/>
      <c r="BM629" s="235">
        <v>30.8341408242981</v>
      </c>
    </row>
    <row r="630" spans="1:65">
      <c r="A630" s="30"/>
      <c r="B630" s="19">
        <v>1</v>
      </c>
      <c r="C630" s="9">
        <v>5</v>
      </c>
      <c r="D630" s="236">
        <v>32.405000000000001</v>
      </c>
      <c r="E630" s="236">
        <v>32.694522390738157</v>
      </c>
      <c r="F630" s="236">
        <v>27.8</v>
      </c>
      <c r="G630" s="237">
        <v>51.078054776728003</v>
      </c>
      <c r="H630" s="236">
        <v>28.1</v>
      </c>
      <c r="I630" s="233"/>
      <c r="J630" s="234"/>
      <c r="K630" s="234"/>
      <c r="L630" s="234"/>
      <c r="M630" s="234"/>
      <c r="N630" s="234"/>
      <c r="O630" s="234"/>
      <c r="P630" s="234"/>
      <c r="Q630" s="234"/>
      <c r="R630" s="234"/>
      <c r="S630" s="234"/>
      <c r="T630" s="234"/>
      <c r="U630" s="234"/>
      <c r="V630" s="234"/>
      <c r="W630" s="234"/>
      <c r="X630" s="234"/>
      <c r="Y630" s="234"/>
      <c r="Z630" s="234"/>
      <c r="AA630" s="234"/>
      <c r="AB630" s="234"/>
      <c r="AC630" s="234"/>
      <c r="AD630" s="234"/>
      <c r="AE630" s="234"/>
      <c r="AF630" s="234"/>
      <c r="AG630" s="234"/>
      <c r="AH630" s="234"/>
      <c r="AI630" s="234"/>
      <c r="AJ630" s="234"/>
      <c r="AK630" s="234"/>
      <c r="AL630" s="234"/>
      <c r="AM630" s="234"/>
      <c r="AN630" s="234"/>
      <c r="AO630" s="234"/>
      <c r="AP630" s="234"/>
      <c r="AQ630" s="234"/>
      <c r="AR630" s="234"/>
      <c r="AS630" s="234"/>
      <c r="AT630" s="234"/>
      <c r="AU630" s="234"/>
      <c r="AV630" s="234"/>
      <c r="AW630" s="234"/>
      <c r="AX630" s="234"/>
      <c r="AY630" s="234"/>
      <c r="AZ630" s="234"/>
      <c r="BA630" s="234"/>
      <c r="BB630" s="234"/>
      <c r="BC630" s="234"/>
      <c r="BD630" s="234"/>
      <c r="BE630" s="234"/>
      <c r="BF630" s="234"/>
      <c r="BG630" s="234"/>
      <c r="BH630" s="234"/>
      <c r="BI630" s="234"/>
      <c r="BJ630" s="234"/>
      <c r="BK630" s="234"/>
      <c r="BL630" s="234"/>
      <c r="BM630" s="235">
        <v>14</v>
      </c>
    </row>
    <row r="631" spans="1:65">
      <c r="A631" s="30"/>
      <c r="B631" s="19">
        <v>1</v>
      </c>
      <c r="C631" s="9">
        <v>6</v>
      </c>
      <c r="D631" s="236">
        <v>31.183999999999997</v>
      </c>
      <c r="E631" s="236">
        <v>32.883164303251213</v>
      </c>
      <c r="F631" s="236">
        <v>28</v>
      </c>
      <c r="G631" s="237">
        <v>51.918297484598</v>
      </c>
      <c r="H631" s="236">
        <v>31.75</v>
      </c>
      <c r="I631" s="233"/>
      <c r="J631" s="234"/>
      <c r="K631" s="234"/>
      <c r="L631" s="234"/>
      <c r="M631" s="234"/>
      <c r="N631" s="234"/>
      <c r="O631" s="234"/>
      <c r="P631" s="234"/>
      <c r="Q631" s="234"/>
      <c r="R631" s="234"/>
      <c r="S631" s="234"/>
      <c r="T631" s="234"/>
      <c r="U631" s="234"/>
      <c r="V631" s="234"/>
      <c r="W631" s="234"/>
      <c r="X631" s="234"/>
      <c r="Y631" s="234"/>
      <c r="Z631" s="234"/>
      <c r="AA631" s="234"/>
      <c r="AB631" s="234"/>
      <c r="AC631" s="234"/>
      <c r="AD631" s="234"/>
      <c r="AE631" s="234"/>
      <c r="AF631" s="234"/>
      <c r="AG631" s="234"/>
      <c r="AH631" s="234"/>
      <c r="AI631" s="234"/>
      <c r="AJ631" s="234"/>
      <c r="AK631" s="234"/>
      <c r="AL631" s="234"/>
      <c r="AM631" s="234"/>
      <c r="AN631" s="234"/>
      <c r="AO631" s="234"/>
      <c r="AP631" s="234"/>
      <c r="AQ631" s="234"/>
      <c r="AR631" s="234"/>
      <c r="AS631" s="234"/>
      <c r="AT631" s="234"/>
      <c r="AU631" s="234"/>
      <c r="AV631" s="234"/>
      <c r="AW631" s="234"/>
      <c r="AX631" s="234"/>
      <c r="AY631" s="234"/>
      <c r="AZ631" s="234"/>
      <c r="BA631" s="234"/>
      <c r="BB631" s="234"/>
      <c r="BC631" s="234"/>
      <c r="BD631" s="234"/>
      <c r="BE631" s="234"/>
      <c r="BF631" s="234"/>
      <c r="BG631" s="234"/>
      <c r="BH631" s="234"/>
      <c r="BI631" s="234"/>
      <c r="BJ631" s="234"/>
      <c r="BK631" s="234"/>
      <c r="BL631" s="234"/>
      <c r="BM631" s="239"/>
    </row>
    <row r="632" spans="1:65">
      <c r="A632" s="30"/>
      <c r="B632" s="20" t="s">
        <v>278</v>
      </c>
      <c r="C632" s="12"/>
      <c r="D632" s="240">
        <v>31.894666666666666</v>
      </c>
      <c r="E632" s="240">
        <v>32.476301470296569</v>
      </c>
      <c r="F632" s="240">
        <v>28.450000000000003</v>
      </c>
      <c r="G632" s="240">
        <v>49.907104105172898</v>
      </c>
      <c r="H632" s="240">
        <v>30.3</v>
      </c>
      <c r="I632" s="233"/>
      <c r="J632" s="234"/>
      <c r="K632" s="234"/>
      <c r="L632" s="234"/>
      <c r="M632" s="234"/>
      <c r="N632" s="234"/>
      <c r="O632" s="234"/>
      <c r="P632" s="234"/>
      <c r="Q632" s="234"/>
      <c r="R632" s="234"/>
      <c r="S632" s="234"/>
      <c r="T632" s="234"/>
      <c r="U632" s="234"/>
      <c r="V632" s="234"/>
      <c r="W632" s="234"/>
      <c r="X632" s="234"/>
      <c r="Y632" s="234"/>
      <c r="Z632" s="234"/>
      <c r="AA632" s="234"/>
      <c r="AB632" s="234"/>
      <c r="AC632" s="234"/>
      <c r="AD632" s="234"/>
      <c r="AE632" s="234"/>
      <c r="AF632" s="234"/>
      <c r="AG632" s="234"/>
      <c r="AH632" s="234"/>
      <c r="AI632" s="234"/>
      <c r="AJ632" s="234"/>
      <c r="AK632" s="234"/>
      <c r="AL632" s="234"/>
      <c r="AM632" s="234"/>
      <c r="AN632" s="234"/>
      <c r="AO632" s="234"/>
      <c r="AP632" s="234"/>
      <c r="AQ632" s="234"/>
      <c r="AR632" s="234"/>
      <c r="AS632" s="234"/>
      <c r="AT632" s="234"/>
      <c r="AU632" s="234"/>
      <c r="AV632" s="234"/>
      <c r="AW632" s="234"/>
      <c r="AX632" s="234"/>
      <c r="AY632" s="234"/>
      <c r="AZ632" s="234"/>
      <c r="BA632" s="234"/>
      <c r="BB632" s="234"/>
      <c r="BC632" s="234"/>
      <c r="BD632" s="234"/>
      <c r="BE632" s="234"/>
      <c r="BF632" s="234"/>
      <c r="BG632" s="234"/>
      <c r="BH632" s="234"/>
      <c r="BI632" s="234"/>
      <c r="BJ632" s="234"/>
      <c r="BK632" s="234"/>
      <c r="BL632" s="234"/>
      <c r="BM632" s="239"/>
    </row>
    <row r="633" spans="1:65">
      <c r="A633" s="30"/>
      <c r="B633" s="3" t="s">
        <v>279</v>
      </c>
      <c r="C633" s="29"/>
      <c r="D633" s="236">
        <v>31.944500000000001</v>
      </c>
      <c r="E633" s="236">
        <v>32.694992155225719</v>
      </c>
      <c r="F633" s="236">
        <v>28.299999999999997</v>
      </c>
      <c r="G633" s="236">
        <v>49.7225205449692</v>
      </c>
      <c r="H633" s="236">
        <v>30.6</v>
      </c>
      <c r="I633" s="233"/>
      <c r="J633" s="234"/>
      <c r="K633" s="234"/>
      <c r="L633" s="234"/>
      <c r="M633" s="234"/>
      <c r="N633" s="234"/>
      <c r="O633" s="234"/>
      <c r="P633" s="234"/>
      <c r="Q633" s="234"/>
      <c r="R633" s="234"/>
      <c r="S633" s="234"/>
      <c r="T633" s="234"/>
      <c r="U633" s="234"/>
      <c r="V633" s="234"/>
      <c r="W633" s="234"/>
      <c r="X633" s="234"/>
      <c r="Y633" s="234"/>
      <c r="Z633" s="234"/>
      <c r="AA633" s="234"/>
      <c r="AB633" s="234"/>
      <c r="AC633" s="234"/>
      <c r="AD633" s="234"/>
      <c r="AE633" s="234"/>
      <c r="AF633" s="234"/>
      <c r="AG633" s="234"/>
      <c r="AH633" s="234"/>
      <c r="AI633" s="234"/>
      <c r="AJ633" s="234"/>
      <c r="AK633" s="234"/>
      <c r="AL633" s="234"/>
      <c r="AM633" s="234"/>
      <c r="AN633" s="234"/>
      <c r="AO633" s="234"/>
      <c r="AP633" s="234"/>
      <c r="AQ633" s="234"/>
      <c r="AR633" s="234"/>
      <c r="AS633" s="234"/>
      <c r="AT633" s="234"/>
      <c r="AU633" s="234"/>
      <c r="AV633" s="234"/>
      <c r="AW633" s="234"/>
      <c r="AX633" s="234"/>
      <c r="AY633" s="234"/>
      <c r="AZ633" s="234"/>
      <c r="BA633" s="234"/>
      <c r="BB633" s="234"/>
      <c r="BC633" s="234"/>
      <c r="BD633" s="234"/>
      <c r="BE633" s="234"/>
      <c r="BF633" s="234"/>
      <c r="BG633" s="234"/>
      <c r="BH633" s="234"/>
      <c r="BI633" s="234"/>
      <c r="BJ633" s="234"/>
      <c r="BK633" s="234"/>
      <c r="BL633" s="234"/>
      <c r="BM633" s="239"/>
    </row>
    <row r="634" spans="1:65">
      <c r="A634" s="30"/>
      <c r="B634" s="3" t="s">
        <v>280</v>
      </c>
      <c r="C634" s="29"/>
      <c r="D634" s="236">
        <v>0.41269294477452323</v>
      </c>
      <c r="E634" s="236">
        <v>0.5800748926277387</v>
      </c>
      <c r="F634" s="236">
        <v>0.58566201857385303</v>
      </c>
      <c r="G634" s="236">
        <v>1.5049678558174027</v>
      </c>
      <c r="H634" s="236">
        <v>1.6009372255026115</v>
      </c>
      <c r="I634" s="233"/>
      <c r="J634" s="234"/>
      <c r="K634" s="234"/>
      <c r="L634" s="234"/>
      <c r="M634" s="234"/>
      <c r="N634" s="234"/>
      <c r="O634" s="234"/>
      <c r="P634" s="234"/>
      <c r="Q634" s="234"/>
      <c r="R634" s="234"/>
      <c r="S634" s="234"/>
      <c r="T634" s="234"/>
      <c r="U634" s="234"/>
      <c r="V634" s="234"/>
      <c r="W634" s="234"/>
      <c r="X634" s="234"/>
      <c r="Y634" s="234"/>
      <c r="Z634" s="234"/>
      <c r="AA634" s="234"/>
      <c r="AB634" s="234"/>
      <c r="AC634" s="234"/>
      <c r="AD634" s="234"/>
      <c r="AE634" s="234"/>
      <c r="AF634" s="234"/>
      <c r="AG634" s="234"/>
      <c r="AH634" s="234"/>
      <c r="AI634" s="234"/>
      <c r="AJ634" s="234"/>
      <c r="AK634" s="234"/>
      <c r="AL634" s="234"/>
      <c r="AM634" s="234"/>
      <c r="AN634" s="234"/>
      <c r="AO634" s="234"/>
      <c r="AP634" s="234"/>
      <c r="AQ634" s="234"/>
      <c r="AR634" s="234"/>
      <c r="AS634" s="234"/>
      <c r="AT634" s="234"/>
      <c r="AU634" s="234"/>
      <c r="AV634" s="234"/>
      <c r="AW634" s="234"/>
      <c r="AX634" s="234"/>
      <c r="AY634" s="234"/>
      <c r="AZ634" s="234"/>
      <c r="BA634" s="234"/>
      <c r="BB634" s="234"/>
      <c r="BC634" s="234"/>
      <c r="BD634" s="234"/>
      <c r="BE634" s="234"/>
      <c r="BF634" s="234"/>
      <c r="BG634" s="234"/>
      <c r="BH634" s="234"/>
      <c r="BI634" s="234"/>
      <c r="BJ634" s="234"/>
      <c r="BK634" s="234"/>
      <c r="BL634" s="234"/>
      <c r="BM634" s="239"/>
    </row>
    <row r="635" spans="1:65">
      <c r="A635" s="30"/>
      <c r="B635" s="3" t="s">
        <v>87</v>
      </c>
      <c r="C635" s="29"/>
      <c r="D635" s="13">
        <v>1.2939246209643929E-2</v>
      </c>
      <c r="E635" s="13">
        <v>1.7861482569321695E-2</v>
      </c>
      <c r="F635" s="13">
        <v>2.0585659703826115E-2</v>
      </c>
      <c r="G635" s="13">
        <v>3.015538334273761E-2</v>
      </c>
      <c r="H635" s="13">
        <v>5.2836212062792459E-2</v>
      </c>
      <c r="I635" s="159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56"/>
    </row>
    <row r="636" spans="1:65">
      <c r="A636" s="30"/>
      <c r="B636" s="3" t="s">
        <v>281</v>
      </c>
      <c r="C636" s="29"/>
      <c r="D636" s="13">
        <v>3.4394531970640907E-2</v>
      </c>
      <c r="E636" s="13">
        <v>5.3257869429732985E-2</v>
      </c>
      <c r="F636" s="13">
        <v>-7.7321461229733157E-2</v>
      </c>
      <c r="G636" s="13">
        <v>0.61856639332219721</v>
      </c>
      <c r="H636" s="13">
        <v>-1.7323032522352011E-2</v>
      </c>
      <c r="I636" s="159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56"/>
    </row>
    <row r="637" spans="1:65">
      <c r="A637" s="30"/>
      <c r="B637" s="46" t="s">
        <v>282</v>
      </c>
      <c r="C637" s="47"/>
      <c r="D637" s="45">
        <v>0</v>
      </c>
      <c r="E637" s="45">
        <v>0.25</v>
      </c>
      <c r="F637" s="45">
        <v>1.46</v>
      </c>
      <c r="G637" s="45">
        <v>7.62</v>
      </c>
      <c r="H637" s="45">
        <v>0.67</v>
      </c>
      <c r="I637" s="159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56"/>
    </row>
    <row r="638" spans="1:65">
      <c r="B638" s="31"/>
      <c r="C638" s="20"/>
      <c r="D638" s="20"/>
      <c r="E638" s="20"/>
      <c r="F638" s="20"/>
      <c r="G638" s="20"/>
      <c r="H638" s="20"/>
      <c r="BM638" s="56"/>
    </row>
    <row r="639" spans="1:65" ht="15">
      <c r="B639" s="8" t="s">
        <v>595</v>
      </c>
      <c r="BM639" s="28" t="s">
        <v>67</v>
      </c>
    </row>
    <row r="640" spans="1:65" ht="15">
      <c r="A640" s="25" t="s">
        <v>34</v>
      </c>
      <c r="B640" s="18" t="s">
        <v>116</v>
      </c>
      <c r="C640" s="15" t="s">
        <v>117</v>
      </c>
      <c r="D640" s="16" t="s">
        <v>243</v>
      </c>
      <c r="E640" s="17" t="s">
        <v>243</v>
      </c>
      <c r="F640" s="17" t="s">
        <v>243</v>
      </c>
      <c r="G640" s="17" t="s">
        <v>243</v>
      </c>
      <c r="H640" s="17" t="s">
        <v>243</v>
      </c>
      <c r="I640" s="17" t="s">
        <v>243</v>
      </c>
      <c r="J640" s="17" t="s">
        <v>243</v>
      </c>
      <c r="K640" s="17" t="s">
        <v>243</v>
      </c>
      <c r="L640" s="17" t="s">
        <v>243</v>
      </c>
      <c r="M640" s="17" t="s">
        <v>243</v>
      </c>
      <c r="N640" s="17" t="s">
        <v>243</v>
      </c>
      <c r="O640" s="17" t="s">
        <v>243</v>
      </c>
      <c r="P640" s="17" t="s">
        <v>243</v>
      </c>
      <c r="Q640" s="17" t="s">
        <v>243</v>
      </c>
      <c r="R640" s="17" t="s">
        <v>243</v>
      </c>
      <c r="S640" s="17" t="s">
        <v>243</v>
      </c>
      <c r="T640" s="17" t="s">
        <v>243</v>
      </c>
      <c r="U640" s="17" t="s">
        <v>243</v>
      </c>
      <c r="V640" s="17" t="s">
        <v>243</v>
      </c>
      <c r="W640" s="17" t="s">
        <v>243</v>
      </c>
      <c r="X640" s="17" t="s">
        <v>243</v>
      </c>
      <c r="Y640" s="17" t="s">
        <v>243</v>
      </c>
      <c r="Z640" s="17" t="s">
        <v>243</v>
      </c>
      <c r="AA640" s="17" t="s">
        <v>243</v>
      </c>
      <c r="AB640" s="17" t="s">
        <v>243</v>
      </c>
      <c r="AC640" s="159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28">
        <v>1</v>
      </c>
    </row>
    <row r="641" spans="1:65">
      <c r="A641" s="30"/>
      <c r="B641" s="19" t="s">
        <v>244</v>
      </c>
      <c r="C641" s="9" t="s">
        <v>244</v>
      </c>
      <c r="D641" s="157" t="s">
        <v>246</v>
      </c>
      <c r="E641" s="158" t="s">
        <v>247</v>
      </c>
      <c r="F641" s="158" t="s">
        <v>248</v>
      </c>
      <c r="G641" s="158" t="s">
        <v>249</v>
      </c>
      <c r="H641" s="158" t="s">
        <v>250</v>
      </c>
      <c r="I641" s="158" t="s">
        <v>251</v>
      </c>
      <c r="J641" s="158" t="s">
        <v>252</v>
      </c>
      <c r="K641" s="158" t="s">
        <v>253</v>
      </c>
      <c r="L641" s="158" t="s">
        <v>254</v>
      </c>
      <c r="M641" s="158" t="s">
        <v>256</v>
      </c>
      <c r="N641" s="158" t="s">
        <v>257</v>
      </c>
      <c r="O641" s="158" t="s">
        <v>259</v>
      </c>
      <c r="P641" s="158" t="s">
        <v>260</v>
      </c>
      <c r="Q641" s="158" t="s">
        <v>261</v>
      </c>
      <c r="R641" s="158" t="s">
        <v>262</v>
      </c>
      <c r="S641" s="158" t="s">
        <v>263</v>
      </c>
      <c r="T641" s="158" t="s">
        <v>264</v>
      </c>
      <c r="U641" s="158" t="s">
        <v>265</v>
      </c>
      <c r="V641" s="158" t="s">
        <v>266</v>
      </c>
      <c r="W641" s="158" t="s">
        <v>267</v>
      </c>
      <c r="X641" s="158" t="s">
        <v>268</v>
      </c>
      <c r="Y641" s="158" t="s">
        <v>269</v>
      </c>
      <c r="Z641" s="158" t="s">
        <v>270</v>
      </c>
      <c r="AA641" s="158" t="s">
        <v>271</v>
      </c>
      <c r="AB641" s="158" t="s">
        <v>272</v>
      </c>
      <c r="AC641" s="159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28" t="s">
        <v>3</v>
      </c>
    </row>
    <row r="642" spans="1:65">
      <c r="A642" s="30"/>
      <c r="B642" s="19"/>
      <c r="C642" s="9"/>
      <c r="D642" s="10" t="s">
        <v>285</v>
      </c>
      <c r="E642" s="11" t="s">
        <v>313</v>
      </c>
      <c r="F642" s="11" t="s">
        <v>285</v>
      </c>
      <c r="G642" s="11" t="s">
        <v>313</v>
      </c>
      <c r="H642" s="11" t="s">
        <v>313</v>
      </c>
      <c r="I642" s="11" t="s">
        <v>287</v>
      </c>
      <c r="J642" s="11" t="s">
        <v>285</v>
      </c>
      <c r="K642" s="11" t="s">
        <v>287</v>
      </c>
      <c r="L642" s="11" t="s">
        <v>313</v>
      </c>
      <c r="M642" s="11" t="s">
        <v>287</v>
      </c>
      <c r="N642" s="11" t="s">
        <v>287</v>
      </c>
      <c r="O642" s="11" t="s">
        <v>285</v>
      </c>
      <c r="P642" s="11" t="s">
        <v>285</v>
      </c>
      <c r="Q642" s="11" t="s">
        <v>313</v>
      </c>
      <c r="R642" s="11" t="s">
        <v>285</v>
      </c>
      <c r="S642" s="11" t="s">
        <v>285</v>
      </c>
      <c r="T642" s="11" t="s">
        <v>287</v>
      </c>
      <c r="U642" s="11" t="s">
        <v>287</v>
      </c>
      <c r="V642" s="11" t="s">
        <v>287</v>
      </c>
      <c r="W642" s="11" t="s">
        <v>313</v>
      </c>
      <c r="X642" s="11" t="s">
        <v>285</v>
      </c>
      <c r="Y642" s="11" t="s">
        <v>287</v>
      </c>
      <c r="Z642" s="11" t="s">
        <v>287</v>
      </c>
      <c r="AA642" s="11" t="s">
        <v>285</v>
      </c>
      <c r="AB642" s="11" t="s">
        <v>285</v>
      </c>
      <c r="AC642" s="159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28">
        <v>0</v>
      </c>
    </row>
    <row r="643" spans="1:65">
      <c r="A643" s="30"/>
      <c r="B643" s="19"/>
      <c r="C643" s="9"/>
      <c r="D643" s="26" t="s">
        <v>314</v>
      </c>
      <c r="E643" s="26" t="s">
        <v>123</v>
      </c>
      <c r="F643" s="26" t="s">
        <v>315</v>
      </c>
      <c r="G643" s="26" t="s">
        <v>314</v>
      </c>
      <c r="H643" s="26" t="s">
        <v>316</v>
      </c>
      <c r="I643" s="26" t="s">
        <v>314</v>
      </c>
      <c r="J643" s="26" t="s">
        <v>317</v>
      </c>
      <c r="K643" s="26" t="s">
        <v>316</v>
      </c>
      <c r="L643" s="26" t="s">
        <v>314</v>
      </c>
      <c r="M643" s="26" t="s">
        <v>317</v>
      </c>
      <c r="N643" s="26" t="s">
        <v>317</v>
      </c>
      <c r="O643" s="26" t="s">
        <v>314</v>
      </c>
      <c r="P643" s="26" t="s">
        <v>314</v>
      </c>
      <c r="Q643" s="26" t="s">
        <v>316</v>
      </c>
      <c r="R643" s="26" t="s">
        <v>314</v>
      </c>
      <c r="S643" s="26" t="s">
        <v>314</v>
      </c>
      <c r="T643" s="26" t="s">
        <v>316</v>
      </c>
      <c r="U643" s="26" t="s">
        <v>288</v>
      </c>
      <c r="V643" s="26" t="s">
        <v>315</v>
      </c>
      <c r="W643" s="26" t="s">
        <v>317</v>
      </c>
      <c r="X643" s="26" t="s">
        <v>288</v>
      </c>
      <c r="Y643" s="26" t="s">
        <v>317</v>
      </c>
      <c r="Z643" s="26" t="s">
        <v>314</v>
      </c>
      <c r="AA643" s="26" t="s">
        <v>317</v>
      </c>
      <c r="AB643" s="26" t="s">
        <v>318</v>
      </c>
      <c r="AC643" s="159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28">
        <v>1</v>
      </c>
    </row>
    <row r="644" spans="1:65">
      <c r="A644" s="30"/>
      <c r="B644" s="18">
        <v>1</v>
      </c>
      <c r="C644" s="14">
        <v>1</v>
      </c>
      <c r="D644" s="221">
        <v>44.2</v>
      </c>
      <c r="E644" s="220">
        <v>52.8</v>
      </c>
      <c r="F644" s="220">
        <v>52.387850028412714</v>
      </c>
      <c r="G644" s="220">
        <v>46.724666666666671</v>
      </c>
      <c r="H644" s="220">
        <v>53.25</v>
      </c>
      <c r="I644" s="220">
        <v>47.4</v>
      </c>
      <c r="J644" s="220">
        <v>49.9</v>
      </c>
      <c r="K644" s="222">
        <v>55</v>
      </c>
      <c r="L644" s="220">
        <v>47.185200000000002</v>
      </c>
      <c r="M644" s="220">
        <v>53.9</v>
      </c>
      <c r="N644" s="220">
        <v>45.8</v>
      </c>
      <c r="O644" s="220">
        <v>52.4</v>
      </c>
      <c r="P644" s="220">
        <v>50.8</v>
      </c>
      <c r="Q644" s="220">
        <v>54</v>
      </c>
      <c r="R644" s="220">
        <v>52</v>
      </c>
      <c r="S644" s="220">
        <v>52</v>
      </c>
      <c r="T644" s="220">
        <v>56.457388519400006</v>
      </c>
      <c r="U644" s="220">
        <v>49.932499999999997</v>
      </c>
      <c r="V644" s="220">
        <v>53</v>
      </c>
      <c r="W644" s="220">
        <v>53</v>
      </c>
      <c r="X644" s="220">
        <v>49.4</v>
      </c>
      <c r="Y644" s="220">
        <v>57.7</v>
      </c>
      <c r="Z644" s="220">
        <v>53.3</v>
      </c>
      <c r="AA644" s="220">
        <v>56.2</v>
      </c>
      <c r="AB644" s="220">
        <v>54.8</v>
      </c>
      <c r="AC644" s="223"/>
      <c r="AD644" s="224"/>
      <c r="AE644" s="224"/>
      <c r="AF644" s="224"/>
      <c r="AG644" s="224"/>
      <c r="AH644" s="224"/>
      <c r="AI644" s="224"/>
      <c r="AJ644" s="224"/>
      <c r="AK644" s="224"/>
      <c r="AL644" s="224"/>
      <c r="AM644" s="224"/>
      <c r="AN644" s="224"/>
      <c r="AO644" s="224"/>
      <c r="AP644" s="224"/>
      <c r="AQ644" s="224"/>
      <c r="AR644" s="224"/>
      <c r="AS644" s="224"/>
      <c r="AT644" s="224"/>
      <c r="AU644" s="224"/>
      <c r="AV644" s="224"/>
      <c r="AW644" s="224"/>
      <c r="AX644" s="224"/>
      <c r="AY644" s="224"/>
      <c r="AZ644" s="224"/>
      <c r="BA644" s="224"/>
      <c r="BB644" s="224"/>
      <c r="BC644" s="224"/>
      <c r="BD644" s="224"/>
      <c r="BE644" s="224"/>
      <c r="BF644" s="224"/>
      <c r="BG644" s="224"/>
      <c r="BH644" s="224"/>
      <c r="BI644" s="224"/>
      <c r="BJ644" s="224"/>
      <c r="BK644" s="224"/>
      <c r="BL644" s="224"/>
      <c r="BM644" s="225">
        <v>1</v>
      </c>
    </row>
    <row r="645" spans="1:65">
      <c r="A645" s="30"/>
      <c r="B645" s="19">
        <v>1</v>
      </c>
      <c r="C645" s="9">
        <v>2</v>
      </c>
      <c r="D645" s="228">
        <v>43.3</v>
      </c>
      <c r="E645" s="226">
        <v>53.2</v>
      </c>
      <c r="F645" s="226">
        <v>52.061146330632582</v>
      </c>
      <c r="G645" s="226">
        <v>46.115333333333332</v>
      </c>
      <c r="H645" s="226">
        <v>53.05</v>
      </c>
      <c r="I645" s="226">
        <v>50.3</v>
      </c>
      <c r="J645" s="226">
        <v>50.7</v>
      </c>
      <c r="K645" s="226">
        <v>51</v>
      </c>
      <c r="L645" s="226">
        <v>46.328400000000002</v>
      </c>
      <c r="M645" s="226">
        <v>53.5</v>
      </c>
      <c r="N645" s="226">
        <v>45.8</v>
      </c>
      <c r="O645" s="226">
        <v>57.8</v>
      </c>
      <c r="P645" s="226">
        <v>52.8</v>
      </c>
      <c r="Q645" s="226">
        <v>54</v>
      </c>
      <c r="R645" s="226">
        <v>51.5</v>
      </c>
      <c r="S645" s="226">
        <v>52.1</v>
      </c>
      <c r="T645" s="226">
        <v>54.440632756400014</v>
      </c>
      <c r="U645" s="226">
        <v>51.944000000000003</v>
      </c>
      <c r="V645" s="226">
        <v>54</v>
      </c>
      <c r="W645" s="226">
        <v>55</v>
      </c>
      <c r="X645" s="226">
        <v>49.4</v>
      </c>
      <c r="Y645" s="226">
        <v>56.3</v>
      </c>
      <c r="Z645" s="226">
        <v>52.7</v>
      </c>
      <c r="AA645" s="226">
        <v>56.6</v>
      </c>
      <c r="AB645" s="226">
        <v>50</v>
      </c>
      <c r="AC645" s="223"/>
      <c r="AD645" s="224"/>
      <c r="AE645" s="224"/>
      <c r="AF645" s="224"/>
      <c r="AG645" s="224"/>
      <c r="AH645" s="224"/>
      <c r="AI645" s="224"/>
      <c r="AJ645" s="224"/>
      <c r="AK645" s="224"/>
      <c r="AL645" s="224"/>
      <c r="AM645" s="224"/>
      <c r="AN645" s="224"/>
      <c r="AO645" s="224"/>
      <c r="AP645" s="224"/>
      <c r="AQ645" s="224"/>
      <c r="AR645" s="224"/>
      <c r="AS645" s="224"/>
      <c r="AT645" s="224"/>
      <c r="AU645" s="224"/>
      <c r="AV645" s="224"/>
      <c r="AW645" s="224"/>
      <c r="AX645" s="224"/>
      <c r="AY645" s="224"/>
      <c r="AZ645" s="224"/>
      <c r="BA645" s="224"/>
      <c r="BB645" s="224"/>
      <c r="BC645" s="224"/>
      <c r="BD645" s="224"/>
      <c r="BE645" s="224"/>
      <c r="BF645" s="224"/>
      <c r="BG645" s="224"/>
      <c r="BH645" s="224"/>
      <c r="BI645" s="224"/>
      <c r="BJ645" s="224"/>
      <c r="BK645" s="224"/>
      <c r="BL645" s="224"/>
      <c r="BM645" s="225">
        <v>41</v>
      </c>
    </row>
    <row r="646" spans="1:65">
      <c r="A646" s="30"/>
      <c r="B646" s="19">
        <v>1</v>
      </c>
      <c r="C646" s="9">
        <v>3</v>
      </c>
      <c r="D646" s="228">
        <v>44.3</v>
      </c>
      <c r="E646" s="226">
        <v>52.4</v>
      </c>
      <c r="F646" s="226">
        <v>51.158876969333633</v>
      </c>
      <c r="G646" s="226">
        <v>46.736666666666657</v>
      </c>
      <c r="H646" s="226">
        <v>52.95</v>
      </c>
      <c r="I646" s="226">
        <v>47.6</v>
      </c>
      <c r="J646" s="226">
        <v>50.1</v>
      </c>
      <c r="K646" s="226">
        <v>51</v>
      </c>
      <c r="L646" s="226">
        <v>47.991</v>
      </c>
      <c r="M646" s="226">
        <v>54</v>
      </c>
      <c r="N646" s="226">
        <v>45.9</v>
      </c>
      <c r="O646" s="226">
        <v>56</v>
      </c>
      <c r="P646" s="226">
        <v>51.4</v>
      </c>
      <c r="Q646" s="226">
        <v>53</v>
      </c>
      <c r="R646" s="226">
        <v>51.2</v>
      </c>
      <c r="S646" s="226">
        <v>52.3</v>
      </c>
      <c r="T646" s="226">
        <v>55.636205101400009</v>
      </c>
      <c r="U646" s="226">
        <v>49.641100000000002</v>
      </c>
      <c r="V646" s="226">
        <v>54</v>
      </c>
      <c r="W646" s="226">
        <v>55</v>
      </c>
      <c r="X646" s="226">
        <v>49.8</v>
      </c>
      <c r="Y646" s="226">
        <v>56.2</v>
      </c>
      <c r="Z646" s="226">
        <v>53.8</v>
      </c>
      <c r="AA646" s="226">
        <v>56</v>
      </c>
      <c r="AB646" s="226">
        <v>50.5</v>
      </c>
      <c r="AC646" s="223"/>
      <c r="AD646" s="224"/>
      <c r="AE646" s="224"/>
      <c r="AF646" s="224"/>
      <c r="AG646" s="224"/>
      <c r="AH646" s="224"/>
      <c r="AI646" s="224"/>
      <c r="AJ646" s="224"/>
      <c r="AK646" s="224"/>
      <c r="AL646" s="224"/>
      <c r="AM646" s="224"/>
      <c r="AN646" s="224"/>
      <c r="AO646" s="224"/>
      <c r="AP646" s="224"/>
      <c r="AQ646" s="224"/>
      <c r="AR646" s="224"/>
      <c r="AS646" s="224"/>
      <c r="AT646" s="224"/>
      <c r="AU646" s="224"/>
      <c r="AV646" s="224"/>
      <c r="AW646" s="224"/>
      <c r="AX646" s="224"/>
      <c r="AY646" s="224"/>
      <c r="AZ646" s="224"/>
      <c r="BA646" s="224"/>
      <c r="BB646" s="224"/>
      <c r="BC646" s="224"/>
      <c r="BD646" s="224"/>
      <c r="BE646" s="224"/>
      <c r="BF646" s="224"/>
      <c r="BG646" s="224"/>
      <c r="BH646" s="224"/>
      <c r="BI646" s="224"/>
      <c r="BJ646" s="224"/>
      <c r="BK646" s="224"/>
      <c r="BL646" s="224"/>
      <c r="BM646" s="225">
        <v>16</v>
      </c>
    </row>
    <row r="647" spans="1:65">
      <c r="A647" s="30"/>
      <c r="B647" s="19">
        <v>1</v>
      </c>
      <c r="C647" s="9">
        <v>4</v>
      </c>
      <c r="D647" s="228">
        <v>43.9</v>
      </c>
      <c r="E647" s="226">
        <v>52.7</v>
      </c>
      <c r="F647" s="226">
        <v>51.553894508274851</v>
      </c>
      <c r="G647" s="226">
        <v>46.620000000000005</v>
      </c>
      <c r="H647" s="226">
        <v>53.26</v>
      </c>
      <c r="I647" s="226">
        <v>49.9</v>
      </c>
      <c r="J647" s="226">
        <v>53.8</v>
      </c>
      <c r="K647" s="226">
        <v>52</v>
      </c>
      <c r="L647" s="226">
        <v>48.195</v>
      </c>
      <c r="M647" s="226">
        <v>54.4</v>
      </c>
      <c r="N647" s="226">
        <v>46.3</v>
      </c>
      <c r="O647" s="226">
        <v>57.8</v>
      </c>
      <c r="P647" s="226">
        <v>54.4</v>
      </c>
      <c r="Q647" s="226">
        <v>53</v>
      </c>
      <c r="R647" s="226">
        <v>51.3</v>
      </c>
      <c r="S647" s="226">
        <v>52.5</v>
      </c>
      <c r="T647" s="226">
        <v>54.794982818400008</v>
      </c>
      <c r="U647" s="226">
        <v>49.938200000000002</v>
      </c>
      <c r="V647" s="226">
        <v>53</v>
      </c>
      <c r="W647" s="226">
        <v>54</v>
      </c>
      <c r="X647" s="226">
        <v>49.7</v>
      </c>
      <c r="Y647" s="226">
        <v>57.5</v>
      </c>
      <c r="Z647" s="226">
        <v>53.4</v>
      </c>
      <c r="AA647" s="226">
        <v>57.3</v>
      </c>
      <c r="AB647" s="226">
        <v>51.3</v>
      </c>
      <c r="AC647" s="223"/>
      <c r="AD647" s="224"/>
      <c r="AE647" s="224"/>
      <c r="AF647" s="224"/>
      <c r="AG647" s="224"/>
      <c r="AH647" s="224"/>
      <c r="AI647" s="224"/>
      <c r="AJ647" s="224"/>
      <c r="AK647" s="224"/>
      <c r="AL647" s="224"/>
      <c r="AM647" s="224"/>
      <c r="AN647" s="224"/>
      <c r="AO647" s="224"/>
      <c r="AP647" s="224"/>
      <c r="AQ647" s="224"/>
      <c r="AR647" s="224"/>
      <c r="AS647" s="224"/>
      <c r="AT647" s="224"/>
      <c r="AU647" s="224"/>
      <c r="AV647" s="224"/>
      <c r="AW647" s="224"/>
      <c r="AX647" s="224"/>
      <c r="AY647" s="224"/>
      <c r="AZ647" s="224"/>
      <c r="BA647" s="224"/>
      <c r="BB647" s="224"/>
      <c r="BC647" s="224"/>
      <c r="BD647" s="224"/>
      <c r="BE647" s="224"/>
      <c r="BF647" s="224"/>
      <c r="BG647" s="224"/>
      <c r="BH647" s="224"/>
      <c r="BI647" s="224"/>
      <c r="BJ647" s="224"/>
      <c r="BK647" s="224"/>
      <c r="BL647" s="224"/>
      <c r="BM647" s="225">
        <v>52.01460278394827</v>
      </c>
    </row>
    <row r="648" spans="1:65">
      <c r="A648" s="30"/>
      <c r="B648" s="19">
        <v>1</v>
      </c>
      <c r="C648" s="9">
        <v>5</v>
      </c>
      <c r="D648" s="228">
        <v>43.5</v>
      </c>
      <c r="E648" s="226">
        <v>52.5</v>
      </c>
      <c r="F648" s="226">
        <v>51.008431156869712</v>
      </c>
      <c r="G648" s="226">
        <v>46.880666666666663</v>
      </c>
      <c r="H648" s="226">
        <v>52.1</v>
      </c>
      <c r="I648" s="226">
        <v>49.2</v>
      </c>
      <c r="J648" s="226">
        <v>53.4</v>
      </c>
      <c r="K648" s="226">
        <v>51</v>
      </c>
      <c r="L648" s="226">
        <v>48.511200000000002</v>
      </c>
      <c r="M648" s="226">
        <v>55</v>
      </c>
      <c r="N648" s="226">
        <v>46.1</v>
      </c>
      <c r="O648" s="226">
        <v>52.3</v>
      </c>
      <c r="P648" s="226">
        <v>54.6</v>
      </c>
      <c r="Q648" s="226">
        <v>52</v>
      </c>
      <c r="R648" s="226">
        <v>51.1</v>
      </c>
      <c r="S648" s="226">
        <v>52</v>
      </c>
      <c r="T648" s="226">
        <v>56.516090547400012</v>
      </c>
      <c r="U648" s="226">
        <v>50.4572</v>
      </c>
      <c r="V648" s="226">
        <v>53</v>
      </c>
      <c r="W648" s="226">
        <v>54</v>
      </c>
      <c r="X648" s="226">
        <v>49.6</v>
      </c>
      <c r="Y648" s="226">
        <v>56.9</v>
      </c>
      <c r="Z648" s="226">
        <v>52.9</v>
      </c>
      <c r="AA648" s="226">
        <v>56.5</v>
      </c>
      <c r="AB648" s="226">
        <v>49.2</v>
      </c>
      <c r="AC648" s="223"/>
      <c r="AD648" s="224"/>
      <c r="AE648" s="224"/>
      <c r="AF648" s="224"/>
      <c r="AG648" s="224"/>
      <c r="AH648" s="224"/>
      <c r="AI648" s="224"/>
      <c r="AJ648" s="224"/>
      <c r="AK648" s="224"/>
      <c r="AL648" s="224"/>
      <c r="AM648" s="224"/>
      <c r="AN648" s="224"/>
      <c r="AO648" s="224"/>
      <c r="AP648" s="224"/>
      <c r="AQ648" s="224"/>
      <c r="AR648" s="224"/>
      <c r="AS648" s="224"/>
      <c r="AT648" s="224"/>
      <c r="AU648" s="224"/>
      <c r="AV648" s="224"/>
      <c r="AW648" s="224"/>
      <c r="AX648" s="224"/>
      <c r="AY648" s="224"/>
      <c r="AZ648" s="224"/>
      <c r="BA648" s="224"/>
      <c r="BB648" s="224"/>
      <c r="BC648" s="224"/>
      <c r="BD648" s="224"/>
      <c r="BE648" s="224"/>
      <c r="BF648" s="224"/>
      <c r="BG648" s="224"/>
      <c r="BH648" s="224"/>
      <c r="BI648" s="224"/>
      <c r="BJ648" s="224"/>
      <c r="BK648" s="224"/>
      <c r="BL648" s="224"/>
      <c r="BM648" s="225">
        <v>97</v>
      </c>
    </row>
    <row r="649" spans="1:65">
      <c r="A649" s="30"/>
      <c r="B649" s="19">
        <v>1</v>
      </c>
      <c r="C649" s="9">
        <v>6</v>
      </c>
      <c r="D649" s="228">
        <v>43.2</v>
      </c>
      <c r="E649" s="226">
        <v>52.4</v>
      </c>
      <c r="F649" s="226">
        <v>51.642262041627475</v>
      </c>
      <c r="G649" s="226">
        <v>46.148666666666664</v>
      </c>
      <c r="H649" s="226">
        <v>52.62</v>
      </c>
      <c r="I649" s="226">
        <v>47</v>
      </c>
      <c r="J649" s="226">
        <v>50.8</v>
      </c>
      <c r="K649" s="226">
        <v>50</v>
      </c>
      <c r="L649" s="226">
        <v>47.256599999999999</v>
      </c>
      <c r="M649" s="226">
        <v>53.3</v>
      </c>
      <c r="N649" s="226">
        <v>46.1</v>
      </c>
      <c r="O649" s="226">
        <v>55.8</v>
      </c>
      <c r="P649" s="226">
        <v>54.1</v>
      </c>
      <c r="Q649" s="226">
        <v>53</v>
      </c>
      <c r="R649" s="226">
        <v>52.5</v>
      </c>
      <c r="S649" s="226">
        <v>52.5</v>
      </c>
      <c r="T649" s="226">
        <v>57.043840110400005</v>
      </c>
      <c r="U649" s="226">
        <v>50.964799999999997</v>
      </c>
      <c r="V649" s="226">
        <v>53</v>
      </c>
      <c r="W649" s="226">
        <v>53</v>
      </c>
      <c r="X649" s="226">
        <v>49.2</v>
      </c>
      <c r="Y649" s="226">
        <v>57.1</v>
      </c>
      <c r="Z649" s="226">
        <v>54.9</v>
      </c>
      <c r="AA649" s="226">
        <v>56.1</v>
      </c>
      <c r="AB649" s="226">
        <v>47.9</v>
      </c>
      <c r="AC649" s="223"/>
      <c r="AD649" s="224"/>
      <c r="AE649" s="224"/>
      <c r="AF649" s="224"/>
      <c r="AG649" s="224"/>
      <c r="AH649" s="224"/>
      <c r="AI649" s="224"/>
      <c r="AJ649" s="224"/>
      <c r="AK649" s="224"/>
      <c r="AL649" s="224"/>
      <c r="AM649" s="224"/>
      <c r="AN649" s="224"/>
      <c r="AO649" s="224"/>
      <c r="AP649" s="224"/>
      <c r="AQ649" s="224"/>
      <c r="AR649" s="224"/>
      <c r="AS649" s="224"/>
      <c r="AT649" s="224"/>
      <c r="AU649" s="224"/>
      <c r="AV649" s="224"/>
      <c r="AW649" s="224"/>
      <c r="AX649" s="224"/>
      <c r="AY649" s="224"/>
      <c r="AZ649" s="224"/>
      <c r="BA649" s="224"/>
      <c r="BB649" s="224"/>
      <c r="BC649" s="224"/>
      <c r="BD649" s="224"/>
      <c r="BE649" s="224"/>
      <c r="BF649" s="224"/>
      <c r="BG649" s="224"/>
      <c r="BH649" s="224"/>
      <c r="BI649" s="224"/>
      <c r="BJ649" s="224"/>
      <c r="BK649" s="224"/>
      <c r="BL649" s="224"/>
      <c r="BM649" s="229"/>
    </row>
    <row r="650" spans="1:65">
      <c r="A650" s="30"/>
      <c r="B650" s="20" t="s">
        <v>278</v>
      </c>
      <c r="C650" s="12"/>
      <c r="D650" s="230">
        <v>43.733333333333341</v>
      </c>
      <c r="E650" s="230">
        <v>52.666666666666664</v>
      </c>
      <c r="F650" s="230">
        <v>51.635410172525162</v>
      </c>
      <c r="G650" s="230">
        <v>46.537666666666667</v>
      </c>
      <c r="H650" s="230">
        <v>52.87166666666667</v>
      </c>
      <c r="I650" s="230">
        <v>48.566666666666663</v>
      </c>
      <c r="J650" s="230">
        <v>51.449999999999996</v>
      </c>
      <c r="K650" s="230">
        <v>51.666666666666664</v>
      </c>
      <c r="L650" s="230">
        <v>47.5779</v>
      </c>
      <c r="M650" s="230">
        <v>54.016666666666673</v>
      </c>
      <c r="N650" s="230">
        <v>46</v>
      </c>
      <c r="O650" s="230">
        <v>55.35</v>
      </c>
      <c r="P650" s="230">
        <v>53.016666666666673</v>
      </c>
      <c r="Q650" s="230">
        <v>53.166666666666664</v>
      </c>
      <c r="R650" s="230">
        <v>51.6</v>
      </c>
      <c r="S650" s="230">
        <v>52.233333333333327</v>
      </c>
      <c r="T650" s="230">
        <v>55.814856642233345</v>
      </c>
      <c r="U650" s="230">
        <v>50.479633333333332</v>
      </c>
      <c r="V650" s="230">
        <v>53.333333333333336</v>
      </c>
      <c r="W650" s="230">
        <v>54</v>
      </c>
      <c r="X650" s="230">
        <v>49.516666666666673</v>
      </c>
      <c r="Y650" s="230">
        <v>56.949999999999996</v>
      </c>
      <c r="Z650" s="230">
        <v>53.5</v>
      </c>
      <c r="AA650" s="230">
        <v>56.45000000000001</v>
      </c>
      <c r="AB650" s="230">
        <v>50.616666666666667</v>
      </c>
      <c r="AC650" s="223"/>
      <c r="AD650" s="224"/>
      <c r="AE650" s="224"/>
      <c r="AF650" s="224"/>
      <c r="AG650" s="224"/>
      <c r="AH650" s="224"/>
      <c r="AI650" s="224"/>
      <c r="AJ650" s="224"/>
      <c r="AK650" s="224"/>
      <c r="AL650" s="224"/>
      <c r="AM650" s="224"/>
      <c r="AN650" s="224"/>
      <c r="AO650" s="224"/>
      <c r="AP650" s="224"/>
      <c r="AQ650" s="224"/>
      <c r="AR650" s="224"/>
      <c r="AS650" s="224"/>
      <c r="AT650" s="224"/>
      <c r="AU650" s="224"/>
      <c r="AV650" s="224"/>
      <c r="AW650" s="224"/>
      <c r="AX650" s="224"/>
      <c r="AY650" s="224"/>
      <c r="AZ650" s="224"/>
      <c r="BA650" s="224"/>
      <c r="BB650" s="224"/>
      <c r="BC650" s="224"/>
      <c r="BD650" s="224"/>
      <c r="BE650" s="224"/>
      <c r="BF650" s="224"/>
      <c r="BG650" s="224"/>
      <c r="BH650" s="224"/>
      <c r="BI650" s="224"/>
      <c r="BJ650" s="224"/>
      <c r="BK650" s="224"/>
      <c r="BL650" s="224"/>
      <c r="BM650" s="229"/>
    </row>
    <row r="651" spans="1:65">
      <c r="A651" s="30"/>
      <c r="B651" s="3" t="s">
        <v>279</v>
      </c>
      <c r="C651" s="29"/>
      <c r="D651" s="226">
        <v>43.7</v>
      </c>
      <c r="E651" s="226">
        <v>52.6</v>
      </c>
      <c r="F651" s="226">
        <v>51.598078274951163</v>
      </c>
      <c r="G651" s="226">
        <v>46.672333333333341</v>
      </c>
      <c r="H651" s="226">
        <v>53</v>
      </c>
      <c r="I651" s="226">
        <v>48.400000000000006</v>
      </c>
      <c r="J651" s="226">
        <v>50.75</v>
      </c>
      <c r="K651" s="226">
        <v>51</v>
      </c>
      <c r="L651" s="226">
        <v>47.623800000000003</v>
      </c>
      <c r="M651" s="226">
        <v>53.95</v>
      </c>
      <c r="N651" s="226">
        <v>46</v>
      </c>
      <c r="O651" s="226">
        <v>55.9</v>
      </c>
      <c r="P651" s="226">
        <v>53.45</v>
      </c>
      <c r="Q651" s="226">
        <v>53</v>
      </c>
      <c r="R651" s="226">
        <v>51.4</v>
      </c>
      <c r="S651" s="226">
        <v>52.2</v>
      </c>
      <c r="T651" s="226">
        <v>56.046796810400011</v>
      </c>
      <c r="U651" s="226">
        <v>50.197699999999998</v>
      </c>
      <c r="V651" s="226">
        <v>53</v>
      </c>
      <c r="W651" s="226">
        <v>54</v>
      </c>
      <c r="X651" s="226">
        <v>49.5</v>
      </c>
      <c r="Y651" s="226">
        <v>57</v>
      </c>
      <c r="Z651" s="226">
        <v>53.349999999999994</v>
      </c>
      <c r="AA651" s="226">
        <v>56.35</v>
      </c>
      <c r="AB651" s="226">
        <v>50.25</v>
      </c>
      <c r="AC651" s="223"/>
      <c r="AD651" s="224"/>
      <c r="AE651" s="224"/>
      <c r="AF651" s="224"/>
      <c r="AG651" s="224"/>
      <c r="AH651" s="224"/>
      <c r="AI651" s="224"/>
      <c r="AJ651" s="224"/>
      <c r="AK651" s="224"/>
      <c r="AL651" s="224"/>
      <c r="AM651" s="224"/>
      <c r="AN651" s="224"/>
      <c r="AO651" s="224"/>
      <c r="AP651" s="224"/>
      <c r="AQ651" s="224"/>
      <c r="AR651" s="224"/>
      <c r="AS651" s="224"/>
      <c r="AT651" s="224"/>
      <c r="AU651" s="224"/>
      <c r="AV651" s="224"/>
      <c r="AW651" s="224"/>
      <c r="AX651" s="224"/>
      <c r="AY651" s="224"/>
      <c r="AZ651" s="224"/>
      <c r="BA651" s="224"/>
      <c r="BB651" s="224"/>
      <c r="BC651" s="224"/>
      <c r="BD651" s="224"/>
      <c r="BE651" s="224"/>
      <c r="BF651" s="224"/>
      <c r="BG651" s="224"/>
      <c r="BH651" s="224"/>
      <c r="BI651" s="224"/>
      <c r="BJ651" s="224"/>
      <c r="BK651" s="224"/>
      <c r="BL651" s="224"/>
      <c r="BM651" s="229"/>
    </row>
    <row r="652" spans="1:65">
      <c r="A652" s="30"/>
      <c r="B652" s="3" t="s">
        <v>280</v>
      </c>
      <c r="C652" s="29"/>
      <c r="D652" s="236">
        <v>0.46761807778000447</v>
      </c>
      <c r="E652" s="236">
        <v>0.30767948691238334</v>
      </c>
      <c r="F652" s="236">
        <v>0.52427003433207331</v>
      </c>
      <c r="G652" s="236">
        <v>0.32517202285012831</v>
      </c>
      <c r="H652" s="236">
        <v>0.44512545048184571</v>
      </c>
      <c r="I652" s="236">
        <v>1.4094916341243975</v>
      </c>
      <c r="J652" s="236">
        <v>1.7049926686059373</v>
      </c>
      <c r="K652" s="236">
        <v>1.7511900715418263</v>
      </c>
      <c r="L652" s="236">
        <v>0.80513478871552913</v>
      </c>
      <c r="M652" s="236">
        <v>0.6177917664283552</v>
      </c>
      <c r="N652" s="236">
        <v>0.2000000000000007</v>
      </c>
      <c r="O652" s="236">
        <v>2.4752777621915483</v>
      </c>
      <c r="P652" s="236">
        <v>1.6228575620388472</v>
      </c>
      <c r="Q652" s="236">
        <v>0.752772652709081</v>
      </c>
      <c r="R652" s="236">
        <v>0.54405882034941733</v>
      </c>
      <c r="S652" s="236">
        <v>0.2338090388900021</v>
      </c>
      <c r="T652" s="236">
        <v>1.036872879955395</v>
      </c>
      <c r="U652" s="236">
        <v>0.85742670512800523</v>
      </c>
      <c r="V652" s="236">
        <v>0.51639777949432231</v>
      </c>
      <c r="W652" s="236">
        <v>0.89442719099991586</v>
      </c>
      <c r="X652" s="236">
        <v>0.22286019533928972</v>
      </c>
      <c r="Y652" s="236">
        <v>0.61237243569579525</v>
      </c>
      <c r="Z652" s="236">
        <v>0.78740078740118014</v>
      </c>
      <c r="AA652" s="236">
        <v>0.4764451699828624</v>
      </c>
      <c r="AB652" s="236">
        <v>2.3557730507556665</v>
      </c>
      <c r="AC652" s="233"/>
      <c r="AD652" s="234"/>
      <c r="AE652" s="234"/>
      <c r="AF652" s="234"/>
      <c r="AG652" s="234"/>
      <c r="AH652" s="234"/>
      <c r="AI652" s="234"/>
      <c r="AJ652" s="234"/>
      <c r="AK652" s="234"/>
      <c r="AL652" s="234"/>
      <c r="AM652" s="234"/>
      <c r="AN652" s="234"/>
      <c r="AO652" s="234"/>
      <c r="AP652" s="234"/>
      <c r="AQ652" s="234"/>
      <c r="AR652" s="234"/>
      <c r="AS652" s="234"/>
      <c r="AT652" s="234"/>
      <c r="AU652" s="234"/>
      <c r="AV652" s="234"/>
      <c r="AW652" s="234"/>
      <c r="AX652" s="234"/>
      <c r="AY652" s="234"/>
      <c r="AZ652" s="234"/>
      <c r="BA652" s="234"/>
      <c r="BB652" s="234"/>
      <c r="BC652" s="234"/>
      <c r="BD652" s="234"/>
      <c r="BE652" s="234"/>
      <c r="BF652" s="234"/>
      <c r="BG652" s="234"/>
      <c r="BH652" s="234"/>
      <c r="BI652" s="234"/>
      <c r="BJ652" s="234"/>
      <c r="BK652" s="234"/>
      <c r="BL652" s="234"/>
      <c r="BM652" s="239"/>
    </row>
    <row r="653" spans="1:65">
      <c r="A653" s="30"/>
      <c r="B653" s="3" t="s">
        <v>87</v>
      </c>
      <c r="C653" s="29"/>
      <c r="D653" s="13">
        <v>1.0692486534603758E-2</v>
      </c>
      <c r="E653" s="13">
        <v>5.8420155742857595E-3</v>
      </c>
      <c r="F653" s="13">
        <v>1.0153304342511715E-2</v>
      </c>
      <c r="G653" s="13">
        <v>6.9872867752314247E-3</v>
      </c>
      <c r="H653" s="13">
        <v>8.4189789833593112E-3</v>
      </c>
      <c r="I653" s="13">
        <v>2.9021790682039757E-2</v>
      </c>
      <c r="J653" s="13">
        <v>3.3138827378152332E-2</v>
      </c>
      <c r="K653" s="13">
        <v>3.389400138468051E-2</v>
      </c>
      <c r="L653" s="13">
        <v>1.6922453254883656E-2</v>
      </c>
      <c r="M653" s="13">
        <v>1.1437058310922959E-2</v>
      </c>
      <c r="N653" s="13">
        <v>4.3478260869565374E-3</v>
      </c>
      <c r="O653" s="13">
        <v>4.4720465441581723E-2</v>
      </c>
      <c r="P653" s="13">
        <v>3.0610328111389758E-2</v>
      </c>
      <c r="Q653" s="13">
        <v>1.4158733279794628E-2</v>
      </c>
      <c r="R653" s="13">
        <v>1.0543775588167003E-2</v>
      </c>
      <c r="S653" s="13">
        <v>4.4762419698149737E-3</v>
      </c>
      <c r="T653" s="13">
        <v>1.8577005161934359E-2</v>
      </c>
      <c r="U653" s="13">
        <v>1.6985596933047031E-2</v>
      </c>
      <c r="V653" s="13">
        <v>9.6824583655185422E-3</v>
      </c>
      <c r="W653" s="13">
        <v>1.6563466499998441E-2</v>
      </c>
      <c r="X653" s="13">
        <v>4.5007107776362781E-3</v>
      </c>
      <c r="Y653" s="13">
        <v>1.0752808352867346E-2</v>
      </c>
      <c r="Z653" s="13">
        <v>1.4717771727124863E-2</v>
      </c>
      <c r="AA653" s="13">
        <v>8.4401270147539832E-3</v>
      </c>
      <c r="AB653" s="13">
        <v>4.6541449800902204E-2</v>
      </c>
      <c r="AC653" s="159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56"/>
    </row>
    <row r="654" spans="1:65">
      <c r="A654" s="30"/>
      <c r="B654" s="3" t="s">
        <v>281</v>
      </c>
      <c r="C654" s="29"/>
      <c r="D654" s="13">
        <v>-0.15921047181716697</v>
      </c>
      <c r="E654" s="13">
        <v>1.2536169610423809E-2</v>
      </c>
      <c r="F654" s="13">
        <v>-7.2901183730682551E-3</v>
      </c>
      <c r="G654" s="13">
        <v>-0.10529612501379682</v>
      </c>
      <c r="H654" s="13">
        <v>1.6477370523780843E-2</v>
      </c>
      <c r="I654" s="13">
        <v>-6.6287848656716886E-2</v>
      </c>
      <c r="J654" s="13">
        <v>-1.0854697598930985E-2</v>
      </c>
      <c r="K654" s="13">
        <v>-6.6892006986349895E-3</v>
      </c>
      <c r="L654" s="13">
        <v>-8.5297253972637099E-2</v>
      </c>
      <c r="M654" s="13">
        <v>3.8490419527653197E-2</v>
      </c>
      <c r="N654" s="13">
        <v>-0.11563296578330073</v>
      </c>
      <c r="O654" s="13">
        <v>6.4124246606398039E-2</v>
      </c>
      <c r="P654" s="13">
        <v>1.9265049218594399E-2</v>
      </c>
      <c r="Q654" s="13">
        <v>2.2148854764953096E-2</v>
      </c>
      <c r="R654" s="13">
        <v>-7.970892052572065E-3</v>
      </c>
      <c r="S654" s="13">
        <v>4.2051758098315961E-3</v>
      </c>
      <c r="T654" s="13">
        <v>7.3061287693959587E-2</v>
      </c>
      <c r="U654" s="13">
        <v>-2.9510356101164481E-2</v>
      </c>
      <c r="V654" s="13">
        <v>2.535308314979634E-2</v>
      </c>
      <c r="W654" s="13">
        <v>3.816999668916865E-2</v>
      </c>
      <c r="X654" s="13">
        <v>-4.802374686311095E-2</v>
      </c>
      <c r="Y654" s="13">
        <v>9.4884839100891627E-2</v>
      </c>
      <c r="Z654" s="13">
        <v>2.8557311534639362E-2</v>
      </c>
      <c r="AA654" s="13">
        <v>8.5272153946362561E-2</v>
      </c>
      <c r="AB654" s="13">
        <v>-2.6875839523146539E-2</v>
      </c>
      <c r="AC654" s="159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56"/>
    </row>
    <row r="655" spans="1:65">
      <c r="A655" s="30"/>
      <c r="B655" s="46" t="s">
        <v>282</v>
      </c>
      <c r="C655" s="47"/>
      <c r="D655" s="45">
        <v>3.27</v>
      </c>
      <c r="E655" s="45">
        <v>0.17</v>
      </c>
      <c r="F655" s="45">
        <v>0.23</v>
      </c>
      <c r="G655" s="45">
        <v>2.19</v>
      </c>
      <c r="H655" s="45">
        <v>0.25</v>
      </c>
      <c r="I655" s="45">
        <v>1.41</v>
      </c>
      <c r="J655" s="45">
        <v>0.3</v>
      </c>
      <c r="K655" s="45">
        <v>0.22</v>
      </c>
      <c r="L655" s="45">
        <v>1.79</v>
      </c>
      <c r="M655" s="45">
        <v>0.69</v>
      </c>
      <c r="N655" s="45">
        <v>2.4</v>
      </c>
      <c r="O655" s="45">
        <v>1.2</v>
      </c>
      <c r="P655" s="45">
        <v>0.3</v>
      </c>
      <c r="Q655" s="45">
        <v>0.36</v>
      </c>
      <c r="R655" s="45">
        <v>0.24</v>
      </c>
      <c r="S655" s="45">
        <v>0</v>
      </c>
      <c r="T655" s="45">
        <v>1.38</v>
      </c>
      <c r="U655" s="45">
        <v>0.67</v>
      </c>
      <c r="V655" s="45">
        <v>0.42</v>
      </c>
      <c r="W655" s="45">
        <v>0.68</v>
      </c>
      <c r="X655" s="45">
        <v>1.04</v>
      </c>
      <c r="Y655" s="45">
        <v>1.81</v>
      </c>
      <c r="Z655" s="45">
        <v>0.49</v>
      </c>
      <c r="AA655" s="45">
        <v>1.62</v>
      </c>
      <c r="AB655" s="45">
        <v>0.62</v>
      </c>
      <c r="AC655" s="159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56"/>
    </row>
    <row r="656" spans="1:65">
      <c r="B656" s="31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BM656" s="56"/>
    </row>
    <row r="657" spans="1:65" ht="15">
      <c r="B657" s="8" t="s">
        <v>596</v>
      </c>
      <c r="BM657" s="28" t="s">
        <v>67</v>
      </c>
    </row>
    <row r="658" spans="1:65" ht="15">
      <c r="A658" s="25" t="s">
        <v>58</v>
      </c>
      <c r="B658" s="18" t="s">
        <v>116</v>
      </c>
      <c r="C658" s="15" t="s">
        <v>117</v>
      </c>
      <c r="D658" s="16" t="s">
        <v>243</v>
      </c>
      <c r="E658" s="17" t="s">
        <v>243</v>
      </c>
      <c r="F658" s="17" t="s">
        <v>243</v>
      </c>
      <c r="G658" s="17" t="s">
        <v>243</v>
      </c>
      <c r="H658" s="17" t="s">
        <v>243</v>
      </c>
      <c r="I658" s="17" t="s">
        <v>243</v>
      </c>
      <c r="J658" s="17" t="s">
        <v>243</v>
      </c>
      <c r="K658" s="17" t="s">
        <v>243</v>
      </c>
      <c r="L658" s="17" t="s">
        <v>243</v>
      </c>
      <c r="M658" s="17" t="s">
        <v>243</v>
      </c>
      <c r="N658" s="17" t="s">
        <v>243</v>
      </c>
      <c r="O658" s="17" t="s">
        <v>243</v>
      </c>
      <c r="P658" s="17" t="s">
        <v>243</v>
      </c>
      <c r="Q658" s="17" t="s">
        <v>243</v>
      </c>
      <c r="R658" s="17" t="s">
        <v>243</v>
      </c>
      <c r="S658" s="17" t="s">
        <v>243</v>
      </c>
      <c r="T658" s="17" t="s">
        <v>243</v>
      </c>
      <c r="U658" s="17" t="s">
        <v>243</v>
      </c>
      <c r="V658" s="17" t="s">
        <v>243</v>
      </c>
      <c r="W658" s="17" t="s">
        <v>243</v>
      </c>
      <c r="X658" s="17" t="s">
        <v>243</v>
      </c>
      <c r="Y658" s="17" t="s">
        <v>243</v>
      </c>
      <c r="Z658" s="17" t="s">
        <v>243</v>
      </c>
      <c r="AA658" s="17" t="s">
        <v>243</v>
      </c>
      <c r="AB658" s="159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28">
        <v>1</v>
      </c>
    </row>
    <row r="659" spans="1:65">
      <c r="A659" s="30"/>
      <c r="B659" s="19" t="s">
        <v>244</v>
      </c>
      <c r="C659" s="9" t="s">
        <v>244</v>
      </c>
      <c r="D659" s="157" t="s">
        <v>246</v>
      </c>
      <c r="E659" s="158" t="s">
        <v>247</v>
      </c>
      <c r="F659" s="158" t="s">
        <v>248</v>
      </c>
      <c r="G659" s="158" t="s">
        <v>249</v>
      </c>
      <c r="H659" s="158" t="s">
        <v>250</v>
      </c>
      <c r="I659" s="158" t="s">
        <v>251</v>
      </c>
      <c r="J659" s="158" t="s">
        <v>252</v>
      </c>
      <c r="K659" s="158" t="s">
        <v>253</v>
      </c>
      <c r="L659" s="158" t="s">
        <v>256</v>
      </c>
      <c r="M659" s="158" t="s">
        <v>257</v>
      </c>
      <c r="N659" s="158" t="s">
        <v>259</v>
      </c>
      <c r="O659" s="158" t="s">
        <v>260</v>
      </c>
      <c r="P659" s="158" t="s">
        <v>261</v>
      </c>
      <c r="Q659" s="158" t="s">
        <v>262</v>
      </c>
      <c r="R659" s="158" t="s">
        <v>263</v>
      </c>
      <c r="S659" s="158" t="s">
        <v>264</v>
      </c>
      <c r="T659" s="158" t="s">
        <v>265</v>
      </c>
      <c r="U659" s="158" t="s">
        <v>266</v>
      </c>
      <c r="V659" s="158" t="s">
        <v>267</v>
      </c>
      <c r="W659" s="158" t="s">
        <v>268</v>
      </c>
      <c r="X659" s="158" t="s">
        <v>269</v>
      </c>
      <c r="Y659" s="158" t="s">
        <v>270</v>
      </c>
      <c r="Z659" s="158" t="s">
        <v>271</v>
      </c>
      <c r="AA659" s="158" t="s">
        <v>272</v>
      </c>
      <c r="AB659" s="159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28" t="s">
        <v>1</v>
      </c>
    </row>
    <row r="660" spans="1:65">
      <c r="A660" s="30"/>
      <c r="B660" s="19"/>
      <c r="C660" s="9"/>
      <c r="D660" s="10" t="s">
        <v>285</v>
      </c>
      <c r="E660" s="11" t="s">
        <v>313</v>
      </c>
      <c r="F660" s="11" t="s">
        <v>285</v>
      </c>
      <c r="G660" s="11" t="s">
        <v>313</v>
      </c>
      <c r="H660" s="11" t="s">
        <v>313</v>
      </c>
      <c r="I660" s="11" t="s">
        <v>287</v>
      </c>
      <c r="J660" s="11" t="s">
        <v>313</v>
      </c>
      <c r="K660" s="11" t="s">
        <v>287</v>
      </c>
      <c r="L660" s="11" t="s">
        <v>287</v>
      </c>
      <c r="M660" s="11" t="s">
        <v>287</v>
      </c>
      <c r="N660" s="11" t="s">
        <v>285</v>
      </c>
      <c r="O660" s="11" t="s">
        <v>285</v>
      </c>
      <c r="P660" s="11" t="s">
        <v>313</v>
      </c>
      <c r="Q660" s="11" t="s">
        <v>285</v>
      </c>
      <c r="R660" s="11" t="s">
        <v>285</v>
      </c>
      <c r="S660" s="11" t="s">
        <v>287</v>
      </c>
      <c r="T660" s="11" t="s">
        <v>287</v>
      </c>
      <c r="U660" s="11" t="s">
        <v>287</v>
      </c>
      <c r="V660" s="11" t="s">
        <v>313</v>
      </c>
      <c r="W660" s="11" t="s">
        <v>285</v>
      </c>
      <c r="X660" s="11" t="s">
        <v>287</v>
      </c>
      <c r="Y660" s="11" t="s">
        <v>287</v>
      </c>
      <c r="Z660" s="11" t="s">
        <v>313</v>
      </c>
      <c r="AA660" s="11" t="s">
        <v>313</v>
      </c>
      <c r="AB660" s="159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28">
        <v>3</v>
      </c>
    </row>
    <row r="661" spans="1:65">
      <c r="A661" s="30"/>
      <c r="B661" s="19"/>
      <c r="C661" s="9"/>
      <c r="D661" s="26" t="s">
        <v>314</v>
      </c>
      <c r="E661" s="26" t="s">
        <v>123</v>
      </c>
      <c r="F661" s="26" t="s">
        <v>315</v>
      </c>
      <c r="G661" s="26" t="s">
        <v>314</v>
      </c>
      <c r="H661" s="26" t="s">
        <v>316</v>
      </c>
      <c r="I661" s="26" t="s">
        <v>314</v>
      </c>
      <c r="J661" s="26" t="s">
        <v>317</v>
      </c>
      <c r="K661" s="26" t="s">
        <v>316</v>
      </c>
      <c r="L661" s="26" t="s">
        <v>317</v>
      </c>
      <c r="M661" s="26" t="s">
        <v>317</v>
      </c>
      <c r="N661" s="26" t="s">
        <v>314</v>
      </c>
      <c r="O661" s="26" t="s">
        <v>314</v>
      </c>
      <c r="P661" s="26" t="s">
        <v>316</v>
      </c>
      <c r="Q661" s="26" t="s">
        <v>314</v>
      </c>
      <c r="R661" s="26" t="s">
        <v>314</v>
      </c>
      <c r="S661" s="26" t="s">
        <v>316</v>
      </c>
      <c r="T661" s="26" t="s">
        <v>288</v>
      </c>
      <c r="U661" s="26" t="s">
        <v>315</v>
      </c>
      <c r="V661" s="26" t="s">
        <v>317</v>
      </c>
      <c r="W661" s="26" t="s">
        <v>288</v>
      </c>
      <c r="X661" s="26" t="s">
        <v>317</v>
      </c>
      <c r="Y661" s="26" t="s">
        <v>314</v>
      </c>
      <c r="Z661" s="26" t="s">
        <v>317</v>
      </c>
      <c r="AA661" s="26" t="s">
        <v>318</v>
      </c>
      <c r="AB661" s="159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28">
        <v>3</v>
      </c>
    </row>
    <row r="662" spans="1:65">
      <c r="A662" s="30"/>
      <c r="B662" s="18">
        <v>1</v>
      </c>
      <c r="C662" s="14">
        <v>1</v>
      </c>
      <c r="D662" s="211">
        <v>9.0799999999999992E-2</v>
      </c>
      <c r="E662" s="211">
        <v>0.10269999999999999</v>
      </c>
      <c r="F662" s="211">
        <v>0.10159930457721016</v>
      </c>
      <c r="G662" s="211">
        <v>0.10339999999999999</v>
      </c>
      <c r="H662" s="212">
        <v>0.1</v>
      </c>
      <c r="I662" s="211">
        <v>9.9000000000000005E-2</v>
      </c>
      <c r="J662" s="211">
        <v>0.1</v>
      </c>
      <c r="K662" s="211">
        <v>0.10219999999999999</v>
      </c>
      <c r="L662" s="212">
        <v>0.1</v>
      </c>
      <c r="M662" s="211">
        <v>0.11200000000000002</v>
      </c>
      <c r="N662" s="211">
        <v>9.5000000000000001E-2</v>
      </c>
      <c r="O662" s="211">
        <v>9.8000000000000004E-2</v>
      </c>
      <c r="P662" s="211">
        <v>0.10100000000000001</v>
      </c>
      <c r="Q662" s="211">
        <v>9.2999999999999999E-2</v>
      </c>
      <c r="R662" s="211">
        <v>9.2999999999999999E-2</v>
      </c>
      <c r="S662" s="211">
        <v>9.9939201243667022E-2</v>
      </c>
      <c r="T662" s="211">
        <v>9.2684327499999997E-2</v>
      </c>
      <c r="U662" s="211">
        <v>9.9099999999999994E-2</v>
      </c>
      <c r="V662" s="211">
        <v>0.1</v>
      </c>
      <c r="W662" s="211">
        <v>0.09</v>
      </c>
      <c r="X662" s="211">
        <v>9.4700000000000006E-2</v>
      </c>
      <c r="Y662" s="211">
        <v>9.3700000000000006E-2</v>
      </c>
      <c r="Z662" s="212">
        <v>0.11399999999999999</v>
      </c>
      <c r="AA662" s="211">
        <v>0.10199999999999998</v>
      </c>
      <c r="AB662" s="213"/>
      <c r="AC662" s="214"/>
      <c r="AD662" s="214"/>
      <c r="AE662" s="214"/>
      <c r="AF662" s="214"/>
      <c r="AG662" s="214"/>
      <c r="AH662" s="214"/>
      <c r="AI662" s="214"/>
      <c r="AJ662" s="214"/>
      <c r="AK662" s="214"/>
      <c r="AL662" s="214"/>
      <c r="AM662" s="214"/>
      <c r="AN662" s="214"/>
      <c r="AO662" s="214"/>
      <c r="AP662" s="214"/>
      <c r="AQ662" s="214"/>
      <c r="AR662" s="214"/>
      <c r="AS662" s="214"/>
      <c r="AT662" s="214"/>
      <c r="AU662" s="214"/>
      <c r="AV662" s="214"/>
      <c r="AW662" s="214"/>
      <c r="AX662" s="214"/>
      <c r="AY662" s="214"/>
      <c r="AZ662" s="214"/>
      <c r="BA662" s="214"/>
      <c r="BB662" s="214"/>
      <c r="BC662" s="214"/>
      <c r="BD662" s="214"/>
      <c r="BE662" s="214"/>
      <c r="BF662" s="214"/>
      <c r="BG662" s="214"/>
      <c r="BH662" s="214"/>
      <c r="BI662" s="214"/>
      <c r="BJ662" s="214"/>
      <c r="BK662" s="214"/>
      <c r="BL662" s="214"/>
      <c r="BM662" s="215">
        <v>1</v>
      </c>
    </row>
    <row r="663" spans="1:65">
      <c r="A663" s="30"/>
      <c r="B663" s="19">
        <v>1</v>
      </c>
      <c r="C663" s="9">
        <v>2</v>
      </c>
      <c r="D663" s="23">
        <v>8.8099999999999998E-2</v>
      </c>
      <c r="E663" s="23">
        <v>0.10349999999999999</v>
      </c>
      <c r="F663" s="23">
        <v>0.1005678359151424</v>
      </c>
      <c r="G663" s="23">
        <v>0.1023</v>
      </c>
      <c r="H663" s="218">
        <v>0.1</v>
      </c>
      <c r="I663" s="23">
        <v>0.10100000000000001</v>
      </c>
      <c r="J663" s="23">
        <v>0.1</v>
      </c>
      <c r="K663" s="23">
        <v>0.1033</v>
      </c>
      <c r="L663" s="218">
        <v>0.1</v>
      </c>
      <c r="M663" s="23">
        <v>0.109</v>
      </c>
      <c r="N663" s="23">
        <v>9.5000000000000001E-2</v>
      </c>
      <c r="O663" s="23">
        <v>0.10100000000000001</v>
      </c>
      <c r="P663" s="23">
        <v>0.10100000000000001</v>
      </c>
      <c r="Q663" s="23">
        <v>9.2999999999999999E-2</v>
      </c>
      <c r="R663" s="23">
        <v>9.2999999999999999E-2</v>
      </c>
      <c r="S663" s="23">
        <v>0.10059241626964001</v>
      </c>
      <c r="T663" s="23">
        <v>9.5117657499999994E-2</v>
      </c>
      <c r="U663" s="23">
        <v>9.9099999999999994E-2</v>
      </c>
      <c r="V663" s="23">
        <v>9.2999999999999999E-2</v>
      </c>
      <c r="W663" s="23">
        <v>8.8999999999999996E-2</v>
      </c>
      <c r="X663" s="23">
        <v>9.5299999999999996E-2</v>
      </c>
      <c r="Y663" s="23">
        <v>9.2100000000000001E-2</v>
      </c>
      <c r="Z663" s="218">
        <v>0.11399999999999999</v>
      </c>
      <c r="AA663" s="23">
        <v>9.6000000000000002E-2</v>
      </c>
      <c r="AB663" s="213"/>
      <c r="AC663" s="214"/>
      <c r="AD663" s="214"/>
      <c r="AE663" s="214"/>
      <c r="AF663" s="214"/>
      <c r="AG663" s="214"/>
      <c r="AH663" s="214"/>
      <c r="AI663" s="214"/>
      <c r="AJ663" s="214"/>
      <c r="AK663" s="214"/>
      <c r="AL663" s="214"/>
      <c r="AM663" s="214"/>
      <c r="AN663" s="214"/>
      <c r="AO663" s="214"/>
      <c r="AP663" s="214"/>
      <c r="AQ663" s="214"/>
      <c r="AR663" s="214"/>
      <c r="AS663" s="214"/>
      <c r="AT663" s="214"/>
      <c r="AU663" s="214"/>
      <c r="AV663" s="214"/>
      <c r="AW663" s="214"/>
      <c r="AX663" s="214"/>
      <c r="AY663" s="214"/>
      <c r="AZ663" s="214"/>
      <c r="BA663" s="214"/>
      <c r="BB663" s="214"/>
      <c r="BC663" s="214"/>
      <c r="BD663" s="214"/>
      <c r="BE663" s="214"/>
      <c r="BF663" s="214"/>
      <c r="BG663" s="214"/>
      <c r="BH663" s="214"/>
      <c r="BI663" s="214"/>
      <c r="BJ663" s="214"/>
      <c r="BK663" s="214"/>
      <c r="BL663" s="214"/>
      <c r="BM663" s="215">
        <v>25</v>
      </c>
    </row>
    <row r="664" spans="1:65">
      <c r="A664" s="30"/>
      <c r="B664" s="19">
        <v>1</v>
      </c>
      <c r="C664" s="9">
        <v>3</v>
      </c>
      <c r="D664" s="23">
        <v>0.09</v>
      </c>
      <c r="E664" s="23">
        <v>0.10200000000000001</v>
      </c>
      <c r="F664" s="23">
        <v>0.10048319742146349</v>
      </c>
      <c r="G664" s="23">
        <v>0.10169999999999998</v>
      </c>
      <c r="H664" s="218">
        <v>0.1</v>
      </c>
      <c r="I664" s="23">
        <v>0.1</v>
      </c>
      <c r="J664" s="23">
        <v>0.09</v>
      </c>
      <c r="K664" s="23">
        <v>0.10269999999999999</v>
      </c>
      <c r="L664" s="218">
        <v>0.1</v>
      </c>
      <c r="M664" s="23">
        <v>0.108</v>
      </c>
      <c r="N664" s="23">
        <v>9.5000000000000001E-2</v>
      </c>
      <c r="O664" s="23">
        <v>0.10200000000000001</v>
      </c>
      <c r="P664" s="23">
        <v>9.9000000000000005E-2</v>
      </c>
      <c r="Q664" s="23">
        <v>9.1999999999999998E-2</v>
      </c>
      <c r="R664" s="23">
        <v>9.2999999999999999E-2</v>
      </c>
      <c r="S664" s="23">
        <v>9.8650299374454797E-2</v>
      </c>
      <c r="T664" s="23">
        <v>9.3769835499999996E-2</v>
      </c>
      <c r="U664" s="23">
        <v>9.9700000000000011E-2</v>
      </c>
      <c r="V664" s="23">
        <v>0.10199999999999998</v>
      </c>
      <c r="W664" s="23">
        <v>9.4E-2</v>
      </c>
      <c r="X664" s="23">
        <v>9.4100000000000003E-2</v>
      </c>
      <c r="Y664" s="23">
        <v>9.4500000000000001E-2</v>
      </c>
      <c r="Z664" s="218">
        <v>0.11499999999999999</v>
      </c>
      <c r="AA664" s="23">
        <v>9.7000000000000003E-2</v>
      </c>
      <c r="AB664" s="213"/>
      <c r="AC664" s="214"/>
      <c r="AD664" s="214"/>
      <c r="AE664" s="214"/>
      <c r="AF664" s="214"/>
      <c r="AG664" s="214"/>
      <c r="AH664" s="214"/>
      <c r="AI664" s="214"/>
      <c r="AJ664" s="214"/>
      <c r="AK664" s="214"/>
      <c r="AL664" s="214"/>
      <c r="AM664" s="214"/>
      <c r="AN664" s="214"/>
      <c r="AO664" s="214"/>
      <c r="AP664" s="214"/>
      <c r="AQ664" s="214"/>
      <c r="AR664" s="214"/>
      <c r="AS664" s="214"/>
      <c r="AT664" s="214"/>
      <c r="AU664" s="214"/>
      <c r="AV664" s="214"/>
      <c r="AW664" s="214"/>
      <c r="AX664" s="214"/>
      <c r="AY664" s="214"/>
      <c r="AZ664" s="214"/>
      <c r="BA664" s="214"/>
      <c r="BB664" s="214"/>
      <c r="BC664" s="214"/>
      <c r="BD664" s="214"/>
      <c r="BE664" s="214"/>
      <c r="BF664" s="214"/>
      <c r="BG664" s="214"/>
      <c r="BH664" s="214"/>
      <c r="BI664" s="214"/>
      <c r="BJ664" s="214"/>
      <c r="BK664" s="214"/>
      <c r="BL664" s="214"/>
      <c r="BM664" s="215">
        <v>16</v>
      </c>
    </row>
    <row r="665" spans="1:65">
      <c r="A665" s="30"/>
      <c r="B665" s="19">
        <v>1</v>
      </c>
      <c r="C665" s="9">
        <v>4</v>
      </c>
      <c r="D665" s="23">
        <v>8.9700000000000002E-2</v>
      </c>
      <c r="E665" s="23">
        <v>0.1028</v>
      </c>
      <c r="F665" s="23">
        <v>0.10049174710290315</v>
      </c>
      <c r="G665" s="23">
        <v>0.10289999999999999</v>
      </c>
      <c r="H665" s="218">
        <v>0.1</v>
      </c>
      <c r="I665" s="23">
        <v>0.10100000000000001</v>
      </c>
      <c r="J665" s="23">
        <v>0.1</v>
      </c>
      <c r="K665" s="23">
        <v>0.10200000000000001</v>
      </c>
      <c r="L665" s="218">
        <v>0.1</v>
      </c>
      <c r="M665" s="23">
        <v>0.109</v>
      </c>
      <c r="N665" s="23">
        <v>9.4E-2</v>
      </c>
      <c r="O665" s="23">
        <v>9.9000000000000005E-2</v>
      </c>
      <c r="P665" s="23">
        <v>9.9000000000000005E-2</v>
      </c>
      <c r="Q665" s="23">
        <v>9.1999999999999998E-2</v>
      </c>
      <c r="R665" s="23">
        <v>9.2999999999999999E-2</v>
      </c>
      <c r="S665" s="23">
        <v>9.9344461031374481E-2</v>
      </c>
      <c r="T665" s="23">
        <v>8.9452883499999997E-2</v>
      </c>
      <c r="U665" s="23">
        <v>9.9099999999999994E-2</v>
      </c>
      <c r="V665" s="23">
        <v>9.6000000000000002E-2</v>
      </c>
      <c r="W665" s="23">
        <v>9.1999999999999998E-2</v>
      </c>
      <c r="X665" s="23">
        <v>9.4600000000000004E-2</v>
      </c>
      <c r="Y665" s="23">
        <v>9.2799999999999994E-2</v>
      </c>
      <c r="Z665" s="218">
        <v>0.11799999999999998</v>
      </c>
      <c r="AA665" s="23">
        <v>0.1</v>
      </c>
      <c r="AB665" s="213"/>
      <c r="AC665" s="214"/>
      <c r="AD665" s="214"/>
      <c r="AE665" s="214"/>
      <c r="AF665" s="214"/>
      <c r="AG665" s="214"/>
      <c r="AH665" s="214"/>
      <c r="AI665" s="214"/>
      <c r="AJ665" s="214"/>
      <c r="AK665" s="214"/>
      <c r="AL665" s="214"/>
      <c r="AM665" s="214"/>
      <c r="AN665" s="214"/>
      <c r="AO665" s="214"/>
      <c r="AP665" s="214"/>
      <c r="AQ665" s="214"/>
      <c r="AR665" s="214"/>
      <c r="AS665" s="214"/>
      <c r="AT665" s="214"/>
      <c r="AU665" s="214"/>
      <c r="AV665" s="214"/>
      <c r="AW665" s="214"/>
      <c r="AX665" s="214"/>
      <c r="AY665" s="214"/>
      <c r="AZ665" s="214"/>
      <c r="BA665" s="214"/>
      <c r="BB665" s="214"/>
      <c r="BC665" s="214"/>
      <c r="BD665" s="214"/>
      <c r="BE665" s="214"/>
      <c r="BF665" s="214"/>
      <c r="BG665" s="214"/>
      <c r="BH665" s="214"/>
      <c r="BI665" s="214"/>
      <c r="BJ665" s="214"/>
      <c r="BK665" s="214"/>
      <c r="BL665" s="214"/>
      <c r="BM665" s="215">
        <v>9.7925460971664963E-2</v>
      </c>
    </row>
    <row r="666" spans="1:65">
      <c r="A666" s="30"/>
      <c r="B666" s="19">
        <v>1</v>
      </c>
      <c r="C666" s="9">
        <v>5</v>
      </c>
      <c r="D666" s="23">
        <v>8.9099999999999999E-2</v>
      </c>
      <c r="E666" s="23">
        <v>0.1008</v>
      </c>
      <c r="F666" s="23">
        <v>9.9786614068679447E-2</v>
      </c>
      <c r="G666" s="23">
        <v>0.1021</v>
      </c>
      <c r="H666" s="218">
        <v>0.1</v>
      </c>
      <c r="I666" s="23">
        <v>9.9000000000000005E-2</v>
      </c>
      <c r="J666" s="23">
        <v>0.1</v>
      </c>
      <c r="K666" s="23">
        <v>0.10169999999999998</v>
      </c>
      <c r="L666" s="218">
        <v>0.1</v>
      </c>
      <c r="M666" s="23">
        <v>0.11299999999999999</v>
      </c>
      <c r="N666" s="23">
        <v>9.6000000000000002E-2</v>
      </c>
      <c r="O666" s="23">
        <v>0.10100000000000001</v>
      </c>
      <c r="P666" s="23">
        <v>9.9000000000000005E-2</v>
      </c>
      <c r="Q666" s="23">
        <v>9.1999999999999998E-2</v>
      </c>
      <c r="R666" s="23">
        <v>9.2999999999999999E-2</v>
      </c>
      <c r="S666" s="23">
        <v>0.101265332433478</v>
      </c>
      <c r="T666" s="23">
        <v>9.6239560000000002E-2</v>
      </c>
      <c r="U666" s="23">
        <v>9.9000000000000005E-2</v>
      </c>
      <c r="V666" s="23">
        <v>0.107</v>
      </c>
      <c r="W666" s="23">
        <v>9.0999999999999998E-2</v>
      </c>
      <c r="X666" s="23">
        <v>9.5200000000000007E-2</v>
      </c>
      <c r="Y666" s="23">
        <v>9.3100000000000002E-2</v>
      </c>
      <c r="Z666" s="218">
        <v>0.11700000000000001</v>
      </c>
      <c r="AA666" s="23">
        <v>9.4E-2</v>
      </c>
      <c r="AB666" s="213"/>
      <c r="AC666" s="214"/>
      <c r="AD666" s="214"/>
      <c r="AE666" s="214"/>
      <c r="AF666" s="214"/>
      <c r="AG666" s="214"/>
      <c r="AH666" s="214"/>
      <c r="AI666" s="214"/>
      <c r="AJ666" s="214"/>
      <c r="AK666" s="214"/>
      <c r="AL666" s="214"/>
      <c r="AM666" s="214"/>
      <c r="AN666" s="214"/>
      <c r="AO666" s="214"/>
      <c r="AP666" s="214"/>
      <c r="AQ666" s="214"/>
      <c r="AR666" s="214"/>
      <c r="AS666" s="214"/>
      <c r="AT666" s="214"/>
      <c r="AU666" s="214"/>
      <c r="AV666" s="214"/>
      <c r="AW666" s="214"/>
      <c r="AX666" s="214"/>
      <c r="AY666" s="214"/>
      <c r="AZ666" s="214"/>
      <c r="BA666" s="214"/>
      <c r="BB666" s="214"/>
      <c r="BC666" s="214"/>
      <c r="BD666" s="214"/>
      <c r="BE666" s="214"/>
      <c r="BF666" s="214"/>
      <c r="BG666" s="214"/>
      <c r="BH666" s="214"/>
      <c r="BI666" s="214"/>
      <c r="BJ666" s="214"/>
      <c r="BK666" s="214"/>
      <c r="BL666" s="214"/>
      <c r="BM666" s="215">
        <v>98</v>
      </c>
    </row>
    <row r="667" spans="1:65">
      <c r="A667" s="30"/>
      <c r="B667" s="19">
        <v>1</v>
      </c>
      <c r="C667" s="9">
        <v>6</v>
      </c>
      <c r="D667" s="23">
        <v>8.7900000000000006E-2</v>
      </c>
      <c r="E667" s="23">
        <v>0.10239999999999999</v>
      </c>
      <c r="F667" s="23">
        <v>0.10129340681365141</v>
      </c>
      <c r="G667" s="23">
        <v>0.10009999999999999</v>
      </c>
      <c r="H667" s="218">
        <v>0.1</v>
      </c>
      <c r="I667" s="23">
        <v>9.9000000000000005E-2</v>
      </c>
      <c r="J667" s="23">
        <v>0.1</v>
      </c>
      <c r="K667" s="23">
        <v>0.1047</v>
      </c>
      <c r="L667" s="218">
        <v>0.1</v>
      </c>
      <c r="M667" s="23">
        <v>0.11100000000000002</v>
      </c>
      <c r="N667" s="23">
        <v>9.6000000000000002E-2</v>
      </c>
      <c r="O667" s="23">
        <v>0.10100000000000001</v>
      </c>
      <c r="P667" s="23">
        <v>0.10100000000000001</v>
      </c>
      <c r="Q667" s="23">
        <v>9.2999999999999999E-2</v>
      </c>
      <c r="R667" s="23">
        <v>9.4E-2</v>
      </c>
      <c r="S667" s="23">
        <v>0.101068305678123</v>
      </c>
      <c r="T667" s="23">
        <v>9.7161696499999992E-2</v>
      </c>
      <c r="U667" s="23">
        <v>9.9400000000000016E-2</v>
      </c>
      <c r="V667" s="23">
        <v>9.9000000000000005E-2</v>
      </c>
      <c r="W667" s="23">
        <v>9.2999999999999999E-2</v>
      </c>
      <c r="X667" s="23">
        <v>9.4399999999999998E-2</v>
      </c>
      <c r="Y667" s="23">
        <v>9.0300000000000005E-2</v>
      </c>
      <c r="Z667" s="218">
        <v>0.11499999999999999</v>
      </c>
      <c r="AA667" s="23">
        <v>9.7000000000000003E-2</v>
      </c>
      <c r="AB667" s="213"/>
      <c r="AC667" s="214"/>
      <c r="AD667" s="214"/>
      <c r="AE667" s="214"/>
      <c r="AF667" s="214"/>
      <c r="AG667" s="214"/>
      <c r="AH667" s="214"/>
      <c r="AI667" s="214"/>
      <c r="AJ667" s="214"/>
      <c r="AK667" s="214"/>
      <c r="AL667" s="214"/>
      <c r="AM667" s="214"/>
      <c r="AN667" s="214"/>
      <c r="AO667" s="214"/>
      <c r="AP667" s="214"/>
      <c r="AQ667" s="214"/>
      <c r="AR667" s="214"/>
      <c r="AS667" s="214"/>
      <c r="AT667" s="214"/>
      <c r="AU667" s="214"/>
      <c r="AV667" s="214"/>
      <c r="AW667" s="214"/>
      <c r="AX667" s="214"/>
      <c r="AY667" s="214"/>
      <c r="AZ667" s="214"/>
      <c r="BA667" s="214"/>
      <c r="BB667" s="214"/>
      <c r="BC667" s="214"/>
      <c r="BD667" s="214"/>
      <c r="BE667" s="214"/>
      <c r="BF667" s="214"/>
      <c r="BG667" s="214"/>
      <c r="BH667" s="214"/>
      <c r="BI667" s="214"/>
      <c r="BJ667" s="214"/>
      <c r="BK667" s="214"/>
      <c r="BL667" s="214"/>
      <c r="BM667" s="57"/>
    </row>
    <row r="668" spans="1:65">
      <c r="A668" s="30"/>
      <c r="B668" s="20" t="s">
        <v>278</v>
      </c>
      <c r="C668" s="12"/>
      <c r="D668" s="219">
        <v>8.9266666666666675E-2</v>
      </c>
      <c r="E668" s="219">
        <v>0.10236666666666668</v>
      </c>
      <c r="F668" s="219">
        <v>0.10070368431650835</v>
      </c>
      <c r="G668" s="219">
        <v>0.10208333333333332</v>
      </c>
      <c r="H668" s="219">
        <v>9.9999999999999992E-2</v>
      </c>
      <c r="I668" s="219">
        <v>9.9833333333333329E-2</v>
      </c>
      <c r="J668" s="219">
        <v>9.8333333333333328E-2</v>
      </c>
      <c r="K668" s="219">
        <v>0.10276666666666667</v>
      </c>
      <c r="L668" s="219">
        <v>9.9999999999999992E-2</v>
      </c>
      <c r="M668" s="219">
        <v>0.11033333333333332</v>
      </c>
      <c r="N668" s="219">
        <v>9.5166666666666663E-2</v>
      </c>
      <c r="O668" s="219">
        <v>0.10033333333333333</v>
      </c>
      <c r="P668" s="219">
        <v>9.9999999999999992E-2</v>
      </c>
      <c r="Q668" s="219">
        <v>9.2499999999999985E-2</v>
      </c>
      <c r="R668" s="219">
        <v>9.3166666666666662E-2</v>
      </c>
      <c r="S668" s="219">
        <v>0.10014333600512289</v>
      </c>
      <c r="T668" s="219">
        <v>9.4070993416666651E-2</v>
      </c>
      <c r="U668" s="219">
        <v>9.923333333333334E-2</v>
      </c>
      <c r="V668" s="219">
        <v>9.9499999999999991E-2</v>
      </c>
      <c r="W668" s="219">
        <v>9.1499999999999984E-2</v>
      </c>
      <c r="X668" s="219">
        <v>9.4716666666666671E-2</v>
      </c>
      <c r="Y668" s="219">
        <v>9.2749999999999999E-2</v>
      </c>
      <c r="Z668" s="219">
        <v>0.11549999999999999</v>
      </c>
      <c r="AA668" s="219">
        <v>9.7666666666666666E-2</v>
      </c>
      <c r="AB668" s="213"/>
      <c r="AC668" s="214"/>
      <c r="AD668" s="214"/>
      <c r="AE668" s="214"/>
      <c r="AF668" s="214"/>
      <c r="AG668" s="214"/>
      <c r="AH668" s="214"/>
      <c r="AI668" s="214"/>
      <c r="AJ668" s="214"/>
      <c r="AK668" s="214"/>
      <c r="AL668" s="214"/>
      <c r="AM668" s="214"/>
      <c r="AN668" s="214"/>
      <c r="AO668" s="214"/>
      <c r="AP668" s="214"/>
      <c r="AQ668" s="214"/>
      <c r="AR668" s="214"/>
      <c r="AS668" s="214"/>
      <c r="AT668" s="214"/>
      <c r="AU668" s="214"/>
      <c r="AV668" s="214"/>
      <c r="AW668" s="214"/>
      <c r="AX668" s="214"/>
      <c r="AY668" s="214"/>
      <c r="AZ668" s="214"/>
      <c r="BA668" s="214"/>
      <c r="BB668" s="214"/>
      <c r="BC668" s="214"/>
      <c r="BD668" s="214"/>
      <c r="BE668" s="214"/>
      <c r="BF668" s="214"/>
      <c r="BG668" s="214"/>
      <c r="BH668" s="214"/>
      <c r="BI668" s="214"/>
      <c r="BJ668" s="214"/>
      <c r="BK668" s="214"/>
      <c r="BL668" s="214"/>
      <c r="BM668" s="57"/>
    </row>
    <row r="669" spans="1:65">
      <c r="A669" s="30"/>
      <c r="B669" s="3" t="s">
        <v>279</v>
      </c>
      <c r="C669" s="29"/>
      <c r="D669" s="23">
        <v>8.9400000000000007E-2</v>
      </c>
      <c r="E669" s="23">
        <v>0.10254999999999999</v>
      </c>
      <c r="F669" s="23">
        <v>0.10052979150902278</v>
      </c>
      <c r="G669" s="23">
        <v>0.1022</v>
      </c>
      <c r="H669" s="23">
        <v>0.1</v>
      </c>
      <c r="I669" s="23">
        <v>9.9500000000000005E-2</v>
      </c>
      <c r="J669" s="23">
        <v>0.1</v>
      </c>
      <c r="K669" s="23">
        <v>0.10244999999999999</v>
      </c>
      <c r="L669" s="23">
        <v>0.1</v>
      </c>
      <c r="M669" s="23">
        <v>0.11000000000000001</v>
      </c>
      <c r="N669" s="23">
        <v>9.5000000000000001E-2</v>
      </c>
      <c r="O669" s="23">
        <v>0.10100000000000001</v>
      </c>
      <c r="P669" s="23">
        <v>0.1</v>
      </c>
      <c r="Q669" s="23">
        <v>9.2499999999999999E-2</v>
      </c>
      <c r="R669" s="23">
        <v>9.2999999999999999E-2</v>
      </c>
      <c r="S669" s="23">
        <v>0.10026580875665352</v>
      </c>
      <c r="T669" s="23">
        <v>9.4443746499999995E-2</v>
      </c>
      <c r="U669" s="23">
        <v>9.9099999999999994E-2</v>
      </c>
      <c r="V669" s="23">
        <v>9.9500000000000005E-2</v>
      </c>
      <c r="W669" s="23">
        <v>9.1499999999999998E-2</v>
      </c>
      <c r="X669" s="23">
        <v>9.4650000000000012E-2</v>
      </c>
      <c r="Y669" s="23">
        <v>9.2950000000000005E-2</v>
      </c>
      <c r="Z669" s="23">
        <v>0.11499999999999999</v>
      </c>
      <c r="AA669" s="23">
        <v>9.7000000000000003E-2</v>
      </c>
      <c r="AB669" s="213"/>
      <c r="AC669" s="214"/>
      <c r="AD669" s="214"/>
      <c r="AE669" s="214"/>
      <c r="AF669" s="214"/>
      <c r="AG669" s="214"/>
      <c r="AH669" s="214"/>
      <c r="AI669" s="214"/>
      <c r="AJ669" s="214"/>
      <c r="AK669" s="214"/>
      <c r="AL669" s="214"/>
      <c r="AM669" s="214"/>
      <c r="AN669" s="214"/>
      <c r="AO669" s="214"/>
      <c r="AP669" s="214"/>
      <c r="AQ669" s="214"/>
      <c r="AR669" s="214"/>
      <c r="AS669" s="214"/>
      <c r="AT669" s="214"/>
      <c r="AU669" s="214"/>
      <c r="AV669" s="214"/>
      <c r="AW669" s="214"/>
      <c r="AX669" s="214"/>
      <c r="AY669" s="214"/>
      <c r="AZ669" s="214"/>
      <c r="BA669" s="214"/>
      <c r="BB669" s="214"/>
      <c r="BC669" s="214"/>
      <c r="BD669" s="214"/>
      <c r="BE669" s="214"/>
      <c r="BF669" s="214"/>
      <c r="BG669" s="214"/>
      <c r="BH669" s="214"/>
      <c r="BI669" s="214"/>
      <c r="BJ669" s="214"/>
      <c r="BK669" s="214"/>
      <c r="BL669" s="214"/>
      <c r="BM669" s="57"/>
    </row>
    <row r="670" spans="1:65">
      <c r="A670" s="30"/>
      <c r="B670" s="3" t="s">
        <v>280</v>
      </c>
      <c r="C670" s="29"/>
      <c r="D670" s="23">
        <v>1.125462867742272E-3</v>
      </c>
      <c r="E670" s="23">
        <v>9.1360093403337818E-4</v>
      </c>
      <c r="F670" s="23">
        <v>6.485233621112091E-4</v>
      </c>
      <c r="G670" s="23">
        <v>1.1426577206962139E-3</v>
      </c>
      <c r="H670" s="23">
        <v>1.5202354861220293E-17</v>
      </c>
      <c r="I670" s="23">
        <v>9.8319208025017578E-4</v>
      </c>
      <c r="J670" s="23">
        <v>4.0824829046386341E-3</v>
      </c>
      <c r="K670" s="23">
        <v>1.1021191708098885E-3</v>
      </c>
      <c r="L670" s="23">
        <v>1.5202354861220293E-17</v>
      </c>
      <c r="M670" s="23">
        <v>1.9663841605003511E-3</v>
      </c>
      <c r="N670" s="23">
        <v>7.5277265270908163E-4</v>
      </c>
      <c r="O670" s="23">
        <v>1.5055453054181635E-3</v>
      </c>
      <c r="P670" s="23">
        <v>1.0954451150103333E-3</v>
      </c>
      <c r="Q670" s="23">
        <v>5.4772255750516665E-4</v>
      </c>
      <c r="R670" s="23">
        <v>4.0824829046386341E-4</v>
      </c>
      <c r="S670" s="23">
        <v>1.022266948524036E-3</v>
      </c>
      <c r="T670" s="23">
        <v>2.7817659835668129E-3</v>
      </c>
      <c r="U670" s="23">
        <v>2.6583202716503208E-4</v>
      </c>
      <c r="V670" s="23">
        <v>4.847679857416326E-3</v>
      </c>
      <c r="W670" s="23">
        <v>1.8708286933869723E-3</v>
      </c>
      <c r="X670" s="23">
        <v>4.6224091842530162E-4</v>
      </c>
      <c r="Y670" s="23">
        <v>1.4501724035437984E-3</v>
      </c>
      <c r="Z670" s="23">
        <v>1.643167672515498E-3</v>
      </c>
      <c r="AA670" s="23">
        <v>2.8751811537130376E-3</v>
      </c>
      <c r="AB670" s="213"/>
      <c r="AC670" s="214"/>
      <c r="AD670" s="214"/>
      <c r="AE670" s="214"/>
      <c r="AF670" s="214"/>
      <c r="AG670" s="214"/>
      <c r="AH670" s="214"/>
      <c r="AI670" s="214"/>
      <c r="AJ670" s="214"/>
      <c r="AK670" s="214"/>
      <c r="AL670" s="214"/>
      <c r="AM670" s="214"/>
      <c r="AN670" s="214"/>
      <c r="AO670" s="214"/>
      <c r="AP670" s="214"/>
      <c r="AQ670" s="214"/>
      <c r="AR670" s="214"/>
      <c r="AS670" s="214"/>
      <c r="AT670" s="214"/>
      <c r="AU670" s="214"/>
      <c r="AV670" s="214"/>
      <c r="AW670" s="214"/>
      <c r="AX670" s="214"/>
      <c r="AY670" s="214"/>
      <c r="AZ670" s="214"/>
      <c r="BA670" s="214"/>
      <c r="BB670" s="214"/>
      <c r="BC670" s="214"/>
      <c r="BD670" s="214"/>
      <c r="BE670" s="214"/>
      <c r="BF670" s="214"/>
      <c r="BG670" s="214"/>
      <c r="BH670" s="214"/>
      <c r="BI670" s="214"/>
      <c r="BJ670" s="214"/>
      <c r="BK670" s="214"/>
      <c r="BL670" s="214"/>
      <c r="BM670" s="57"/>
    </row>
    <row r="671" spans="1:65">
      <c r="A671" s="30"/>
      <c r="B671" s="3" t="s">
        <v>87</v>
      </c>
      <c r="C671" s="29"/>
      <c r="D671" s="13">
        <v>1.2607873798457115E-2</v>
      </c>
      <c r="E671" s="13">
        <v>8.9247893262785222E-3</v>
      </c>
      <c r="F671" s="13">
        <v>6.4399169356398282E-3</v>
      </c>
      <c r="G671" s="13">
        <v>1.1193381753758832E-2</v>
      </c>
      <c r="H671" s="13">
        <v>1.5202354861220294E-16</v>
      </c>
      <c r="I671" s="13">
        <v>9.8483346936578554E-3</v>
      </c>
      <c r="J671" s="13">
        <v>4.151677530140984E-2</v>
      </c>
      <c r="K671" s="13">
        <v>1.072448106529246E-2</v>
      </c>
      <c r="L671" s="13">
        <v>1.5202354861220294E-16</v>
      </c>
      <c r="M671" s="13">
        <v>1.7822212935048501E-2</v>
      </c>
      <c r="N671" s="13">
        <v>7.9100453874859714E-3</v>
      </c>
      <c r="O671" s="13">
        <v>1.5005434937722561E-2</v>
      </c>
      <c r="P671" s="13">
        <v>1.0954451150103335E-2</v>
      </c>
      <c r="Q671" s="13">
        <v>5.9213249460018024E-3</v>
      </c>
      <c r="R671" s="13">
        <v>4.3819136722418259E-3</v>
      </c>
      <c r="S671" s="13">
        <v>1.0208037691811479E-2</v>
      </c>
      <c r="T671" s="13">
        <v>2.9570921731905137E-2</v>
      </c>
      <c r="U671" s="13">
        <v>2.6788581843973673E-3</v>
      </c>
      <c r="V671" s="13">
        <v>4.872040057704851E-2</v>
      </c>
      <c r="W671" s="13">
        <v>2.0446215228272925E-2</v>
      </c>
      <c r="X671" s="13">
        <v>4.8802490067777751E-3</v>
      </c>
      <c r="Y671" s="13">
        <v>1.5635281978908878E-2</v>
      </c>
      <c r="Z671" s="13">
        <v>1.4226559935199118E-2</v>
      </c>
      <c r="AA671" s="13">
        <v>2.9438714884433833E-2</v>
      </c>
      <c r="AB671" s="159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56"/>
    </row>
    <row r="672" spans="1:65">
      <c r="A672" s="30"/>
      <c r="B672" s="3" t="s">
        <v>281</v>
      </c>
      <c r="C672" s="29"/>
      <c r="D672" s="13">
        <v>-8.8422298134534616E-2</v>
      </c>
      <c r="E672" s="13">
        <v>4.5352920996581059E-2</v>
      </c>
      <c r="F672" s="13">
        <v>2.8370796698595768E-2</v>
      </c>
      <c r="G672" s="13">
        <v>4.2459563839801095E-2</v>
      </c>
      <c r="H672" s="13">
        <v>2.1184878863478751E-2</v>
      </c>
      <c r="I672" s="13">
        <v>1.9482904065373008E-2</v>
      </c>
      <c r="J672" s="13">
        <v>4.1651308824206534E-3</v>
      </c>
      <c r="K672" s="13">
        <v>4.943766051203502E-2</v>
      </c>
      <c r="L672" s="13">
        <v>2.1184878863478751E-2</v>
      </c>
      <c r="M672" s="13">
        <v>0.12670731634603816</v>
      </c>
      <c r="N672" s="13">
        <v>-2.8172390281589466E-2</v>
      </c>
      <c r="O672" s="13">
        <v>2.4588828459690237E-2</v>
      </c>
      <c r="P672" s="13">
        <v>2.1184878863478751E-2</v>
      </c>
      <c r="Q672" s="13">
        <v>-5.5403987051282355E-2</v>
      </c>
      <c r="R672" s="13">
        <v>-4.8596087858859049E-2</v>
      </c>
      <c r="S672" s="13">
        <v>2.2648604473760603E-2</v>
      </c>
      <c r="T672" s="13">
        <v>-3.9361239832341632E-2</v>
      </c>
      <c r="U672" s="13">
        <v>1.3355794792192066E-2</v>
      </c>
      <c r="V672" s="13">
        <v>1.60789544691613E-2</v>
      </c>
      <c r="W672" s="13">
        <v>-6.5615835839917147E-2</v>
      </c>
      <c r="X672" s="13">
        <v>-3.2767722236475061E-2</v>
      </c>
      <c r="Y672" s="13">
        <v>-5.2851024854123518E-2</v>
      </c>
      <c r="Z672" s="13">
        <v>0.17946853508731775</v>
      </c>
      <c r="AA672" s="13">
        <v>-2.6427683100024302E-3</v>
      </c>
      <c r="AB672" s="159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56"/>
    </row>
    <row r="673" spans="1:65">
      <c r="A673" s="30"/>
      <c r="B673" s="46" t="s">
        <v>282</v>
      </c>
      <c r="C673" s="47"/>
      <c r="D673" s="45">
        <v>2.13</v>
      </c>
      <c r="E673" s="45">
        <v>0.63</v>
      </c>
      <c r="F673" s="45">
        <v>0.28000000000000003</v>
      </c>
      <c r="G673" s="45">
        <v>0.56999999999999995</v>
      </c>
      <c r="H673" s="45" t="s">
        <v>283</v>
      </c>
      <c r="I673" s="45">
        <v>0.1</v>
      </c>
      <c r="J673" s="45">
        <v>0.22</v>
      </c>
      <c r="K673" s="45">
        <v>0.72</v>
      </c>
      <c r="L673" s="45" t="s">
        <v>283</v>
      </c>
      <c r="M673" s="45">
        <v>2.31</v>
      </c>
      <c r="N673" s="45">
        <v>0.89</v>
      </c>
      <c r="O673" s="45">
        <v>0.2</v>
      </c>
      <c r="P673" s="45">
        <v>0.13</v>
      </c>
      <c r="Q673" s="45">
        <v>1.45</v>
      </c>
      <c r="R673" s="45">
        <v>1.31</v>
      </c>
      <c r="S673" s="45">
        <v>0.16</v>
      </c>
      <c r="T673" s="45">
        <v>1.1200000000000001</v>
      </c>
      <c r="U673" s="45">
        <v>0.03</v>
      </c>
      <c r="V673" s="45">
        <v>0.03</v>
      </c>
      <c r="W673" s="45">
        <v>1.66</v>
      </c>
      <c r="X673" s="45">
        <v>0.98</v>
      </c>
      <c r="Y673" s="45">
        <v>1.39</v>
      </c>
      <c r="Z673" s="45">
        <v>3.4</v>
      </c>
      <c r="AA673" s="45">
        <v>0.36</v>
      </c>
      <c r="AB673" s="159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56"/>
    </row>
    <row r="674" spans="1:65">
      <c r="B674" s="31" t="s">
        <v>328</v>
      </c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BM674" s="56"/>
    </row>
    <row r="675" spans="1:65">
      <c r="BM675" s="56"/>
    </row>
    <row r="676" spans="1:65" ht="15">
      <c r="B676" s="8" t="s">
        <v>597</v>
      </c>
      <c r="BM676" s="28" t="s">
        <v>67</v>
      </c>
    </row>
    <row r="677" spans="1:65" ht="15">
      <c r="A677" s="25" t="s">
        <v>37</v>
      </c>
      <c r="B677" s="18" t="s">
        <v>116</v>
      </c>
      <c r="C677" s="15" t="s">
        <v>117</v>
      </c>
      <c r="D677" s="16" t="s">
        <v>243</v>
      </c>
      <c r="E677" s="17" t="s">
        <v>243</v>
      </c>
      <c r="F677" s="17" t="s">
        <v>243</v>
      </c>
      <c r="G677" s="17" t="s">
        <v>243</v>
      </c>
      <c r="H677" s="17" t="s">
        <v>243</v>
      </c>
      <c r="I677" s="17" t="s">
        <v>243</v>
      </c>
      <c r="J677" s="17" t="s">
        <v>243</v>
      </c>
      <c r="K677" s="17" t="s">
        <v>243</v>
      </c>
      <c r="L677" s="17" t="s">
        <v>243</v>
      </c>
      <c r="M677" s="17" t="s">
        <v>243</v>
      </c>
      <c r="N677" s="17" t="s">
        <v>243</v>
      </c>
      <c r="O677" s="17" t="s">
        <v>243</v>
      </c>
      <c r="P677" s="17" t="s">
        <v>243</v>
      </c>
      <c r="Q677" s="17" t="s">
        <v>243</v>
      </c>
      <c r="R677" s="17" t="s">
        <v>243</v>
      </c>
      <c r="S677" s="17" t="s">
        <v>243</v>
      </c>
      <c r="T677" s="17" t="s">
        <v>243</v>
      </c>
      <c r="U677" s="17" t="s">
        <v>243</v>
      </c>
      <c r="V677" s="17" t="s">
        <v>243</v>
      </c>
      <c r="W677" s="17" t="s">
        <v>243</v>
      </c>
      <c r="X677" s="17" t="s">
        <v>243</v>
      </c>
      <c r="Y677" s="17" t="s">
        <v>243</v>
      </c>
      <c r="Z677" s="17" t="s">
        <v>243</v>
      </c>
      <c r="AA677" s="159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28">
        <v>1</v>
      </c>
    </row>
    <row r="678" spans="1:65">
      <c r="A678" s="30"/>
      <c r="B678" s="19" t="s">
        <v>244</v>
      </c>
      <c r="C678" s="9" t="s">
        <v>244</v>
      </c>
      <c r="D678" s="157" t="s">
        <v>246</v>
      </c>
      <c r="E678" s="158" t="s">
        <v>247</v>
      </c>
      <c r="F678" s="158" t="s">
        <v>248</v>
      </c>
      <c r="G678" s="158" t="s">
        <v>249</v>
      </c>
      <c r="H678" s="158" t="s">
        <v>250</v>
      </c>
      <c r="I678" s="158" t="s">
        <v>251</v>
      </c>
      <c r="J678" s="158" t="s">
        <v>252</v>
      </c>
      <c r="K678" s="158" t="s">
        <v>253</v>
      </c>
      <c r="L678" s="158" t="s">
        <v>256</v>
      </c>
      <c r="M678" s="158" t="s">
        <v>257</v>
      </c>
      <c r="N678" s="158" t="s">
        <v>259</v>
      </c>
      <c r="O678" s="158" t="s">
        <v>260</v>
      </c>
      <c r="P678" s="158" t="s">
        <v>261</v>
      </c>
      <c r="Q678" s="158" t="s">
        <v>262</v>
      </c>
      <c r="R678" s="158" t="s">
        <v>263</v>
      </c>
      <c r="S678" s="158" t="s">
        <v>264</v>
      </c>
      <c r="T678" s="158" t="s">
        <v>265</v>
      </c>
      <c r="U678" s="158" t="s">
        <v>266</v>
      </c>
      <c r="V678" s="158" t="s">
        <v>267</v>
      </c>
      <c r="W678" s="158" t="s">
        <v>268</v>
      </c>
      <c r="X678" s="158" t="s">
        <v>269</v>
      </c>
      <c r="Y678" s="158" t="s">
        <v>270</v>
      </c>
      <c r="Z678" s="158" t="s">
        <v>272</v>
      </c>
      <c r="AA678" s="159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28" t="s">
        <v>3</v>
      </c>
    </row>
    <row r="679" spans="1:65">
      <c r="A679" s="30"/>
      <c r="B679" s="19"/>
      <c r="C679" s="9"/>
      <c r="D679" s="10" t="s">
        <v>285</v>
      </c>
      <c r="E679" s="11" t="s">
        <v>285</v>
      </c>
      <c r="F679" s="11" t="s">
        <v>285</v>
      </c>
      <c r="G679" s="11" t="s">
        <v>313</v>
      </c>
      <c r="H679" s="11" t="s">
        <v>313</v>
      </c>
      <c r="I679" s="11" t="s">
        <v>287</v>
      </c>
      <c r="J679" s="11" t="s">
        <v>285</v>
      </c>
      <c r="K679" s="11" t="s">
        <v>287</v>
      </c>
      <c r="L679" s="11" t="s">
        <v>287</v>
      </c>
      <c r="M679" s="11" t="s">
        <v>287</v>
      </c>
      <c r="N679" s="11" t="s">
        <v>285</v>
      </c>
      <c r="O679" s="11" t="s">
        <v>285</v>
      </c>
      <c r="P679" s="11" t="s">
        <v>285</v>
      </c>
      <c r="Q679" s="11" t="s">
        <v>285</v>
      </c>
      <c r="R679" s="11" t="s">
        <v>285</v>
      </c>
      <c r="S679" s="11" t="s">
        <v>287</v>
      </c>
      <c r="T679" s="11" t="s">
        <v>287</v>
      </c>
      <c r="U679" s="11" t="s">
        <v>285</v>
      </c>
      <c r="V679" s="11" t="s">
        <v>313</v>
      </c>
      <c r="W679" s="11" t="s">
        <v>285</v>
      </c>
      <c r="X679" s="11" t="s">
        <v>287</v>
      </c>
      <c r="Y679" s="11" t="s">
        <v>287</v>
      </c>
      <c r="Z679" s="11" t="s">
        <v>285</v>
      </c>
      <c r="AA679" s="159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28">
        <v>1</v>
      </c>
    </row>
    <row r="680" spans="1:65">
      <c r="A680" s="30"/>
      <c r="B680" s="19"/>
      <c r="C680" s="9"/>
      <c r="D680" s="26" t="s">
        <v>314</v>
      </c>
      <c r="E680" s="26" t="s">
        <v>123</v>
      </c>
      <c r="F680" s="26" t="s">
        <v>315</v>
      </c>
      <c r="G680" s="26" t="s">
        <v>314</v>
      </c>
      <c r="H680" s="26" t="s">
        <v>316</v>
      </c>
      <c r="I680" s="26" t="s">
        <v>314</v>
      </c>
      <c r="J680" s="26" t="s">
        <v>317</v>
      </c>
      <c r="K680" s="26" t="s">
        <v>316</v>
      </c>
      <c r="L680" s="26" t="s">
        <v>317</v>
      </c>
      <c r="M680" s="26" t="s">
        <v>317</v>
      </c>
      <c r="N680" s="26" t="s">
        <v>314</v>
      </c>
      <c r="O680" s="26" t="s">
        <v>314</v>
      </c>
      <c r="P680" s="26" t="s">
        <v>314</v>
      </c>
      <c r="Q680" s="26" t="s">
        <v>314</v>
      </c>
      <c r="R680" s="26" t="s">
        <v>314</v>
      </c>
      <c r="S680" s="26" t="s">
        <v>316</v>
      </c>
      <c r="T680" s="26" t="s">
        <v>288</v>
      </c>
      <c r="U680" s="26" t="s">
        <v>315</v>
      </c>
      <c r="V680" s="26" t="s">
        <v>317</v>
      </c>
      <c r="W680" s="26" t="s">
        <v>288</v>
      </c>
      <c r="X680" s="26" t="s">
        <v>317</v>
      </c>
      <c r="Y680" s="26" t="s">
        <v>314</v>
      </c>
      <c r="Z680" s="26" t="s">
        <v>318</v>
      </c>
      <c r="AA680" s="159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28">
        <v>1</v>
      </c>
    </row>
    <row r="681" spans="1:65">
      <c r="A681" s="30"/>
      <c r="B681" s="18">
        <v>1</v>
      </c>
      <c r="C681" s="14">
        <v>1</v>
      </c>
      <c r="D681" s="232">
        <v>9.17</v>
      </c>
      <c r="E681" s="231">
        <v>14.4</v>
      </c>
      <c r="F681" s="231">
        <v>16.381833625000002</v>
      </c>
      <c r="G681" s="231">
        <v>17.8</v>
      </c>
      <c r="H681" s="232">
        <v>23.4</v>
      </c>
      <c r="I681" s="231">
        <v>13.3</v>
      </c>
      <c r="J681" s="231">
        <v>14</v>
      </c>
      <c r="K681" s="231">
        <v>16.600000000000001</v>
      </c>
      <c r="L681" s="232">
        <v>19.600000000000001</v>
      </c>
      <c r="M681" s="232">
        <v>7.6</v>
      </c>
      <c r="N681" s="231">
        <v>12.4</v>
      </c>
      <c r="O681" s="231">
        <v>14.8</v>
      </c>
      <c r="P681" s="231">
        <v>14.1</v>
      </c>
      <c r="Q681" s="231">
        <v>14.6</v>
      </c>
      <c r="R681" s="231">
        <v>14.5</v>
      </c>
      <c r="S681" s="231">
        <v>16.454878272000002</v>
      </c>
      <c r="T681" s="231">
        <v>13.088699999999999</v>
      </c>
      <c r="U681" s="231">
        <v>10.8</v>
      </c>
      <c r="V681" s="231">
        <v>10</v>
      </c>
      <c r="W681" s="231">
        <v>12.96</v>
      </c>
      <c r="X681" s="232">
        <v>8.6</v>
      </c>
      <c r="Y681" s="231">
        <v>15.400000000000002</v>
      </c>
      <c r="Z681" s="231">
        <v>16</v>
      </c>
      <c r="AA681" s="233"/>
      <c r="AB681" s="234"/>
      <c r="AC681" s="234"/>
      <c r="AD681" s="234"/>
      <c r="AE681" s="234"/>
      <c r="AF681" s="234"/>
      <c r="AG681" s="234"/>
      <c r="AH681" s="234"/>
      <c r="AI681" s="234"/>
      <c r="AJ681" s="234"/>
      <c r="AK681" s="234"/>
      <c r="AL681" s="234"/>
      <c r="AM681" s="234"/>
      <c r="AN681" s="234"/>
      <c r="AO681" s="234"/>
      <c r="AP681" s="234"/>
      <c r="AQ681" s="234"/>
      <c r="AR681" s="234"/>
      <c r="AS681" s="234"/>
      <c r="AT681" s="234"/>
      <c r="AU681" s="234"/>
      <c r="AV681" s="234"/>
      <c r="AW681" s="234"/>
      <c r="AX681" s="234"/>
      <c r="AY681" s="234"/>
      <c r="AZ681" s="234"/>
      <c r="BA681" s="234"/>
      <c r="BB681" s="234"/>
      <c r="BC681" s="234"/>
      <c r="BD681" s="234"/>
      <c r="BE681" s="234"/>
      <c r="BF681" s="234"/>
      <c r="BG681" s="234"/>
      <c r="BH681" s="234"/>
      <c r="BI681" s="234"/>
      <c r="BJ681" s="234"/>
      <c r="BK681" s="234"/>
      <c r="BL681" s="234"/>
      <c r="BM681" s="235">
        <v>1</v>
      </c>
    </row>
    <row r="682" spans="1:65">
      <c r="A682" s="30"/>
      <c r="B682" s="19">
        <v>1</v>
      </c>
      <c r="C682" s="9">
        <v>2</v>
      </c>
      <c r="D682" s="237">
        <v>9.0399999999999991</v>
      </c>
      <c r="E682" s="236">
        <v>14.8</v>
      </c>
      <c r="F682" s="236">
        <v>16.027427800000002</v>
      </c>
      <c r="G682" s="236">
        <v>17.899999999999999</v>
      </c>
      <c r="H682" s="237">
        <v>21.1</v>
      </c>
      <c r="I682" s="236">
        <v>13.6</v>
      </c>
      <c r="J682" s="236">
        <v>13.5</v>
      </c>
      <c r="K682" s="236">
        <v>17</v>
      </c>
      <c r="L682" s="237">
        <v>19.8</v>
      </c>
      <c r="M682" s="238">
        <v>8.3000000000000007</v>
      </c>
      <c r="N682" s="236">
        <v>14.4</v>
      </c>
      <c r="O682" s="236">
        <v>14.1</v>
      </c>
      <c r="P682" s="236">
        <v>14.6</v>
      </c>
      <c r="Q682" s="236">
        <v>14</v>
      </c>
      <c r="R682" s="236">
        <v>14.1</v>
      </c>
      <c r="S682" s="236">
        <v>15.992949766500001</v>
      </c>
      <c r="T682" s="236">
        <v>13.3163</v>
      </c>
      <c r="U682" s="236">
        <v>11.2</v>
      </c>
      <c r="V682" s="236">
        <v>11</v>
      </c>
      <c r="W682" s="236">
        <v>13.21</v>
      </c>
      <c r="X682" s="237">
        <v>8.6999999999999993</v>
      </c>
      <c r="Y682" s="236">
        <v>14.9</v>
      </c>
      <c r="Z682" s="236">
        <v>14</v>
      </c>
      <c r="AA682" s="233"/>
      <c r="AB682" s="234"/>
      <c r="AC682" s="234"/>
      <c r="AD682" s="234"/>
      <c r="AE682" s="234"/>
      <c r="AF682" s="234"/>
      <c r="AG682" s="234"/>
      <c r="AH682" s="234"/>
      <c r="AI682" s="234"/>
      <c r="AJ682" s="234"/>
      <c r="AK682" s="234"/>
      <c r="AL682" s="234"/>
      <c r="AM682" s="234"/>
      <c r="AN682" s="234"/>
      <c r="AO682" s="234"/>
      <c r="AP682" s="234"/>
      <c r="AQ682" s="234"/>
      <c r="AR682" s="234"/>
      <c r="AS682" s="234"/>
      <c r="AT682" s="234"/>
      <c r="AU682" s="234"/>
      <c r="AV682" s="234"/>
      <c r="AW682" s="234"/>
      <c r="AX682" s="234"/>
      <c r="AY682" s="234"/>
      <c r="AZ682" s="234"/>
      <c r="BA682" s="234"/>
      <c r="BB682" s="234"/>
      <c r="BC682" s="234"/>
      <c r="BD682" s="234"/>
      <c r="BE682" s="234"/>
      <c r="BF682" s="234"/>
      <c r="BG682" s="234"/>
      <c r="BH682" s="234"/>
      <c r="BI682" s="234"/>
      <c r="BJ682" s="234"/>
      <c r="BK682" s="234"/>
      <c r="BL682" s="234"/>
      <c r="BM682" s="235">
        <v>14</v>
      </c>
    </row>
    <row r="683" spans="1:65">
      <c r="A683" s="30"/>
      <c r="B683" s="19">
        <v>1</v>
      </c>
      <c r="C683" s="9">
        <v>3</v>
      </c>
      <c r="D683" s="237">
        <v>9.23</v>
      </c>
      <c r="E683" s="236">
        <v>14.4</v>
      </c>
      <c r="F683" s="236">
        <v>14.645964625000001</v>
      </c>
      <c r="G683" s="236">
        <v>17.5</v>
      </c>
      <c r="H683" s="237">
        <v>22.6</v>
      </c>
      <c r="I683" s="236">
        <v>13.4</v>
      </c>
      <c r="J683" s="236">
        <v>13.7</v>
      </c>
      <c r="K683" s="236">
        <v>15.9</v>
      </c>
      <c r="L683" s="237">
        <v>19.8</v>
      </c>
      <c r="M683" s="237">
        <v>7.4</v>
      </c>
      <c r="N683" s="236">
        <v>13.4</v>
      </c>
      <c r="O683" s="236">
        <v>14.4</v>
      </c>
      <c r="P683" s="236">
        <v>15.400000000000002</v>
      </c>
      <c r="Q683" s="236">
        <v>14.2</v>
      </c>
      <c r="R683" s="236">
        <v>14.2</v>
      </c>
      <c r="S683" s="236">
        <v>16.914865138499998</v>
      </c>
      <c r="T683" s="236">
        <v>13.6075</v>
      </c>
      <c r="U683" s="236">
        <v>11.2</v>
      </c>
      <c r="V683" s="236">
        <v>12</v>
      </c>
      <c r="W683" s="236">
        <v>13.6</v>
      </c>
      <c r="X683" s="237">
        <v>8.8000000000000007</v>
      </c>
      <c r="Y683" s="236">
        <v>14.9</v>
      </c>
      <c r="Z683" s="236">
        <v>15</v>
      </c>
      <c r="AA683" s="233"/>
      <c r="AB683" s="234"/>
      <c r="AC683" s="234"/>
      <c r="AD683" s="234"/>
      <c r="AE683" s="234"/>
      <c r="AF683" s="234"/>
      <c r="AG683" s="234"/>
      <c r="AH683" s="234"/>
      <c r="AI683" s="234"/>
      <c r="AJ683" s="234"/>
      <c r="AK683" s="234"/>
      <c r="AL683" s="234"/>
      <c r="AM683" s="234"/>
      <c r="AN683" s="234"/>
      <c r="AO683" s="234"/>
      <c r="AP683" s="234"/>
      <c r="AQ683" s="234"/>
      <c r="AR683" s="234"/>
      <c r="AS683" s="234"/>
      <c r="AT683" s="234"/>
      <c r="AU683" s="234"/>
      <c r="AV683" s="234"/>
      <c r="AW683" s="234"/>
      <c r="AX683" s="234"/>
      <c r="AY683" s="234"/>
      <c r="AZ683" s="234"/>
      <c r="BA683" s="234"/>
      <c r="BB683" s="234"/>
      <c r="BC683" s="234"/>
      <c r="BD683" s="234"/>
      <c r="BE683" s="234"/>
      <c r="BF683" s="234"/>
      <c r="BG683" s="234"/>
      <c r="BH683" s="234"/>
      <c r="BI683" s="234"/>
      <c r="BJ683" s="234"/>
      <c r="BK683" s="234"/>
      <c r="BL683" s="234"/>
      <c r="BM683" s="235">
        <v>16</v>
      </c>
    </row>
    <row r="684" spans="1:65">
      <c r="A684" s="30"/>
      <c r="B684" s="19">
        <v>1</v>
      </c>
      <c r="C684" s="9">
        <v>4</v>
      </c>
      <c r="D684" s="237">
        <v>8.98</v>
      </c>
      <c r="E684" s="236">
        <v>14.3</v>
      </c>
      <c r="F684" s="236">
        <v>16.168932275000003</v>
      </c>
      <c r="G684" s="236">
        <v>18.899999999999999</v>
      </c>
      <c r="H684" s="237">
        <v>21.5</v>
      </c>
      <c r="I684" s="236">
        <v>14</v>
      </c>
      <c r="J684" s="236">
        <v>13.2</v>
      </c>
      <c r="K684" s="236">
        <v>16.3</v>
      </c>
      <c r="L684" s="237">
        <v>19.899999999999999</v>
      </c>
      <c r="M684" s="237">
        <v>7.4</v>
      </c>
      <c r="N684" s="236">
        <v>13.8</v>
      </c>
      <c r="O684" s="236">
        <v>14.4</v>
      </c>
      <c r="P684" s="236">
        <v>15.2</v>
      </c>
      <c r="Q684" s="236">
        <v>14.4</v>
      </c>
      <c r="R684" s="236">
        <v>14.1</v>
      </c>
      <c r="S684" s="236">
        <v>18.377569815535001</v>
      </c>
      <c r="T684" s="236">
        <v>13.3178</v>
      </c>
      <c r="U684" s="236">
        <v>11.3</v>
      </c>
      <c r="V684" s="236">
        <v>12</v>
      </c>
      <c r="W684" s="236">
        <v>13.43</v>
      </c>
      <c r="X684" s="237">
        <v>8.5</v>
      </c>
      <c r="Y684" s="236">
        <v>15.1</v>
      </c>
      <c r="Z684" s="236">
        <v>16</v>
      </c>
      <c r="AA684" s="233"/>
      <c r="AB684" s="234"/>
      <c r="AC684" s="234"/>
      <c r="AD684" s="234"/>
      <c r="AE684" s="234"/>
      <c r="AF684" s="234"/>
      <c r="AG684" s="234"/>
      <c r="AH684" s="234"/>
      <c r="AI684" s="234"/>
      <c r="AJ684" s="234"/>
      <c r="AK684" s="234"/>
      <c r="AL684" s="234"/>
      <c r="AM684" s="234"/>
      <c r="AN684" s="234"/>
      <c r="AO684" s="234"/>
      <c r="AP684" s="234"/>
      <c r="AQ684" s="234"/>
      <c r="AR684" s="234"/>
      <c r="AS684" s="234"/>
      <c r="AT684" s="234"/>
      <c r="AU684" s="234"/>
      <c r="AV684" s="234"/>
      <c r="AW684" s="234"/>
      <c r="AX684" s="234"/>
      <c r="AY684" s="234"/>
      <c r="AZ684" s="234"/>
      <c r="BA684" s="234"/>
      <c r="BB684" s="234"/>
      <c r="BC684" s="234"/>
      <c r="BD684" s="234"/>
      <c r="BE684" s="234"/>
      <c r="BF684" s="234"/>
      <c r="BG684" s="234"/>
      <c r="BH684" s="234"/>
      <c r="BI684" s="234"/>
      <c r="BJ684" s="234"/>
      <c r="BK684" s="234"/>
      <c r="BL684" s="234"/>
      <c r="BM684" s="235">
        <v>14.395388429055881</v>
      </c>
    </row>
    <row r="685" spans="1:65">
      <c r="A685" s="30"/>
      <c r="B685" s="19">
        <v>1</v>
      </c>
      <c r="C685" s="9">
        <v>5</v>
      </c>
      <c r="D685" s="237">
        <v>8.8800000000000008</v>
      </c>
      <c r="E685" s="236">
        <v>14.4</v>
      </c>
      <c r="F685" s="236">
        <v>15.052511150000001</v>
      </c>
      <c r="G685" s="236">
        <v>17.5</v>
      </c>
      <c r="H685" s="237">
        <v>22.6</v>
      </c>
      <c r="I685" s="236">
        <v>13.6</v>
      </c>
      <c r="J685" s="236">
        <v>13.8</v>
      </c>
      <c r="K685" s="236">
        <v>16.899999999999999</v>
      </c>
      <c r="L685" s="237">
        <v>19.899999999999999</v>
      </c>
      <c r="M685" s="237">
        <v>7.7000000000000011</v>
      </c>
      <c r="N685" s="236">
        <v>12.9</v>
      </c>
      <c r="O685" s="236">
        <v>14.6</v>
      </c>
      <c r="P685" s="236">
        <v>14.8</v>
      </c>
      <c r="Q685" s="236">
        <v>14.8</v>
      </c>
      <c r="R685" s="236">
        <v>14</v>
      </c>
      <c r="S685" s="236">
        <v>18.167889242999998</v>
      </c>
      <c r="T685" s="236">
        <v>13.510999999999999</v>
      </c>
      <c r="U685" s="236">
        <v>11</v>
      </c>
      <c r="V685" s="236">
        <v>12</v>
      </c>
      <c r="W685" s="236">
        <v>12.72</v>
      </c>
      <c r="X685" s="237">
        <v>8.6</v>
      </c>
      <c r="Y685" s="236">
        <v>14.6</v>
      </c>
      <c r="Z685" s="236">
        <v>14</v>
      </c>
      <c r="AA685" s="233"/>
      <c r="AB685" s="234"/>
      <c r="AC685" s="234"/>
      <c r="AD685" s="234"/>
      <c r="AE685" s="234"/>
      <c r="AF685" s="234"/>
      <c r="AG685" s="234"/>
      <c r="AH685" s="234"/>
      <c r="AI685" s="234"/>
      <c r="AJ685" s="234"/>
      <c r="AK685" s="234"/>
      <c r="AL685" s="234"/>
      <c r="AM685" s="234"/>
      <c r="AN685" s="234"/>
      <c r="AO685" s="234"/>
      <c r="AP685" s="234"/>
      <c r="AQ685" s="234"/>
      <c r="AR685" s="234"/>
      <c r="AS685" s="234"/>
      <c r="AT685" s="234"/>
      <c r="AU685" s="234"/>
      <c r="AV685" s="234"/>
      <c r="AW685" s="234"/>
      <c r="AX685" s="234"/>
      <c r="AY685" s="234"/>
      <c r="AZ685" s="234"/>
      <c r="BA685" s="234"/>
      <c r="BB685" s="234"/>
      <c r="BC685" s="234"/>
      <c r="BD685" s="234"/>
      <c r="BE685" s="234"/>
      <c r="BF685" s="234"/>
      <c r="BG685" s="234"/>
      <c r="BH685" s="234"/>
      <c r="BI685" s="234"/>
      <c r="BJ685" s="234"/>
      <c r="BK685" s="234"/>
      <c r="BL685" s="234"/>
      <c r="BM685" s="235">
        <v>99</v>
      </c>
    </row>
    <row r="686" spans="1:65">
      <c r="A686" s="30"/>
      <c r="B686" s="19">
        <v>1</v>
      </c>
      <c r="C686" s="9">
        <v>6</v>
      </c>
      <c r="D686" s="237">
        <v>9</v>
      </c>
      <c r="E686" s="236">
        <v>14.4</v>
      </c>
      <c r="F686" s="236">
        <v>15.849038875000002</v>
      </c>
      <c r="G686" s="236">
        <v>18.2</v>
      </c>
      <c r="H686" s="237">
        <v>22.7</v>
      </c>
      <c r="I686" s="236">
        <v>13.1</v>
      </c>
      <c r="J686" s="236">
        <v>13.8</v>
      </c>
      <c r="K686" s="236">
        <v>16.899999999999999</v>
      </c>
      <c r="L686" s="237">
        <v>19.600000000000001</v>
      </c>
      <c r="M686" s="237">
        <v>7.5</v>
      </c>
      <c r="N686" s="236">
        <v>14.8</v>
      </c>
      <c r="O686" s="236">
        <v>14.1</v>
      </c>
      <c r="P686" s="236">
        <v>14.2</v>
      </c>
      <c r="Q686" s="236">
        <v>14.4</v>
      </c>
      <c r="R686" s="236">
        <v>14</v>
      </c>
      <c r="S686" s="236">
        <v>15.829289752499999</v>
      </c>
      <c r="T686" s="236">
        <v>14.057499999999999</v>
      </c>
      <c r="U686" s="238">
        <v>12</v>
      </c>
      <c r="V686" s="236">
        <v>11</v>
      </c>
      <c r="W686" s="236">
        <v>13.12</v>
      </c>
      <c r="X686" s="237">
        <v>8.8000000000000007</v>
      </c>
      <c r="Y686" s="236">
        <v>15.6</v>
      </c>
      <c r="Z686" s="236">
        <v>14</v>
      </c>
      <c r="AA686" s="233"/>
      <c r="AB686" s="234"/>
      <c r="AC686" s="234"/>
      <c r="AD686" s="234"/>
      <c r="AE686" s="234"/>
      <c r="AF686" s="234"/>
      <c r="AG686" s="234"/>
      <c r="AH686" s="234"/>
      <c r="AI686" s="234"/>
      <c r="AJ686" s="234"/>
      <c r="AK686" s="234"/>
      <c r="AL686" s="234"/>
      <c r="AM686" s="234"/>
      <c r="AN686" s="234"/>
      <c r="AO686" s="234"/>
      <c r="AP686" s="234"/>
      <c r="AQ686" s="234"/>
      <c r="AR686" s="234"/>
      <c r="AS686" s="234"/>
      <c r="AT686" s="234"/>
      <c r="AU686" s="234"/>
      <c r="AV686" s="234"/>
      <c r="AW686" s="234"/>
      <c r="AX686" s="234"/>
      <c r="AY686" s="234"/>
      <c r="AZ686" s="234"/>
      <c r="BA686" s="234"/>
      <c r="BB686" s="234"/>
      <c r="BC686" s="234"/>
      <c r="BD686" s="234"/>
      <c r="BE686" s="234"/>
      <c r="BF686" s="234"/>
      <c r="BG686" s="234"/>
      <c r="BH686" s="234"/>
      <c r="BI686" s="234"/>
      <c r="BJ686" s="234"/>
      <c r="BK686" s="234"/>
      <c r="BL686" s="234"/>
      <c r="BM686" s="239"/>
    </row>
    <row r="687" spans="1:65">
      <c r="A687" s="30"/>
      <c r="B687" s="20" t="s">
        <v>278</v>
      </c>
      <c r="C687" s="12"/>
      <c r="D687" s="240">
        <v>9.0500000000000007</v>
      </c>
      <c r="E687" s="240">
        <v>14.450000000000003</v>
      </c>
      <c r="F687" s="240">
        <v>15.687618058333335</v>
      </c>
      <c r="G687" s="240">
        <v>17.966666666666665</v>
      </c>
      <c r="H687" s="240">
        <v>22.316666666666663</v>
      </c>
      <c r="I687" s="240">
        <v>13.499999999999998</v>
      </c>
      <c r="J687" s="240">
        <v>13.666666666666666</v>
      </c>
      <c r="K687" s="240">
        <v>16.599999999999998</v>
      </c>
      <c r="L687" s="240">
        <v>19.766666666666666</v>
      </c>
      <c r="M687" s="240">
        <v>7.6500000000000012</v>
      </c>
      <c r="N687" s="240">
        <v>13.616666666666667</v>
      </c>
      <c r="O687" s="240">
        <v>14.399999999999999</v>
      </c>
      <c r="P687" s="240">
        <v>14.716666666666667</v>
      </c>
      <c r="Q687" s="240">
        <v>14.4</v>
      </c>
      <c r="R687" s="240">
        <v>14.15</v>
      </c>
      <c r="S687" s="240">
        <v>16.956240331339167</v>
      </c>
      <c r="T687" s="240">
        <v>13.483133333333335</v>
      </c>
      <c r="U687" s="240">
        <v>11.25</v>
      </c>
      <c r="V687" s="240">
        <v>11.333333333333334</v>
      </c>
      <c r="W687" s="240">
        <v>13.173333333333334</v>
      </c>
      <c r="X687" s="240">
        <v>8.6666666666666661</v>
      </c>
      <c r="Y687" s="240">
        <v>15.083333333333334</v>
      </c>
      <c r="Z687" s="240">
        <v>14.833333333333334</v>
      </c>
      <c r="AA687" s="233"/>
      <c r="AB687" s="234"/>
      <c r="AC687" s="234"/>
      <c r="AD687" s="234"/>
      <c r="AE687" s="234"/>
      <c r="AF687" s="234"/>
      <c r="AG687" s="234"/>
      <c r="AH687" s="234"/>
      <c r="AI687" s="234"/>
      <c r="AJ687" s="234"/>
      <c r="AK687" s="234"/>
      <c r="AL687" s="234"/>
      <c r="AM687" s="234"/>
      <c r="AN687" s="234"/>
      <c r="AO687" s="234"/>
      <c r="AP687" s="234"/>
      <c r="AQ687" s="234"/>
      <c r="AR687" s="234"/>
      <c r="AS687" s="234"/>
      <c r="AT687" s="234"/>
      <c r="AU687" s="234"/>
      <c r="AV687" s="234"/>
      <c r="AW687" s="234"/>
      <c r="AX687" s="234"/>
      <c r="AY687" s="234"/>
      <c r="AZ687" s="234"/>
      <c r="BA687" s="234"/>
      <c r="BB687" s="234"/>
      <c r="BC687" s="234"/>
      <c r="BD687" s="234"/>
      <c r="BE687" s="234"/>
      <c r="BF687" s="234"/>
      <c r="BG687" s="234"/>
      <c r="BH687" s="234"/>
      <c r="BI687" s="234"/>
      <c r="BJ687" s="234"/>
      <c r="BK687" s="234"/>
      <c r="BL687" s="234"/>
      <c r="BM687" s="239"/>
    </row>
    <row r="688" spans="1:65">
      <c r="A688" s="30"/>
      <c r="B688" s="3" t="s">
        <v>279</v>
      </c>
      <c r="C688" s="29"/>
      <c r="D688" s="236">
        <v>9.02</v>
      </c>
      <c r="E688" s="236">
        <v>14.4</v>
      </c>
      <c r="F688" s="236">
        <v>15.938233337500002</v>
      </c>
      <c r="G688" s="236">
        <v>17.850000000000001</v>
      </c>
      <c r="H688" s="236">
        <v>22.6</v>
      </c>
      <c r="I688" s="236">
        <v>13.5</v>
      </c>
      <c r="J688" s="236">
        <v>13.75</v>
      </c>
      <c r="K688" s="236">
        <v>16.75</v>
      </c>
      <c r="L688" s="236">
        <v>19.8</v>
      </c>
      <c r="M688" s="236">
        <v>7.55</v>
      </c>
      <c r="N688" s="236">
        <v>13.600000000000001</v>
      </c>
      <c r="O688" s="236">
        <v>14.4</v>
      </c>
      <c r="P688" s="236">
        <v>14.7</v>
      </c>
      <c r="Q688" s="236">
        <v>14.4</v>
      </c>
      <c r="R688" s="236">
        <v>14.1</v>
      </c>
      <c r="S688" s="236">
        <v>16.68487170525</v>
      </c>
      <c r="T688" s="236">
        <v>13.414400000000001</v>
      </c>
      <c r="U688" s="236">
        <v>11.2</v>
      </c>
      <c r="V688" s="236">
        <v>11.5</v>
      </c>
      <c r="W688" s="236">
        <v>13.164999999999999</v>
      </c>
      <c r="X688" s="236">
        <v>8.6499999999999986</v>
      </c>
      <c r="Y688" s="236">
        <v>15</v>
      </c>
      <c r="Z688" s="236">
        <v>14.5</v>
      </c>
      <c r="AA688" s="233"/>
      <c r="AB688" s="234"/>
      <c r="AC688" s="234"/>
      <c r="AD688" s="234"/>
      <c r="AE688" s="234"/>
      <c r="AF688" s="234"/>
      <c r="AG688" s="234"/>
      <c r="AH688" s="234"/>
      <c r="AI688" s="234"/>
      <c r="AJ688" s="234"/>
      <c r="AK688" s="234"/>
      <c r="AL688" s="234"/>
      <c r="AM688" s="234"/>
      <c r="AN688" s="234"/>
      <c r="AO688" s="234"/>
      <c r="AP688" s="234"/>
      <c r="AQ688" s="234"/>
      <c r="AR688" s="234"/>
      <c r="AS688" s="234"/>
      <c r="AT688" s="234"/>
      <c r="AU688" s="234"/>
      <c r="AV688" s="234"/>
      <c r="AW688" s="234"/>
      <c r="AX688" s="234"/>
      <c r="AY688" s="234"/>
      <c r="AZ688" s="234"/>
      <c r="BA688" s="234"/>
      <c r="BB688" s="234"/>
      <c r="BC688" s="234"/>
      <c r="BD688" s="234"/>
      <c r="BE688" s="234"/>
      <c r="BF688" s="234"/>
      <c r="BG688" s="234"/>
      <c r="BH688" s="234"/>
      <c r="BI688" s="234"/>
      <c r="BJ688" s="234"/>
      <c r="BK688" s="234"/>
      <c r="BL688" s="234"/>
      <c r="BM688" s="239"/>
    </row>
    <row r="689" spans="1:65">
      <c r="A689" s="30"/>
      <c r="B689" s="3" t="s">
        <v>280</v>
      </c>
      <c r="C689" s="29"/>
      <c r="D689" s="236">
        <v>0.12899612397277666</v>
      </c>
      <c r="E689" s="236">
        <v>0.17606816861659016</v>
      </c>
      <c r="F689" s="236">
        <v>0.68462086280517609</v>
      </c>
      <c r="G689" s="236">
        <v>0.52788887719544353</v>
      </c>
      <c r="H689" s="236">
        <v>0.85186070848858009</v>
      </c>
      <c r="I689" s="236">
        <v>0.3098386676965933</v>
      </c>
      <c r="J689" s="236">
        <v>0.28047578623950209</v>
      </c>
      <c r="K689" s="236">
        <v>0.42895221179054366</v>
      </c>
      <c r="L689" s="236">
        <v>0.13662601021279347</v>
      </c>
      <c r="M689" s="236">
        <v>0.33911649915626363</v>
      </c>
      <c r="N689" s="236">
        <v>0.90424922818140507</v>
      </c>
      <c r="O689" s="236">
        <v>0.27568097504180472</v>
      </c>
      <c r="P689" s="236">
        <v>0.52313159593611569</v>
      </c>
      <c r="Q689" s="236">
        <v>0.28284271247461928</v>
      </c>
      <c r="R689" s="236">
        <v>0.18708286933869706</v>
      </c>
      <c r="S689" s="236">
        <v>1.0898892355055767</v>
      </c>
      <c r="T689" s="236">
        <v>0.33373247169951348</v>
      </c>
      <c r="U689" s="236">
        <v>0.40865633483405089</v>
      </c>
      <c r="V689" s="236">
        <v>0.81649658092772603</v>
      </c>
      <c r="W689" s="236">
        <v>0.31721706553504719</v>
      </c>
      <c r="X689" s="236">
        <v>0.12110601416390003</v>
      </c>
      <c r="Y689" s="236">
        <v>0.36560452221856732</v>
      </c>
      <c r="Z689" s="236">
        <v>0.98319208025017513</v>
      </c>
      <c r="AA689" s="233"/>
      <c r="AB689" s="234"/>
      <c r="AC689" s="234"/>
      <c r="AD689" s="234"/>
      <c r="AE689" s="234"/>
      <c r="AF689" s="234"/>
      <c r="AG689" s="234"/>
      <c r="AH689" s="234"/>
      <c r="AI689" s="234"/>
      <c r="AJ689" s="234"/>
      <c r="AK689" s="234"/>
      <c r="AL689" s="234"/>
      <c r="AM689" s="234"/>
      <c r="AN689" s="234"/>
      <c r="AO689" s="234"/>
      <c r="AP689" s="234"/>
      <c r="AQ689" s="234"/>
      <c r="AR689" s="234"/>
      <c r="AS689" s="234"/>
      <c r="AT689" s="234"/>
      <c r="AU689" s="234"/>
      <c r="AV689" s="234"/>
      <c r="AW689" s="234"/>
      <c r="AX689" s="234"/>
      <c r="AY689" s="234"/>
      <c r="AZ689" s="234"/>
      <c r="BA689" s="234"/>
      <c r="BB689" s="234"/>
      <c r="BC689" s="234"/>
      <c r="BD689" s="234"/>
      <c r="BE689" s="234"/>
      <c r="BF689" s="234"/>
      <c r="BG689" s="234"/>
      <c r="BH689" s="234"/>
      <c r="BI689" s="234"/>
      <c r="BJ689" s="234"/>
      <c r="BK689" s="234"/>
      <c r="BL689" s="234"/>
      <c r="BM689" s="239"/>
    </row>
    <row r="690" spans="1:65">
      <c r="A690" s="30"/>
      <c r="B690" s="3" t="s">
        <v>87</v>
      </c>
      <c r="C690" s="29"/>
      <c r="D690" s="13">
        <v>1.4253715356107916E-2</v>
      </c>
      <c r="E690" s="13">
        <v>1.2184648347168868E-2</v>
      </c>
      <c r="F690" s="13">
        <v>4.364084211251576E-2</v>
      </c>
      <c r="G690" s="13">
        <v>2.9381570159301127E-2</v>
      </c>
      <c r="H690" s="13">
        <v>3.8171502994260503E-2</v>
      </c>
      <c r="I690" s="13">
        <v>2.2951012421969876E-2</v>
      </c>
      <c r="J690" s="13">
        <v>2.0522618505329424E-2</v>
      </c>
      <c r="K690" s="13">
        <v>2.5840494686177332E-2</v>
      </c>
      <c r="L690" s="13">
        <v>6.9119398084043918E-3</v>
      </c>
      <c r="M690" s="13">
        <v>4.4328954138073667E-2</v>
      </c>
      <c r="N690" s="13">
        <v>6.6407532057385921E-2</v>
      </c>
      <c r="O690" s="13">
        <v>1.9144512155680884E-2</v>
      </c>
      <c r="P690" s="13">
        <v>3.5546880811061089E-2</v>
      </c>
      <c r="Q690" s="13">
        <v>1.9641855032959673E-2</v>
      </c>
      <c r="R690" s="13">
        <v>1.3221404193547495E-2</v>
      </c>
      <c r="S690" s="13">
        <v>6.4276585741191813E-2</v>
      </c>
      <c r="T690" s="13">
        <v>2.4751848361126254E-2</v>
      </c>
      <c r="U690" s="13">
        <v>3.6325007540804526E-2</v>
      </c>
      <c r="V690" s="13">
        <v>7.2043815964211111E-2</v>
      </c>
      <c r="W690" s="13">
        <v>2.4080242829077468E-2</v>
      </c>
      <c r="X690" s="13">
        <v>1.3973770865065389E-2</v>
      </c>
      <c r="Y690" s="13">
        <v>2.4238973848744794E-2</v>
      </c>
      <c r="Z690" s="13">
        <v>6.6282612151697201E-2</v>
      </c>
      <c r="AA690" s="159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56"/>
    </row>
    <row r="691" spans="1:65">
      <c r="A691" s="30"/>
      <c r="B691" s="3" t="s">
        <v>281</v>
      </c>
      <c r="C691" s="29"/>
      <c r="D691" s="13">
        <v>-0.37132644634073664</v>
      </c>
      <c r="E691" s="13">
        <v>3.7936851244593228E-3</v>
      </c>
      <c r="F691" s="13">
        <v>8.9766916373662964E-2</v>
      </c>
      <c r="G691" s="13">
        <v>0.24808488185024991</v>
      </c>
      <c r="H691" s="13">
        <v>0.55026498775276855</v>
      </c>
      <c r="I691" s="13">
        <v>-6.2199671337010765E-2</v>
      </c>
      <c r="J691" s="13">
        <v>-5.0621889501665129E-2</v>
      </c>
      <c r="K691" s="13">
        <v>0.15314707080041634</v>
      </c>
      <c r="L691" s="13">
        <v>0.37312492567198197</v>
      </c>
      <c r="M691" s="13">
        <v>-0.46857981375763924</v>
      </c>
      <c r="N691" s="13">
        <v>-5.4095224052268631E-2</v>
      </c>
      <c r="O691" s="13">
        <v>3.2035057385515486E-4</v>
      </c>
      <c r="P691" s="13">
        <v>2.2318136061011851E-2</v>
      </c>
      <c r="Q691" s="13">
        <v>3.2035057385537691E-4</v>
      </c>
      <c r="R691" s="13">
        <v>-1.7046322179162909E-2</v>
      </c>
      <c r="S691" s="13">
        <v>0.17789390782359304</v>
      </c>
      <c r="T691" s="13">
        <v>-6.3371342858747459E-2</v>
      </c>
      <c r="U691" s="13">
        <v>-0.21849972611417545</v>
      </c>
      <c r="V691" s="13">
        <v>-0.21271083519650269</v>
      </c>
      <c r="W691" s="13">
        <v>-8.4892123734287894E-2</v>
      </c>
      <c r="X691" s="13">
        <v>-0.39795534456203152</v>
      </c>
      <c r="Y691" s="13">
        <v>4.7789256098772048E-2</v>
      </c>
      <c r="Z691" s="13">
        <v>3.0422583345753873E-2</v>
      </c>
      <c r="AA691" s="159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56"/>
    </row>
    <row r="692" spans="1:65">
      <c r="A692" s="30"/>
      <c r="B692" s="46" t="s">
        <v>282</v>
      </c>
      <c r="C692" s="47"/>
      <c r="D692" s="45">
        <v>2.94</v>
      </c>
      <c r="E692" s="45">
        <v>0.03</v>
      </c>
      <c r="F692" s="45">
        <v>0.71</v>
      </c>
      <c r="G692" s="45">
        <v>1.96</v>
      </c>
      <c r="H692" s="45">
        <v>4.3499999999999996</v>
      </c>
      <c r="I692" s="45">
        <v>0.49</v>
      </c>
      <c r="J692" s="45">
        <v>0.4</v>
      </c>
      <c r="K692" s="45">
        <v>1.21</v>
      </c>
      <c r="L692" s="45">
        <v>2.95</v>
      </c>
      <c r="M692" s="45">
        <v>3.71</v>
      </c>
      <c r="N692" s="45">
        <v>0.43</v>
      </c>
      <c r="O692" s="45">
        <v>0</v>
      </c>
      <c r="P692" s="45">
        <v>0.17</v>
      </c>
      <c r="Q692" s="45">
        <v>0</v>
      </c>
      <c r="R692" s="45">
        <v>0.14000000000000001</v>
      </c>
      <c r="S692" s="45">
        <v>1.41</v>
      </c>
      <c r="T692" s="45">
        <v>0.5</v>
      </c>
      <c r="U692" s="45">
        <v>1.73</v>
      </c>
      <c r="V692" s="45">
        <v>1.69</v>
      </c>
      <c r="W692" s="45">
        <v>0.67</v>
      </c>
      <c r="X692" s="45">
        <v>3.15</v>
      </c>
      <c r="Y692" s="45">
        <v>0.38</v>
      </c>
      <c r="Z692" s="45">
        <v>0.24</v>
      </c>
      <c r="AA692" s="159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56"/>
    </row>
    <row r="693" spans="1:65">
      <c r="B693" s="31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BM693" s="56"/>
    </row>
    <row r="694" spans="1:65" ht="15">
      <c r="B694" s="8" t="s">
        <v>598</v>
      </c>
      <c r="BM694" s="28" t="s">
        <v>284</v>
      </c>
    </row>
    <row r="695" spans="1:65" ht="15">
      <c r="A695" s="25" t="s">
        <v>130</v>
      </c>
      <c r="B695" s="18" t="s">
        <v>116</v>
      </c>
      <c r="C695" s="15" t="s">
        <v>117</v>
      </c>
      <c r="D695" s="16" t="s">
        <v>243</v>
      </c>
      <c r="E695" s="17" t="s">
        <v>243</v>
      </c>
      <c r="F695" s="159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28">
        <v>1</v>
      </c>
    </row>
    <row r="696" spans="1:65">
      <c r="A696" s="30"/>
      <c r="B696" s="19" t="s">
        <v>244</v>
      </c>
      <c r="C696" s="9" t="s">
        <v>244</v>
      </c>
      <c r="D696" s="157" t="s">
        <v>247</v>
      </c>
      <c r="E696" s="158" t="s">
        <v>264</v>
      </c>
      <c r="F696" s="159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28" t="s">
        <v>83</v>
      </c>
    </row>
    <row r="697" spans="1:65">
      <c r="A697" s="30"/>
      <c r="B697" s="19"/>
      <c r="C697" s="9"/>
      <c r="D697" s="10" t="s">
        <v>285</v>
      </c>
      <c r="E697" s="11" t="s">
        <v>287</v>
      </c>
      <c r="F697" s="159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28">
        <v>1</v>
      </c>
    </row>
    <row r="698" spans="1:65">
      <c r="A698" s="30"/>
      <c r="B698" s="19"/>
      <c r="C698" s="9"/>
      <c r="D698" s="26" t="s">
        <v>123</v>
      </c>
      <c r="E698" s="26" t="s">
        <v>316</v>
      </c>
      <c r="F698" s="159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28">
        <v>1</v>
      </c>
    </row>
    <row r="699" spans="1:65">
      <c r="A699" s="30"/>
      <c r="B699" s="18">
        <v>1</v>
      </c>
      <c r="C699" s="14">
        <v>1</v>
      </c>
      <c r="D699" s="232" t="s">
        <v>97</v>
      </c>
      <c r="E699" s="232" t="s">
        <v>97</v>
      </c>
      <c r="F699" s="233"/>
      <c r="G699" s="234"/>
      <c r="H699" s="234"/>
      <c r="I699" s="234"/>
      <c r="J699" s="234"/>
      <c r="K699" s="234"/>
      <c r="L699" s="234"/>
      <c r="M699" s="234"/>
      <c r="N699" s="234"/>
      <c r="O699" s="234"/>
      <c r="P699" s="234"/>
      <c r="Q699" s="234"/>
      <c r="R699" s="234"/>
      <c r="S699" s="234"/>
      <c r="T699" s="234"/>
      <c r="U699" s="234"/>
      <c r="V699" s="234"/>
      <c r="W699" s="234"/>
      <c r="X699" s="234"/>
      <c r="Y699" s="234"/>
      <c r="Z699" s="234"/>
      <c r="AA699" s="234"/>
      <c r="AB699" s="234"/>
      <c r="AC699" s="234"/>
      <c r="AD699" s="234"/>
      <c r="AE699" s="234"/>
      <c r="AF699" s="234"/>
      <c r="AG699" s="234"/>
      <c r="AH699" s="234"/>
      <c r="AI699" s="234"/>
      <c r="AJ699" s="234"/>
      <c r="AK699" s="234"/>
      <c r="AL699" s="234"/>
      <c r="AM699" s="234"/>
      <c r="AN699" s="234"/>
      <c r="AO699" s="234"/>
      <c r="AP699" s="234"/>
      <c r="AQ699" s="234"/>
      <c r="AR699" s="234"/>
      <c r="AS699" s="234"/>
      <c r="AT699" s="234"/>
      <c r="AU699" s="234"/>
      <c r="AV699" s="234"/>
      <c r="AW699" s="234"/>
      <c r="AX699" s="234"/>
      <c r="AY699" s="234"/>
      <c r="AZ699" s="234"/>
      <c r="BA699" s="234"/>
      <c r="BB699" s="234"/>
      <c r="BC699" s="234"/>
      <c r="BD699" s="234"/>
      <c r="BE699" s="234"/>
      <c r="BF699" s="234"/>
      <c r="BG699" s="234"/>
      <c r="BH699" s="234"/>
      <c r="BI699" s="234"/>
      <c r="BJ699" s="234"/>
      <c r="BK699" s="234"/>
      <c r="BL699" s="234"/>
      <c r="BM699" s="235">
        <v>1</v>
      </c>
    </row>
    <row r="700" spans="1:65">
      <c r="A700" s="30"/>
      <c r="B700" s="19">
        <v>1</v>
      </c>
      <c r="C700" s="9">
        <v>2</v>
      </c>
      <c r="D700" s="237" t="s">
        <v>97</v>
      </c>
      <c r="E700" s="237" t="s">
        <v>97</v>
      </c>
      <c r="F700" s="233"/>
      <c r="G700" s="234"/>
      <c r="H700" s="234"/>
      <c r="I700" s="234"/>
      <c r="J700" s="234"/>
      <c r="K700" s="234"/>
      <c r="L700" s="234"/>
      <c r="M700" s="234"/>
      <c r="N700" s="234"/>
      <c r="O700" s="234"/>
      <c r="P700" s="234"/>
      <c r="Q700" s="234"/>
      <c r="R700" s="234"/>
      <c r="S700" s="234"/>
      <c r="T700" s="234"/>
      <c r="U700" s="234"/>
      <c r="V700" s="234"/>
      <c r="W700" s="234"/>
      <c r="X700" s="234"/>
      <c r="Y700" s="234"/>
      <c r="Z700" s="234"/>
      <c r="AA700" s="234"/>
      <c r="AB700" s="234"/>
      <c r="AC700" s="234"/>
      <c r="AD700" s="234"/>
      <c r="AE700" s="234"/>
      <c r="AF700" s="234"/>
      <c r="AG700" s="234"/>
      <c r="AH700" s="234"/>
      <c r="AI700" s="234"/>
      <c r="AJ700" s="234"/>
      <c r="AK700" s="234"/>
      <c r="AL700" s="234"/>
      <c r="AM700" s="234"/>
      <c r="AN700" s="234"/>
      <c r="AO700" s="234"/>
      <c r="AP700" s="234"/>
      <c r="AQ700" s="234"/>
      <c r="AR700" s="234"/>
      <c r="AS700" s="234"/>
      <c r="AT700" s="234"/>
      <c r="AU700" s="234"/>
      <c r="AV700" s="234"/>
      <c r="AW700" s="234"/>
      <c r="AX700" s="234"/>
      <c r="AY700" s="234"/>
      <c r="AZ700" s="234"/>
      <c r="BA700" s="234"/>
      <c r="BB700" s="234"/>
      <c r="BC700" s="234"/>
      <c r="BD700" s="234"/>
      <c r="BE700" s="234"/>
      <c r="BF700" s="234"/>
      <c r="BG700" s="234"/>
      <c r="BH700" s="234"/>
      <c r="BI700" s="234"/>
      <c r="BJ700" s="234"/>
      <c r="BK700" s="234"/>
      <c r="BL700" s="234"/>
      <c r="BM700" s="235">
        <v>1</v>
      </c>
    </row>
    <row r="701" spans="1:65">
      <c r="A701" s="30"/>
      <c r="B701" s="19">
        <v>1</v>
      </c>
      <c r="C701" s="9">
        <v>3</v>
      </c>
      <c r="D701" s="237" t="s">
        <v>97</v>
      </c>
      <c r="E701" s="237" t="s">
        <v>97</v>
      </c>
      <c r="F701" s="233"/>
      <c r="G701" s="234"/>
      <c r="H701" s="234"/>
      <c r="I701" s="234"/>
      <c r="J701" s="234"/>
      <c r="K701" s="234"/>
      <c r="L701" s="234"/>
      <c r="M701" s="234"/>
      <c r="N701" s="234"/>
      <c r="O701" s="234"/>
      <c r="P701" s="234"/>
      <c r="Q701" s="234"/>
      <c r="R701" s="234"/>
      <c r="S701" s="234"/>
      <c r="T701" s="234"/>
      <c r="U701" s="234"/>
      <c r="V701" s="234"/>
      <c r="W701" s="234"/>
      <c r="X701" s="234"/>
      <c r="Y701" s="234"/>
      <c r="Z701" s="234"/>
      <c r="AA701" s="234"/>
      <c r="AB701" s="234"/>
      <c r="AC701" s="234"/>
      <c r="AD701" s="234"/>
      <c r="AE701" s="234"/>
      <c r="AF701" s="234"/>
      <c r="AG701" s="234"/>
      <c r="AH701" s="234"/>
      <c r="AI701" s="234"/>
      <c r="AJ701" s="234"/>
      <c r="AK701" s="234"/>
      <c r="AL701" s="234"/>
      <c r="AM701" s="234"/>
      <c r="AN701" s="234"/>
      <c r="AO701" s="234"/>
      <c r="AP701" s="234"/>
      <c r="AQ701" s="234"/>
      <c r="AR701" s="234"/>
      <c r="AS701" s="234"/>
      <c r="AT701" s="234"/>
      <c r="AU701" s="234"/>
      <c r="AV701" s="234"/>
      <c r="AW701" s="234"/>
      <c r="AX701" s="234"/>
      <c r="AY701" s="234"/>
      <c r="AZ701" s="234"/>
      <c r="BA701" s="234"/>
      <c r="BB701" s="234"/>
      <c r="BC701" s="234"/>
      <c r="BD701" s="234"/>
      <c r="BE701" s="234"/>
      <c r="BF701" s="234"/>
      <c r="BG701" s="234"/>
      <c r="BH701" s="234"/>
      <c r="BI701" s="234"/>
      <c r="BJ701" s="234"/>
      <c r="BK701" s="234"/>
      <c r="BL701" s="234"/>
      <c r="BM701" s="235">
        <v>16</v>
      </c>
    </row>
    <row r="702" spans="1:65">
      <c r="A702" s="30"/>
      <c r="B702" s="19">
        <v>1</v>
      </c>
      <c r="C702" s="9">
        <v>4</v>
      </c>
      <c r="D702" s="237" t="s">
        <v>97</v>
      </c>
      <c r="E702" s="237" t="s">
        <v>97</v>
      </c>
      <c r="F702" s="233"/>
      <c r="G702" s="234"/>
      <c r="H702" s="234"/>
      <c r="I702" s="234"/>
      <c r="J702" s="234"/>
      <c r="K702" s="234"/>
      <c r="L702" s="234"/>
      <c r="M702" s="234"/>
      <c r="N702" s="234"/>
      <c r="O702" s="234"/>
      <c r="P702" s="234"/>
      <c r="Q702" s="234"/>
      <c r="R702" s="234"/>
      <c r="S702" s="234"/>
      <c r="T702" s="234"/>
      <c r="U702" s="234"/>
      <c r="V702" s="234"/>
      <c r="W702" s="234"/>
      <c r="X702" s="234"/>
      <c r="Y702" s="234"/>
      <c r="Z702" s="234"/>
      <c r="AA702" s="234"/>
      <c r="AB702" s="234"/>
      <c r="AC702" s="234"/>
      <c r="AD702" s="234"/>
      <c r="AE702" s="234"/>
      <c r="AF702" s="234"/>
      <c r="AG702" s="234"/>
      <c r="AH702" s="234"/>
      <c r="AI702" s="234"/>
      <c r="AJ702" s="234"/>
      <c r="AK702" s="234"/>
      <c r="AL702" s="234"/>
      <c r="AM702" s="234"/>
      <c r="AN702" s="234"/>
      <c r="AO702" s="234"/>
      <c r="AP702" s="234"/>
      <c r="AQ702" s="234"/>
      <c r="AR702" s="234"/>
      <c r="AS702" s="234"/>
      <c r="AT702" s="234"/>
      <c r="AU702" s="234"/>
      <c r="AV702" s="234"/>
      <c r="AW702" s="234"/>
      <c r="AX702" s="234"/>
      <c r="AY702" s="234"/>
      <c r="AZ702" s="234"/>
      <c r="BA702" s="234"/>
      <c r="BB702" s="234"/>
      <c r="BC702" s="234"/>
      <c r="BD702" s="234"/>
      <c r="BE702" s="234"/>
      <c r="BF702" s="234"/>
      <c r="BG702" s="234"/>
      <c r="BH702" s="234"/>
      <c r="BI702" s="234"/>
      <c r="BJ702" s="234"/>
      <c r="BK702" s="234"/>
      <c r="BL702" s="234"/>
      <c r="BM702" s="235" t="s">
        <v>97</v>
      </c>
    </row>
    <row r="703" spans="1:65">
      <c r="A703" s="30"/>
      <c r="B703" s="19">
        <v>1</v>
      </c>
      <c r="C703" s="9">
        <v>5</v>
      </c>
      <c r="D703" s="237" t="s">
        <v>97</v>
      </c>
      <c r="E703" s="237" t="s">
        <v>97</v>
      </c>
      <c r="F703" s="233"/>
      <c r="G703" s="234"/>
      <c r="H703" s="234"/>
      <c r="I703" s="234"/>
      <c r="J703" s="234"/>
      <c r="K703" s="234"/>
      <c r="L703" s="234"/>
      <c r="M703" s="234"/>
      <c r="N703" s="234"/>
      <c r="O703" s="234"/>
      <c r="P703" s="234"/>
      <c r="Q703" s="234"/>
      <c r="R703" s="234"/>
      <c r="S703" s="234"/>
      <c r="T703" s="234"/>
      <c r="U703" s="234"/>
      <c r="V703" s="234"/>
      <c r="W703" s="234"/>
      <c r="X703" s="234"/>
      <c r="Y703" s="234"/>
      <c r="Z703" s="234"/>
      <c r="AA703" s="234"/>
      <c r="AB703" s="234"/>
      <c r="AC703" s="234"/>
      <c r="AD703" s="234"/>
      <c r="AE703" s="234"/>
      <c r="AF703" s="234"/>
      <c r="AG703" s="234"/>
      <c r="AH703" s="234"/>
      <c r="AI703" s="234"/>
      <c r="AJ703" s="234"/>
      <c r="AK703" s="234"/>
      <c r="AL703" s="234"/>
      <c r="AM703" s="234"/>
      <c r="AN703" s="234"/>
      <c r="AO703" s="234"/>
      <c r="AP703" s="234"/>
      <c r="AQ703" s="234"/>
      <c r="AR703" s="234"/>
      <c r="AS703" s="234"/>
      <c r="AT703" s="234"/>
      <c r="AU703" s="234"/>
      <c r="AV703" s="234"/>
      <c r="AW703" s="234"/>
      <c r="AX703" s="234"/>
      <c r="AY703" s="234"/>
      <c r="AZ703" s="234"/>
      <c r="BA703" s="234"/>
      <c r="BB703" s="234"/>
      <c r="BC703" s="234"/>
      <c r="BD703" s="234"/>
      <c r="BE703" s="234"/>
      <c r="BF703" s="234"/>
      <c r="BG703" s="234"/>
      <c r="BH703" s="234"/>
      <c r="BI703" s="234"/>
      <c r="BJ703" s="234"/>
      <c r="BK703" s="234"/>
      <c r="BL703" s="234"/>
      <c r="BM703" s="235">
        <v>15</v>
      </c>
    </row>
    <row r="704" spans="1:65">
      <c r="A704" s="30"/>
      <c r="B704" s="19">
        <v>1</v>
      </c>
      <c r="C704" s="9">
        <v>6</v>
      </c>
      <c r="D704" s="237" t="s">
        <v>97</v>
      </c>
      <c r="E704" s="237" t="s">
        <v>97</v>
      </c>
      <c r="F704" s="233"/>
      <c r="G704" s="234"/>
      <c r="H704" s="234"/>
      <c r="I704" s="234"/>
      <c r="J704" s="234"/>
      <c r="K704" s="234"/>
      <c r="L704" s="234"/>
      <c r="M704" s="234"/>
      <c r="N704" s="234"/>
      <c r="O704" s="234"/>
      <c r="P704" s="234"/>
      <c r="Q704" s="234"/>
      <c r="R704" s="234"/>
      <c r="S704" s="234"/>
      <c r="T704" s="234"/>
      <c r="U704" s="234"/>
      <c r="V704" s="234"/>
      <c r="W704" s="234"/>
      <c r="X704" s="234"/>
      <c r="Y704" s="234"/>
      <c r="Z704" s="234"/>
      <c r="AA704" s="234"/>
      <c r="AB704" s="234"/>
      <c r="AC704" s="234"/>
      <c r="AD704" s="234"/>
      <c r="AE704" s="234"/>
      <c r="AF704" s="234"/>
      <c r="AG704" s="234"/>
      <c r="AH704" s="234"/>
      <c r="AI704" s="234"/>
      <c r="AJ704" s="234"/>
      <c r="AK704" s="234"/>
      <c r="AL704" s="234"/>
      <c r="AM704" s="234"/>
      <c r="AN704" s="234"/>
      <c r="AO704" s="234"/>
      <c r="AP704" s="234"/>
      <c r="AQ704" s="234"/>
      <c r="AR704" s="234"/>
      <c r="AS704" s="234"/>
      <c r="AT704" s="234"/>
      <c r="AU704" s="234"/>
      <c r="AV704" s="234"/>
      <c r="AW704" s="234"/>
      <c r="AX704" s="234"/>
      <c r="AY704" s="234"/>
      <c r="AZ704" s="234"/>
      <c r="BA704" s="234"/>
      <c r="BB704" s="234"/>
      <c r="BC704" s="234"/>
      <c r="BD704" s="234"/>
      <c r="BE704" s="234"/>
      <c r="BF704" s="234"/>
      <c r="BG704" s="234"/>
      <c r="BH704" s="234"/>
      <c r="BI704" s="234"/>
      <c r="BJ704" s="234"/>
      <c r="BK704" s="234"/>
      <c r="BL704" s="234"/>
      <c r="BM704" s="239"/>
    </row>
    <row r="705" spans="1:65">
      <c r="A705" s="30"/>
      <c r="B705" s="20" t="s">
        <v>278</v>
      </c>
      <c r="C705" s="12"/>
      <c r="D705" s="240" t="s">
        <v>765</v>
      </c>
      <c r="E705" s="240" t="s">
        <v>765</v>
      </c>
      <c r="F705" s="233"/>
      <c r="G705" s="234"/>
      <c r="H705" s="234"/>
      <c r="I705" s="234"/>
      <c r="J705" s="234"/>
      <c r="K705" s="234"/>
      <c r="L705" s="234"/>
      <c r="M705" s="234"/>
      <c r="N705" s="234"/>
      <c r="O705" s="234"/>
      <c r="P705" s="234"/>
      <c r="Q705" s="234"/>
      <c r="R705" s="234"/>
      <c r="S705" s="234"/>
      <c r="T705" s="234"/>
      <c r="U705" s="234"/>
      <c r="V705" s="234"/>
      <c r="W705" s="234"/>
      <c r="X705" s="234"/>
      <c r="Y705" s="234"/>
      <c r="Z705" s="234"/>
      <c r="AA705" s="234"/>
      <c r="AB705" s="234"/>
      <c r="AC705" s="234"/>
      <c r="AD705" s="234"/>
      <c r="AE705" s="234"/>
      <c r="AF705" s="234"/>
      <c r="AG705" s="234"/>
      <c r="AH705" s="234"/>
      <c r="AI705" s="234"/>
      <c r="AJ705" s="234"/>
      <c r="AK705" s="234"/>
      <c r="AL705" s="234"/>
      <c r="AM705" s="234"/>
      <c r="AN705" s="234"/>
      <c r="AO705" s="234"/>
      <c r="AP705" s="234"/>
      <c r="AQ705" s="234"/>
      <c r="AR705" s="234"/>
      <c r="AS705" s="234"/>
      <c r="AT705" s="234"/>
      <c r="AU705" s="234"/>
      <c r="AV705" s="234"/>
      <c r="AW705" s="234"/>
      <c r="AX705" s="234"/>
      <c r="AY705" s="234"/>
      <c r="AZ705" s="234"/>
      <c r="BA705" s="234"/>
      <c r="BB705" s="234"/>
      <c r="BC705" s="234"/>
      <c r="BD705" s="234"/>
      <c r="BE705" s="234"/>
      <c r="BF705" s="234"/>
      <c r="BG705" s="234"/>
      <c r="BH705" s="234"/>
      <c r="BI705" s="234"/>
      <c r="BJ705" s="234"/>
      <c r="BK705" s="234"/>
      <c r="BL705" s="234"/>
      <c r="BM705" s="239"/>
    </row>
    <row r="706" spans="1:65">
      <c r="A706" s="30"/>
      <c r="B706" s="3" t="s">
        <v>279</v>
      </c>
      <c r="C706" s="29"/>
      <c r="D706" s="236" t="s">
        <v>765</v>
      </c>
      <c r="E706" s="236" t="s">
        <v>765</v>
      </c>
      <c r="F706" s="233"/>
      <c r="G706" s="234"/>
      <c r="H706" s="234"/>
      <c r="I706" s="234"/>
      <c r="J706" s="234"/>
      <c r="K706" s="234"/>
      <c r="L706" s="234"/>
      <c r="M706" s="234"/>
      <c r="N706" s="234"/>
      <c r="O706" s="234"/>
      <c r="P706" s="234"/>
      <c r="Q706" s="234"/>
      <c r="R706" s="234"/>
      <c r="S706" s="234"/>
      <c r="T706" s="234"/>
      <c r="U706" s="234"/>
      <c r="V706" s="234"/>
      <c r="W706" s="234"/>
      <c r="X706" s="234"/>
      <c r="Y706" s="234"/>
      <c r="Z706" s="234"/>
      <c r="AA706" s="234"/>
      <c r="AB706" s="234"/>
      <c r="AC706" s="234"/>
      <c r="AD706" s="234"/>
      <c r="AE706" s="234"/>
      <c r="AF706" s="234"/>
      <c r="AG706" s="234"/>
      <c r="AH706" s="234"/>
      <c r="AI706" s="234"/>
      <c r="AJ706" s="234"/>
      <c r="AK706" s="234"/>
      <c r="AL706" s="234"/>
      <c r="AM706" s="234"/>
      <c r="AN706" s="234"/>
      <c r="AO706" s="234"/>
      <c r="AP706" s="234"/>
      <c r="AQ706" s="234"/>
      <c r="AR706" s="234"/>
      <c r="AS706" s="234"/>
      <c r="AT706" s="234"/>
      <c r="AU706" s="234"/>
      <c r="AV706" s="234"/>
      <c r="AW706" s="234"/>
      <c r="AX706" s="234"/>
      <c r="AY706" s="234"/>
      <c r="AZ706" s="234"/>
      <c r="BA706" s="234"/>
      <c r="BB706" s="234"/>
      <c r="BC706" s="234"/>
      <c r="BD706" s="234"/>
      <c r="BE706" s="234"/>
      <c r="BF706" s="234"/>
      <c r="BG706" s="234"/>
      <c r="BH706" s="234"/>
      <c r="BI706" s="234"/>
      <c r="BJ706" s="234"/>
      <c r="BK706" s="234"/>
      <c r="BL706" s="234"/>
      <c r="BM706" s="239"/>
    </row>
    <row r="707" spans="1:65">
      <c r="A707" s="30"/>
      <c r="B707" s="3" t="s">
        <v>280</v>
      </c>
      <c r="C707" s="29"/>
      <c r="D707" s="236" t="s">
        <v>765</v>
      </c>
      <c r="E707" s="236" t="s">
        <v>765</v>
      </c>
      <c r="F707" s="233"/>
      <c r="G707" s="234"/>
      <c r="H707" s="234"/>
      <c r="I707" s="234"/>
      <c r="J707" s="234"/>
      <c r="K707" s="234"/>
      <c r="L707" s="234"/>
      <c r="M707" s="234"/>
      <c r="N707" s="234"/>
      <c r="O707" s="234"/>
      <c r="P707" s="234"/>
      <c r="Q707" s="234"/>
      <c r="R707" s="234"/>
      <c r="S707" s="234"/>
      <c r="T707" s="234"/>
      <c r="U707" s="234"/>
      <c r="V707" s="234"/>
      <c r="W707" s="234"/>
      <c r="X707" s="234"/>
      <c r="Y707" s="234"/>
      <c r="Z707" s="234"/>
      <c r="AA707" s="234"/>
      <c r="AB707" s="234"/>
      <c r="AC707" s="234"/>
      <c r="AD707" s="234"/>
      <c r="AE707" s="234"/>
      <c r="AF707" s="234"/>
      <c r="AG707" s="234"/>
      <c r="AH707" s="234"/>
      <c r="AI707" s="234"/>
      <c r="AJ707" s="234"/>
      <c r="AK707" s="234"/>
      <c r="AL707" s="234"/>
      <c r="AM707" s="234"/>
      <c r="AN707" s="234"/>
      <c r="AO707" s="234"/>
      <c r="AP707" s="234"/>
      <c r="AQ707" s="234"/>
      <c r="AR707" s="234"/>
      <c r="AS707" s="234"/>
      <c r="AT707" s="234"/>
      <c r="AU707" s="234"/>
      <c r="AV707" s="234"/>
      <c r="AW707" s="234"/>
      <c r="AX707" s="234"/>
      <c r="AY707" s="234"/>
      <c r="AZ707" s="234"/>
      <c r="BA707" s="234"/>
      <c r="BB707" s="234"/>
      <c r="BC707" s="234"/>
      <c r="BD707" s="234"/>
      <c r="BE707" s="234"/>
      <c r="BF707" s="234"/>
      <c r="BG707" s="234"/>
      <c r="BH707" s="234"/>
      <c r="BI707" s="234"/>
      <c r="BJ707" s="234"/>
      <c r="BK707" s="234"/>
      <c r="BL707" s="234"/>
      <c r="BM707" s="239"/>
    </row>
    <row r="708" spans="1:65">
      <c r="A708" s="30"/>
      <c r="B708" s="3" t="s">
        <v>87</v>
      </c>
      <c r="C708" s="29"/>
      <c r="D708" s="13" t="s">
        <v>765</v>
      </c>
      <c r="E708" s="13" t="s">
        <v>765</v>
      </c>
      <c r="F708" s="159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56"/>
    </row>
    <row r="709" spans="1:65">
      <c r="A709" s="30"/>
      <c r="B709" s="3" t="s">
        <v>281</v>
      </c>
      <c r="C709" s="29"/>
      <c r="D709" s="13" t="s">
        <v>765</v>
      </c>
      <c r="E709" s="13" t="s">
        <v>765</v>
      </c>
      <c r="F709" s="159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56"/>
    </row>
    <row r="710" spans="1:65">
      <c r="A710" s="30"/>
      <c r="B710" s="46" t="s">
        <v>282</v>
      </c>
      <c r="C710" s="47"/>
      <c r="D710" s="45" t="s">
        <v>283</v>
      </c>
      <c r="E710" s="45" t="s">
        <v>283</v>
      </c>
      <c r="F710" s="159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56"/>
    </row>
    <row r="711" spans="1:65">
      <c r="B711" s="31"/>
      <c r="C711" s="20"/>
      <c r="D711" s="20"/>
      <c r="E711" s="20"/>
      <c r="BM711" s="56"/>
    </row>
    <row r="712" spans="1:65" ht="15">
      <c r="B712" s="8" t="s">
        <v>599</v>
      </c>
      <c r="BM712" s="28" t="s">
        <v>284</v>
      </c>
    </row>
    <row r="713" spans="1:65" ht="15">
      <c r="A713" s="25" t="s">
        <v>40</v>
      </c>
      <c r="B713" s="18" t="s">
        <v>116</v>
      </c>
      <c r="C713" s="15" t="s">
        <v>117</v>
      </c>
      <c r="D713" s="16" t="s">
        <v>243</v>
      </c>
      <c r="E713" s="17" t="s">
        <v>243</v>
      </c>
      <c r="F713" s="17" t="s">
        <v>243</v>
      </c>
      <c r="G713" s="17" t="s">
        <v>243</v>
      </c>
      <c r="H713" s="17" t="s">
        <v>243</v>
      </c>
      <c r="I713" s="159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28">
        <v>1</v>
      </c>
    </row>
    <row r="714" spans="1:65">
      <c r="A714" s="30"/>
      <c r="B714" s="19" t="s">
        <v>244</v>
      </c>
      <c r="C714" s="9" t="s">
        <v>244</v>
      </c>
      <c r="D714" s="157" t="s">
        <v>247</v>
      </c>
      <c r="E714" s="158" t="s">
        <v>248</v>
      </c>
      <c r="F714" s="158" t="s">
        <v>251</v>
      </c>
      <c r="G714" s="158" t="s">
        <v>254</v>
      </c>
      <c r="H714" s="158" t="s">
        <v>272</v>
      </c>
      <c r="I714" s="159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28" t="s">
        <v>3</v>
      </c>
    </row>
    <row r="715" spans="1:65">
      <c r="A715" s="30"/>
      <c r="B715" s="19"/>
      <c r="C715" s="9"/>
      <c r="D715" s="10" t="s">
        <v>285</v>
      </c>
      <c r="E715" s="11" t="s">
        <v>285</v>
      </c>
      <c r="F715" s="11" t="s">
        <v>287</v>
      </c>
      <c r="G715" s="11" t="s">
        <v>285</v>
      </c>
      <c r="H715" s="11" t="s">
        <v>285</v>
      </c>
      <c r="I715" s="159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28">
        <v>1</v>
      </c>
    </row>
    <row r="716" spans="1:65">
      <c r="A716" s="30"/>
      <c r="B716" s="19"/>
      <c r="C716" s="9"/>
      <c r="D716" s="26" t="s">
        <v>123</v>
      </c>
      <c r="E716" s="26" t="s">
        <v>315</v>
      </c>
      <c r="F716" s="26" t="s">
        <v>314</v>
      </c>
      <c r="G716" s="26" t="s">
        <v>314</v>
      </c>
      <c r="H716" s="26" t="s">
        <v>318</v>
      </c>
      <c r="I716" s="159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28">
        <v>1</v>
      </c>
    </row>
    <row r="717" spans="1:65">
      <c r="A717" s="30"/>
      <c r="B717" s="18">
        <v>1</v>
      </c>
      <c r="C717" s="14">
        <v>1</v>
      </c>
      <c r="D717" s="231">
        <v>10.442</v>
      </c>
      <c r="E717" s="231">
        <v>10.814401499928058</v>
      </c>
      <c r="F717" s="232">
        <v>8.8000000000000007</v>
      </c>
      <c r="G717" s="232">
        <v>16.621782385229501</v>
      </c>
      <c r="H717" s="231">
        <v>10.65</v>
      </c>
      <c r="I717" s="233"/>
      <c r="J717" s="234"/>
      <c r="K717" s="234"/>
      <c r="L717" s="234"/>
      <c r="M717" s="234"/>
      <c r="N717" s="234"/>
      <c r="O717" s="234"/>
      <c r="P717" s="234"/>
      <c r="Q717" s="234"/>
      <c r="R717" s="234"/>
      <c r="S717" s="234"/>
      <c r="T717" s="234"/>
      <c r="U717" s="234"/>
      <c r="V717" s="234"/>
      <c r="W717" s="234"/>
      <c r="X717" s="234"/>
      <c r="Y717" s="234"/>
      <c r="Z717" s="234"/>
      <c r="AA717" s="234"/>
      <c r="AB717" s="234"/>
      <c r="AC717" s="234"/>
      <c r="AD717" s="234"/>
      <c r="AE717" s="234"/>
      <c r="AF717" s="234"/>
      <c r="AG717" s="234"/>
      <c r="AH717" s="234"/>
      <c r="AI717" s="234"/>
      <c r="AJ717" s="234"/>
      <c r="AK717" s="234"/>
      <c r="AL717" s="234"/>
      <c r="AM717" s="234"/>
      <c r="AN717" s="234"/>
      <c r="AO717" s="234"/>
      <c r="AP717" s="234"/>
      <c r="AQ717" s="234"/>
      <c r="AR717" s="234"/>
      <c r="AS717" s="234"/>
      <c r="AT717" s="234"/>
      <c r="AU717" s="234"/>
      <c r="AV717" s="234"/>
      <c r="AW717" s="234"/>
      <c r="AX717" s="234"/>
      <c r="AY717" s="234"/>
      <c r="AZ717" s="234"/>
      <c r="BA717" s="234"/>
      <c r="BB717" s="234"/>
      <c r="BC717" s="234"/>
      <c r="BD717" s="234"/>
      <c r="BE717" s="234"/>
      <c r="BF717" s="234"/>
      <c r="BG717" s="234"/>
      <c r="BH717" s="234"/>
      <c r="BI717" s="234"/>
      <c r="BJ717" s="234"/>
      <c r="BK717" s="234"/>
      <c r="BL717" s="234"/>
      <c r="BM717" s="235">
        <v>1</v>
      </c>
    </row>
    <row r="718" spans="1:65">
      <c r="A718" s="30"/>
      <c r="B718" s="19">
        <v>1</v>
      </c>
      <c r="C718" s="9">
        <v>2</v>
      </c>
      <c r="D718" s="236">
        <v>10.461</v>
      </c>
      <c r="E718" s="236">
        <v>10.385982102976413</v>
      </c>
      <c r="F718" s="237">
        <v>8.9</v>
      </c>
      <c r="G718" s="237">
        <v>16.138214081284602</v>
      </c>
      <c r="H718" s="236">
        <v>9.5500000000000007</v>
      </c>
      <c r="I718" s="233"/>
      <c r="J718" s="234"/>
      <c r="K718" s="234"/>
      <c r="L718" s="234"/>
      <c r="M718" s="234"/>
      <c r="N718" s="234"/>
      <c r="O718" s="234"/>
      <c r="P718" s="234"/>
      <c r="Q718" s="234"/>
      <c r="R718" s="234"/>
      <c r="S718" s="234"/>
      <c r="T718" s="234"/>
      <c r="U718" s="234"/>
      <c r="V718" s="234"/>
      <c r="W718" s="234"/>
      <c r="X718" s="234"/>
      <c r="Y718" s="234"/>
      <c r="Z718" s="234"/>
      <c r="AA718" s="234"/>
      <c r="AB718" s="234"/>
      <c r="AC718" s="234"/>
      <c r="AD718" s="234"/>
      <c r="AE718" s="234"/>
      <c r="AF718" s="234"/>
      <c r="AG718" s="234"/>
      <c r="AH718" s="234"/>
      <c r="AI718" s="234"/>
      <c r="AJ718" s="234"/>
      <c r="AK718" s="234"/>
      <c r="AL718" s="234"/>
      <c r="AM718" s="234"/>
      <c r="AN718" s="234"/>
      <c r="AO718" s="234"/>
      <c r="AP718" s="234"/>
      <c r="AQ718" s="234"/>
      <c r="AR718" s="234"/>
      <c r="AS718" s="234"/>
      <c r="AT718" s="234"/>
      <c r="AU718" s="234"/>
      <c r="AV718" s="234"/>
      <c r="AW718" s="234"/>
      <c r="AX718" s="234"/>
      <c r="AY718" s="234"/>
      <c r="AZ718" s="234"/>
      <c r="BA718" s="234"/>
      <c r="BB718" s="234"/>
      <c r="BC718" s="234"/>
      <c r="BD718" s="234"/>
      <c r="BE718" s="234"/>
      <c r="BF718" s="234"/>
      <c r="BG718" s="234"/>
      <c r="BH718" s="234"/>
      <c r="BI718" s="234"/>
      <c r="BJ718" s="234"/>
      <c r="BK718" s="234"/>
      <c r="BL718" s="234"/>
      <c r="BM718" s="235">
        <v>43</v>
      </c>
    </row>
    <row r="719" spans="1:65">
      <c r="A719" s="30"/>
      <c r="B719" s="19">
        <v>1</v>
      </c>
      <c r="C719" s="9">
        <v>3</v>
      </c>
      <c r="D719" s="236">
        <v>10.494999999999999</v>
      </c>
      <c r="E719" s="236">
        <v>10.436599612544153</v>
      </c>
      <c r="F719" s="237">
        <v>8.5</v>
      </c>
      <c r="G719" s="237">
        <v>16.144186585588798</v>
      </c>
      <c r="H719" s="236">
        <v>9.9</v>
      </c>
      <c r="I719" s="233"/>
      <c r="J719" s="234"/>
      <c r="K719" s="234"/>
      <c r="L719" s="234"/>
      <c r="M719" s="234"/>
      <c r="N719" s="234"/>
      <c r="O719" s="234"/>
      <c r="P719" s="234"/>
      <c r="Q719" s="234"/>
      <c r="R719" s="234"/>
      <c r="S719" s="234"/>
      <c r="T719" s="234"/>
      <c r="U719" s="234"/>
      <c r="V719" s="234"/>
      <c r="W719" s="234"/>
      <c r="X719" s="234"/>
      <c r="Y719" s="234"/>
      <c r="Z719" s="234"/>
      <c r="AA719" s="234"/>
      <c r="AB719" s="234"/>
      <c r="AC719" s="234"/>
      <c r="AD719" s="234"/>
      <c r="AE719" s="234"/>
      <c r="AF719" s="234"/>
      <c r="AG719" s="234"/>
      <c r="AH719" s="234"/>
      <c r="AI719" s="234"/>
      <c r="AJ719" s="234"/>
      <c r="AK719" s="234"/>
      <c r="AL719" s="234"/>
      <c r="AM719" s="234"/>
      <c r="AN719" s="234"/>
      <c r="AO719" s="234"/>
      <c r="AP719" s="234"/>
      <c r="AQ719" s="234"/>
      <c r="AR719" s="234"/>
      <c r="AS719" s="234"/>
      <c r="AT719" s="234"/>
      <c r="AU719" s="234"/>
      <c r="AV719" s="234"/>
      <c r="AW719" s="234"/>
      <c r="AX719" s="234"/>
      <c r="AY719" s="234"/>
      <c r="AZ719" s="234"/>
      <c r="BA719" s="234"/>
      <c r="BB719" s="234"/>
      <c r="BC719" s="234"/>
      <c r="BD719" s="234"/>
      <c r="BE719" s="234"/>
      <c r="BF719" s="234"/>
      <c r="BG719" s="234"/>
      <c r="BH719" s="234"/>
      <c r="BI719" s="234"/>
      <c r="BJ719" s="234"/>
      <c r="BK719" s="234"/>
      <c r="BL719" s="234"/>
      <c r="BM719" s="235">
        <v>16</v>
      </c>
    </row>
    <row r="720" spans="1:65">
      <c r="A720" s="30"/>
      <c r="B720" s="19">
        <v>1</v>
      </c>
      <c r="C720" s="9">
        <v>4</v>
      </c>
      <c r="D720" s="236">
        <v>10.38</v>
      </c>
      <c r="E720" s="236">
        <v>10.500403457145715</v>
      </c>
      <c r="F720" s="237">
        <v>8.6999999999999993</v>
      </c>
      <c r="G720" s="237">
        <v>15.919641846158498</v>
      </c>
      <c r="H720" s="236">
        <v>10.4</v>
      </c>
      <c r="I720" s="233"/>
      <c r="J720" s="234"/>
      <c r="K720" s="234"/>
      <c r="L720" s="234"/>
      <c r="M720" s="234"/>
      <c r="N720" s="234"/>
      <c r="O720" s="234"/>
      <c r="P720" s="234"/>
      <c r="Q720" s="234"/>
      <c r="R720" s="234"/>
      <c r="S720" s="234"/>
      <c r="T720" s="234"/>
      <c r="U720" s="234"/>
      <c r="V720" s="234"/>
      <c r="W720" s="234"/>
      <c r="X720" s="234"/>
      <c r="Y720" s="234"/>
      <c r="Z720" s="234"/>
      <c r="AA720" s="234"/>
      <c r="AB720" s="234"/>
      <c r="AC720" s="234"/>
      <c r="AD720" s="234"/>
      <c r="AE720" s="234"/>
      <c r="AF720" s="234"/>
      <c r="AG720" s="234"/>
      <c r="AH720" s="234"/>
      <c r="AI720" s="234"/>
      <c r="AJ720" s="234"/>
      <c r="AK720" s="234"/>
      <c r="AL720" s="234"/>
      <c r="AM720" s="234"/>
      <c r="AN720" s="234"/>
      <c r="AO720" s="234"/>
      <c r="AP720" s="234"/>
      <c r="AQ720" s="234"/>
      <c r="AR720" s="234"/>
      <c r="AS720" s="234"/>
      <c r="AT720" s="234"/>
      <c r="AU720" s="234"/>
      <c r="AV720" s="234"/>
      <c r="AW720" s="234"/>
      <c r="AX720" s="234"/>
      <c r="AY720" s="234"/>
      <c r="AZ720" s="234"/>
      <c r="BA720" s="234"/>
      <c r="BB720" s="234"/>
      <c r="BC720" s="234"/>
      <c r="BD720" s="234"/>
      <c r="BE720" s="234"/>
      <c r="BF720" s="234"/>
      <c r="BG720" s="234"/>
      <c r="BH720" s="234"/>
      <c r="BI720" s="234"/>
      <c r="BJ720" s="234"/>
      <c r="BK720" s="234"/>
      <c r="BL720" s="234"/>
      <c r="BM720" s="235">
        <v>10.3298898902421</v>
      </c>
    </row>
    <row r="721" spans="1:65">
      <c r="A721" s="30"/>
      <c r="B721" s="19">
        <v>1</v>
      </c>
      <c r="C721" s="9">
        <v>5</v>
      </c>
      <c r="D721" s="236">
        <v>10.412000000000001</v>
      </c>
      <c r="E721" s="236">
        <v>10.676013278730123</v>
      </c>
      <c r="F721" s="237">
        <v>8.6</v>
      </c>
      <c r="G721" s="237">
        <v>16.1173532854712</v>
      </c>
      <c r="H721" s="236">
        <v>9.3000000000000007</v>
      </c>
      <c r="I721" s="233"/>
      <c r="J721" s="234"/>
      <c r="K721" s="234"/>
      <c r="L721" s="234"/>
      <c r="M721" s="234"/>
      <c r="N721" s="234"/>
      <c r="O721" s="234"/>
      <c r="P721" s="234"/>
      <c r="Q721" s="234"/>
      <c r="R721" s="234"/>
      <c r="S721" s="234"/>
      <c r="T721" s="234"/>
      <c r="U721" s="234"/>
      <c r="V721" s="234"/>
      <c r="W721" s="234"/>
      <c r="X721" s="234"/>
      <c r="Y721" s="234"/>
      <c r="Z721" s="234"/>
      <c r="AA721" s="234"/>
      <c r="AB721" s="234"/>
      <c r="AC721" s="234"/>
      <c r="AD721" s="234"/>
      <c r="AE721" s="234"/>
      <c r="AF721" s="234"/>
      <c r="AG721" s="234"/>
      <c r="AH721" s="234"/>
      <c r="AI721" s="234"/>
      <c r="AJ721" s="234"/>
      <c r="AK721" s="234"/>
      <c r="AL721" s="234"/>
      <c r="AM721" s="234"/>
      <c r="AN721" s="234"/>
      <c r="AO721" s="234"/>
      <c r="AP721" s="234"/>
      <c r="AQ721" s="234"/>
      <c r="AR721" s="234"/>
      <c r="AS721" s="234"/>
      <c r="AT721" s="234"/>
      <c r="AU721" s="234"/>
      <c r="AV721" s="234"/>
      <c r="AW721" s="234"/>
      <c r="AX721" s="234"/>
      <c r="AY721" s="234"/>
      <c r="AZ721" s="234"/>
      <c r="BA721" s="234"/>
      <c r="BB721" s="234"/>
      <c r="BC721" s="234"/>
      <c r="BD721" s="234"/>
      <c r="BE721" s="234"/>
      <c r="BF721" s="234"/>
      <c r="BG721" s="234"/>
      <c r="BH721" s="234"/>
      <c r="BI721" s="234"/>
      <c r="BJ721" s="234"/>
      <c r="BK721" s="234"/>
      <c r="BL721" s="234"/>
      <c r="BM721" s="235">
        <v>11</v>
      </c>
    </row>
    <row r="722" spans="1:65">
      <c r="A722" s="30"/>
      <c r="B722" s="19">
        <v>1</v>
      </c>
      <c r="C722" s="9">
        <v>6</v>
      </c>
      <c r="D722" s="236">
        <v>10.127000000000001</v>
      </c>
      <c r="E722" s="236">
        <v>10.90761807303282</v>
      </c>
      <c r="F722" s="237">
        <v>8.1999999999999993</v>
      </c>
      <c r="G722" s="237">
        <v>16.282611996031701</v>
      </c>
      <c r="H722" s="236">
        <v>10.1</v>
      </c>
      <c r="I722" s="233"/>
      <c r="J722" s="234"/>
      <c r="K722" s="234"/>
      <c r="L722" s="234"/>
      <c r="M722" s="234"/>
      <c r="N722" s="234"/>
      <c r="O722" s="234"/>
      <c r="P722" s="234"/>
      <c r="Q722" s="234"/>
      <c r="R722" s="234"/>
      <c r="S722" s="234"/>
      <c r="T722" s="234"/>
      <c r="U722" s="234"/>
      <c r="V722" s="234"/>
      <c r="W722" s="234"/>
      <c r="X722" s="234"/>
      <c r="Y722" s="234"/>
      <c r="Z722" s="234"/>
      <c r="AA722" s="234"/>
      <c r="AB722" s="234"/>
      <c r="AC722" s="234"/>
      <c r="AD722" s="234"/>
      <c r="AE722" s="234"/>
      <c r="AF722" s="234"/>
      <c r="AG722" s="234"/>
      <c r="AH722" s="234"/>
      <c r="AI722" s="234"/>
      <c r="AJ722" s="234"/>
      <c r="AK722" s="234"/>
      <c r="AL722" s="234"/>
      <c r="AM722" s="234"/>
      <c r="AN722" s="234"/>
      <c r="AO722" s="234"/>
      <c r="AP722" s="234"/>
      <c r="AQ722" s="234"/>
      <c r="AR722" s="234"/>
      <c r="AS722" s="234"/>
      <c r="AT722" s="234"/>
      <c r="AU722" s="234"/>
      <c r="AV722" s="234"/>
      <c r="AW722" s="234"/>
      <c r="AX722" s="234"/>
      <c r="AY722" s="234"/>
      <c r="AZ722" s="234"/>
      <c r="BA722" s="234"/>
      <c r="BB722" s="234"/>
      <c r="BC722" s="234"/>
      <c r="BD722" s="234"/>
      <c r="BE722" s="234"/>
      <c r="BF722" s="234"/>
      <c r="BG722" s="234"/>
      <c r="BH722" s="234"/>
      <c r="BI722" s="234"/>
      <c r="BJ722" s="234"/>
      <c r="BK722" s="234"/>
      <c r="BL722" s="234"/>
      <c r="BM722" s="239"/>
    </row>
    <row r="723" spans="1:65">
      <c r="A723" s="30"/>
      <c r="B723" s="20" t="s">
        <v>278</v>
      </c>
      <c r="C723" s="12"/>
      <c r="D723" s="240">
        <v>10.386166666666666</v>
      </c>
      <c r="E723" s="240">
        <v>10.620169670726215</v>
      </c>
      <c r="F723" s="240">
        <v>8.6166666666666671</v>
      </c>
      <c r="G723" s="240">
        <v>16.203965029960717</v>
      </c>
      <c r="H723" s="240">
        <v>9.9833333333333325</v>
      </c>
      <c r="I723" s="233"/>
      <c r="J723" s="234"/>
      <c r="K723" s="234"/>
      <c r="L723" s="234"/>
      <c r="M723" s="234"/>
      <c r="N723" s="234"/>
      <c r="O723" s="234"/>
      <c r="P723" s="234"/>
      <c r="Q723" s="234"/>
      <c r="R723" s="234"/>
      <c r="S723" s="234"/>
      <c r="T723" s="234"/>
      <c r="U723" s="234"/>
      <c r="V723" s="234"/>
      <c r="W723" s="234"/>
      <c r="X723" s="234"/>
      <c r="Y723" s="234"/>
      <c r="Z723" s="234"/>
      <c r="AA723" s="234"/>
      <c r="AB723" s="234"/>
      <c r="AC723" s="234"/>
      <c r="AD723" s="234"/>
      <c r="AE723" s="234"/>
      <c r="AF723" s="234"/>
      <c r="AG723" s="234"/>
      <c r="AH723" s="234"/>
      <c r="AI723" s="234"/>
      <c r="AJ723" s="234"/>
      <c r="AK723" s="234"/>
      <c r="AL723" s="234"/>
      <c r="AM723" s="234"/>
      <c r="AN723" s="234"/>
      <c r="AO723" s="234"/>
      <c r="AP723" s="234"/>
      <c r="AQ723" s="234"/>
      <c r="AR723" s="234"/>
      <c r="AS723" s="234"/>
      <c r="AT723" s="234"/>
      <c r="AU723" s="234"/>
      <c r="AV723" s="234"/>
      <c r="AW723" s="234"/>
      <c r="AX723" s="234"/>
      <c r="AY723" s="234"/>
      <c r="AZ723" s="234"/>
      <c r="BA723" s="234"/>
      <c r="BB723" s="234"/>
      <c r="BC723" s="234"/>
      <c r="BD723" s="234"/>
      <c r="BE723" s="234"/>
      <c r="BF723" s="234"/>
      <c r="BG723" s="234"/>
      <c r="BH723" s="234"/>
      <c r="BI723" s="234"/>
      <c r="BJ723" s="234"/>
      <c r="BK723" s="234"/>
      <c r="BL723" s="234"/>
      <c r="BM723" s="239"/>
    </row>
    <row r="724" spans="1:65">
      <c r="A724" s="30"/>
      <c r="B724" s="3" t="s">
        <v>279</v>
      </c>
      <c r="C724" s="29"/>
      <c r="D724" s="236">
        <v>10.427</v>
      </c>
      <c r="E724" s="236">
        <v>10.58820836793792</v>
      </c>
      <c r="F724" s="236">
        <v>8.6499999999999986</v>
      </c>
      <c r="G724" s="236">
        <v>16.1412003334367</v>
      </c>
      <c r="H724" s="236">
        <v>10</v>
      </c>
      <c r="I724" s="233"/>
      <c r="J724" s="234"/>
      <c r="K724" s="234"/>
      <c r="L724" s="234"/>
      <c r="M724" s="234"/>
      <c r="N724" s="234"/>
      <c r="O724" s="234"/>
      <c r="P724" s="234"/>
      <c r="Q724" s="234"/>
      <c r="R724" s="234"/>
      <c r="S724" s="234"/>
      <c r="T724" s="234"/>
      <c r="U724" s="234"/>
      <c r="V724" s="234"/>
      <c r="W724" s="234"/>
      <c r="X724" s="234"/>
      <c r="Y724" s="234"/>
      <c r="Z724" s="234"/>
      <c r="AA724" s="234"/>
      <c r="AB724" s="234"/>
      <c r="AC724" s="234"/>
      <c r="AD724" s="234"/>
      <c r="AE724" s="234"/>
      <c r="AF724" s="234"/>
      <c r="AG724" s="234"/>
      <c r="AH724" s="234"/>
      <c r="AI724" s="234"/>
      <c r="AJ724" s="234"/>
      <c r="AK724" s="234"/>
      <c r="AL724" s="234"/>
      <c r="AM724" s="234"/>
      <c r="AN724" s="234"/>
      <c r="AO724" s="234"/>
      <c r="AP724" s="234"/>
      <c r="AQ724" s="234"/>
      <c r="AR724" s="234"/>
      <c r="AS724" s="234"/>
      <c r="AT724" s="234"/>
      <c r="AU724" s="234"/>
      <c r="AV724" s="234"/>
      <c r="AW724" s="234"/>
      <c r="AX724" s="234"/>
      <c r="AY724" s="234"/>
      <c r="AZ724" s="234"/>
      <c r="BA724" s="234"/>
      <c r="BB724" s="234"/>
      <c r="BC724" s="234"/>
      <c r="BD724" s="234"/>
      <c r="BE724" s="234"/>
      <c r="BF724" s="234"/>
      <c r="BG724" s="234"/>
      <c r="BH724" s="234"/>
      <c r="BI724" s="234"/>
      <c r="BJ724" s="234"/>
      <c r="BK724" s="234"/>
      <c r="BL724" s="234"/>
      <c r="BM724" s="239"/>
    </row>
    <row r="725" spans="1:65">
      <c r="A725" s="30"/>
      <c r="B725" s="3" t="s">
        <v>280</v>
      </c>
      <c r="C725" s="29"/>
      <c r="D725" s="236">
        <v>0.13299235567004061</v>
      </c>
      <c r="E725" s="236">
        <v>0.21277068646011893</v>
      </c>
      <c r="F725" s="236">
        <v>0.24832774042918937</v>
      </c>
      <c r="G725" s="236">
        <v>0.23536975354970963</v>
      </c>
      <c r="H725" s="236">
        <v>0.50859282994028387</v>
      </c>
      <c r="I725" s="233"/>
      <c r="J725" s="234"/>
      <c r="K725" s="234"/>
      <c r="L725" s="234"/>
      <c r="M725" s="234"/>
      <c r="N725" s="234"/>
      <c r="O725" s="234"/>
      <c r="P725" s="234"/>
      <c r="Q725" s="234"/>
      <c r="R725" s="234"/>
      <c r="S725" s="234"/>
      <c r="T725" s="234"/>
      <c r="U725" s="234"/>
      <c r="V725" s="234"/>
      <c r="W725" s="234"/>
      <c r="X725" s="234"/>
      <c r="Y725" s="234"/>
      <c r="Z725" s="234"/>
      <c r="AA725" s="234"/>
      <c r="AB725" s="234"/>
      <c r="AC725" s="234"/>
      <c r="AD725" s="234"/>
      <c r="AE725" s="234"/>
      <c r="AF725" s="234"/>
      <c r="AG725" s="234"/>
      <c r="AH725" s="234"/>
      <c r="AI725" s="234"/>
      <c r="AJ725" s="234"/>
      <c r="AK725" s="234"/>
      <c r="AL725" s="234"/>
      <c r="AM725" s="234"/>
      <c r="AN725" s="234"/>
      <c r="AO725" s="234"/>
      <c r="AP725" s="234"/>
      <c r="AQ725" s="234"/>
      <c r="AR725" s="234"/>
      <c r="AS725" s="234"/>
      <c r="AT725" s="234"/>
      <c r="AU725" s="234"/>
      <c r="AV725" s="234"/>
      <c r="AW725" s="234"/>
      <c r="AX725" s="234"/>
      <c r="AY725" s="234"/>
      <c r="AZ725" s="234"/>
      <c r="BA725" s="234"/>
      <c r="BB725" s="234"/>
      <c r="BC725" s="234"/>
      <c r="BD725" s="234"/>
      <c r="BE725" s="234"/>
      <c r="BF725" s="234"/>
      <c r="BG725" s="234"/>
      <c r="BH725" s="234"/>
      <c r="BI725" s="234"/>
      <c r="BJ725" s="234"/>
      <c r="BK725" s="234"/>
      <c r="BL725" s="234"/>
      <c r="BM725" s="239"/>
    </row>
    <row r="726" spans="1:65">
      <c r="A726" s="30"/>
      <c r="B726" s="3" t="s">
        <v>87</v>
      </c>
      <c r="C726" s="29"/>
      <c r="D726" s="13">
        <v>1.2804758477144979E-2</v>
      </c>
      <c r="E726" s="13">
        <v>2.0034584480001959E-2</v>
      </c>
      <c r="F726" s="13">
        <v>2.8819466974374007E-2</v>
      </c>
      <c r="G726" s="13">
        <v>1.4525441959083285E-2</v>
      </c>
      <c r="H726" s="13">
        <v>5.0944189977323931E-2</v>
      </c>
      <c r="I726" s="159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56"/>
    </row>
    <row r="727" spans="1:65">
      <c r="A727" s="30"/>
      <c r="B727" s="3" t="s">
        <v>281</v>
      </c>
      <c r="C727" s="29"/>
      <c r="D727" s="13">
        <v>5.4479551110924174E-3</v>
      </c>
      <c r="E727" s="13">
        <v>2.8100955921932957E-2</v>
      </c>
      <c r="F727" s="13">
        <v>-0.16585106344587386</v>
      </c>
      <c r="G727" s="13">
        <v>0.56864837884355679</v>
      </c>
      <c r="H727" s="13">
        <v>-3.3548911033033813E-2</v>
      </c>
      <c r="I727" s="159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56"/>
    </row>
    <row r="728" spans="1:65">
      <c r="A728" s="30"/>
      <c r="B728" s="46" t="s">
        <v>282</v>
      </c>
      <c r="C728" s="47"/>
      <c r="D728" s="45">
        <v>0</v>
      </c>
      <c r="E728" s="45">
        <v>0.39</v>
      </c>
      <c r="F728" s="45">
        <v>2.96</v>
      </c>
      <c r="G728" s="45">
        <v>9.74</v>
      </c>
      <c r="H728" s="45">
        <v>0.67</v>
      </c>
      <c r="I728" s="159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56"/>
    </row>
    <row r="729" spans="1:65">
      <c r="B729" s="31"/>
      <c r="C729" s="20"/>
      <c r="D729" s="20"/>
      <c r="E729" s="20"/>
      <c r="F729" s="20"/>
      <c r="G729" s="20"/>
      <c r="H729" s="20"/>
      <c r="BM729" s="56"/>
    </row>
    <row r="730" spans="1:65" ht="15">
      <c r="B730" s="8" t="s">
        <v>600</v>
      </c>
      <c r="BM730" s="28" t="s">
        <v>284</v>
      </c>
    </row>
    <row r="731" spans="1:65" ht="15">
      <c r="A731" s="25" t="s">
        <v>131</v>
      </c>
      <c r="B731" s="18" t="s">
        <v>116</v>
      </c>
      <c r="C731" s="15" t="s">
        <v>117</v>
      </c>
      <c r="D731" s="16" t="s">
        <v>243</v>
      </c>
      <c r="E731" s="17" t="s">
        <v>243</v>
      </c>
      <c r="F731" s="159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28">
        <v>1</v>
      </c>
    </row>
    <row r="732" spans="1:65">
      <c r="A732" s="30"/>
      <c r="B732" s="19" t="s">
        <v>244</v>
      </c>
      <c r="C732" s="9" t="s">
        <v>244</v>
      </c>
      <c r="D732" s="157" t="s">
        <v>247</v>
      </c>
      <c r="E732" s="158" t="s">
        <v>264</v>
      </c>
      <c r="F732" s="159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28" t="s">
        <v>83</v>
      </c>
    </row>
    <row r="733" spans="1:65">
      <c r="A733" s="30"/>
      <c r="B733" s="19"/>
      <c r="C733" s="9"/>
      <c r="D733" s="10" t="s">
        <v>285</v>
      </c>
      <c r="E733" s="11" t="s">
        <v>287</v>
      </c>
      <c r="F733" s="159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28">
        <v>1</v>
      </c>
    </row>
    <row r="734" spans="1:65">
      <c r="A734" s="30"/>
      <c r="B734" s="19"/>
      <c r="C734" s="9"/>
      <c r="D734" s="26" t="s">
        <v>123</v>
      </c>
      <c r="E734" s="26" t="s">
        <v>316</v>
      </c>
      <c r="F734" s="159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28">
        <v>1</v>
      </c>
    </row>
    <row r="735" spans="1:65">
      <c r="A735" s="30"/>
      <c r="B735" s="18">
        <v>1</v>
      </c>
      <c r="C735" s="14">
        <v>1</v>
      </c>
      <c r="D735" s="232" t="s">
        <v>109</v>
      </c>
      <c r="E735" s="231">
        <v>8.959140004</v>
      </c>
      <c r="F735" s="233"/>
      <c r="G735" s="234"/>
      <c r="H735" s="234"/>
      <c r="I735" s="234"/>
      <c r="J735" s="234"/>
      <c r="K735" s="234"/>
      <c r="L735" s="234"/>
      <c r="M735" s="234"/>
      <c r="N735" s="234"/>
      <c r="O735" s="234"/>
      <c r="P735" s="234"/>
      <c r="Q735" s="234"/>
      <c r="R735" s="234"/>
      <c r="S735" s="234"/>
      <c r="T735" s="234"/>
      <c r="U735" s="234"/>
      <c r="V735" s="234"/>
      <c r="W735" s="234"/>
      <c r="X735" s="234"/>
      <c r="Y735" s="234"/>
      <c r="Z735" s="234"/>
      <c r="AA735" s="234"/>
      <c r="AB735" s="234"/>
      <c r="AC735" s="234"/>
      <c r="AD735" s="234"/>
      <c r="AE735" s="234"/>
      <c r="AF735" s="234"/>
      <c r="AG735" s="234"/>
      <c r="AH735" s="234"/>
      <c r="AI735" s="234"/>
      <c r="AJ735" s="234"/>
      <c r="AK735" s="234"/>
      <c r="AL735" s="234"/>
      <c r="AM735" s="234"/>
      <c r="AN735" s="234"/>
      <c r="AO735" s="234"/>
      <c r="AP735" s="234"/>
      <c r="AQ735" s="234"/>
      <c r="AR735" s="234"/>
      <c r="AS735" s="234"/>
      <c r="AT735" s="234"/>
      <c r="AU735" s="234"/>
      <c r="AV735" s="234"/>
      <c r="AW735" s="234"/>
      <c r="AX735" s="234"/>
      <c r="AY735" s="234"/>
      <c r="AZ735" s="234"/>
      <c r="BA735" s="234"/>
      <c r="BB735" s="234"/>
      <c r="BC735" s="234"/>
      <c r="BD735" s="234"/>
      <c r="BE735" s="234"/>
      <c r="BF735" s="234"/>
      <c r="BG735" s="234"/>
      <c r="BH735" s="234"/>
      <c r="BI735" s="234"/>
      <c r="BJ735" s="234"/>
      <c r="BK735" s="234"/>
      <c r="BL735" s="234"/>
      <c r="BM735" s="235">
        <v>1</v>
      </c>
    </row>
    <row r="736" spans="1:65">
      <c r="A736" s="30"/>
      <c r="B736" s="19">
        <v>1</v>
      </c>
      <c r="C736" s="9">
        <v>2</v>
      </c>
      <c r="D736" s="237" t="s">
        <v>109</v>
      </c>
      <c r="E736" s="236">
        <v>9.6985293329999998</v>
      </c>
      <c r="F736" s="233"/>
      <c r="G736" s="234"/>
      <c r="H736" s="234"/>
      <c r="I736" s="234"/>
      <c r="J736" s="234"/>
      <c r="K736" s="234"/>
      <c r="L736" s="234"/>
      <c r="M736" s="234"/>
      <c r="N736" s="234"/>
      <c r="O736" s="234"/>
      <c r="P736" s="234"/>
      <c r="Q736" s="234"/>
      <c r="R736" s="234"/>
      <c r="S736" s="234"/>
      <c r="T736" s="234"/>
      <c r="U736" s="234"/>
      <c r="V736" s="234"/>
      <c r="W736" s="234"/>
      <c r="X736" s="234"/>
      <c r="Y736" s="234"/>
      <c r="Z736" s="234"/>
      <c r="AA736" s="234"/>
      <c r="AB736" s="234"/>
      <c r="AC736" s="234"/>
      <c r="AD736" s="234"/>
      <c r="AE736" s="234"/>
      <c r="AF736" s="234"/>
      <c r="AG736" s="234"/>
      <c r="AH736" s="234"/>
      <c r="AI736" s="234"/>
      <c r="AJ736" s="234"/>
      <c r="AK736" s="234"/>
      <c r="AL736" s="234"/>
      <c r="AM736" s="234"/>
      <c r="AN736" s="234"/>
      <c r="AO736" s="234"/>
      <c r="AP736" s="234"/>
      <c r="AQ736" s="234"/>
      <c r="AR736" s="234"/>
      <c r="AS736" s="234"/>
      <c r="AT736" s="234"/>
      <c r="AU736" s="234"/>
      <c r="AV736" s="234"/>
      <c r="AW736" s="234"/>
      <c r="AX736" s="234"/>
      <c r="AY736" s="234"/>
      <c r="AZ736" s="234"/>
      <c r="BA736" s="234"/>
      <c r="BB736" s="234"/>
      <c r="BC736" s="234"/>
      <c r="BD736" s="234"/>
      <c r="BE736" s="234"/>
      <c r="BF736" s="234"/>
      <c r="BG736" s="234"/>
      <c r="BH736" s="234"/>
      <c r="BI736" s="234"/>
      <c r="BJ736" s="234"/>
      <c r="BK736" s="234"/>
      <c r="BL736" s="234"/>
      <c r="BM736" s="235">
        <v>1</v>
      </c>
    </row>
    <row r="737" spans="1:65">
      <c r="A737" s="30"/>
      <c r="B737" s="19">
        <v>1</v>
      </c>
      <c r="C737" s="9">
        <v>3</v>
      </c>
      <c r="D737" s="237" t="s">
        <v>109</v>
      </c>
      <c r="E737" s="236">
        <v>11.284815736800002</v>
      </c>
      <c r="F737" s="233"/>
      <c r="G737" s="234"/>
      <c r="H737" s="234"/>
      <c r="I737" s="234"/>
      <c r="J737" s="234"/>
      <c r="K737" s="234"/>
      <c r="L737" s="234"/>
      <c r="M737" s="234"/>
      <c r="N737" s="234"/>
      <c r="O737" s="234"/>
      <c r="P737" s="234"/>
      <c r="Q737" s="234"/>
      <c r="R737" s="234"/>
      <c r="S737" s="234"/>
      <c r="T737" s="234"/>
      <c r="U737" s="234"/>
      <c r="V737" s="234"/>
      <c r="W737" s="234"/>
      <c r="X737" s="234"/>
      <c r="Y737" s="234"/>
      <c r="Z737" s="234"/>
      <c r="AA737" s="234"/>
      <c r="AB737" s="234"/>
      <c r="AC737" s="234"/>
      <c r="AD737" s="234"/>
      <c r="AE737" s="234"/>
      <c r="AF737" s="234"/>
      <c r="AG737" s="234"/>
      <c r="AH737" s="234"/>
      <c r="AI737" s="234"/>
      <c r="AJ737" s="234"/>
      <c r="AK737" s="234"/>
      <c r="AL737" s="234"/>
      <c r="AM737" s="234"/>
      <c r="AN737" s="234"/>
      <c r="AO737" s="234"/>
      <c r="AP737" s="234"/>
      <c r="AQ737" s="234"/>
      <c r="AR737" s="234"/>
      <c r="AS737" s="234"/>
      <c r="AT737" s="234"/>
      <c r="AU737" s="234"/>
      <c r="AV737" s="234"/>
      <c r="AW737" s="234"/>
      <c r="AX737" s="234"/>
      <c r="AY737" s="234"/>
      <c r="AZ737" s="234"/>
      <c r="BA737" s="234"/>
      <c r="BB737" s="234"/>
      <c r="BC737" s="234"/>
      <c r="BD737" s="234"/>
      <c r="BE737" s="234"/>
      <c r="BF737" s="234"/>
      <c r="BG737" s="234"/>
      <c r="BH737" s="234"/>
      <c r="BI737" s="234"/>
      <c r="BJ737" s="234"/>
      <c r="BK737" s="234"/>
      <c r="BL737" s="234"/>
      <c r="BM737" s="235">
        <v>16</v>
      </c>
    </row>
    <row r="738" spans="1:65">
      <c r="A738" s="30"/>
      <c r="B738" s="19">
        <v>1</v>
      </c>
      <c r="C738" s="9">
        <v>4</v>
      </c>
      <c r="D738" s="237" t="s">
        <v>109</v>
      </c>
      <c r="E738" s="236">
        <v>8.8740943395000009</v>
      </c>
      <c r="F738" s="233"/>
      <c r="G738" s="234"/>
      <c r="H738" s="234"/>
      <c r="I738" s="234"/>
      <c r="J738" s="234"/>
      <c r="K738" s="234"/>
      <c r="L738" s="234"/>
      <c r="M738" s="234"/>
      <c r="N738" s="234"/>
      <c r="O738" s="234"/>
      <c r="P738" s="234"/>
      <c r="Q738" s="234"/>
      <c r="R738" s="234"/>
      <c r="S738" s="234"/>
      <c r="T738" s="234"/>
      <c r="U738" s="234"/>
      <c r="V738" s="234"/>
      <c r="W738" s="234"/>
      <c r="X738" s="234"/>
      <c r="Y738" s="234"/>
      <c r="Z738" s="234"/>
      <c r="AA738" s="234"/>
      <c r="AB738" s="234"/>
      <c r="AC738" s="234"/>
      <c r="AD738" s="234"/>
      <c r="AE738" s="234"/>
      <c r="AF738" s="234"/>
      <c r="AG738" s="234"/>
      <c r="AH738" s="234"/>
      <c r="AI738" s="234"/>
      <c r="AJ738" s="234"/>
      <c r="AK738" s="234"/>
      <c r="AL738" s="234"/>
      <c r="AM738" s="234"/>
      <c r="AN738" s="234"/>
      <c r="AO738" s="234"/>
      <c r="AP738" s="234"/>
      <c r="AQ738" s="234"/>
      <c r="AR738" s="234"/>
      <c r="AS738" s="234"/>
      <c r="AT738" s="234"/>
      <c r="AU738" s="234"/>
      <c r="AV738" s="234"/>
      <c r="AW738" s="234"/>
      <c r="AX738" s="234"/>
      <c r="AY738" s="234"/>
      <c r="AZ738" s="234"/>
      <c r="BA738" s="234"/>
      <c r="BB738" s="234"/>
      <c r="BC738" s="234"/>
      <c r="BD738" s="234"/>
      <c r="BE738" s="234"/>
      <c r="BF738" s="234"/>
      <c r="BG738" s="234"/>
      <c r="BH738" s="234"/>
      <c r="BI738" s="234"/>
      <c r="BJ738" s="234"/>
      <c r="BK738" s="234"/>
      <c r="BL738" s="234"/>
      <c r="BM738" s="235">
        <v>10.102145722216701</v>
      </c>
    </row>
    <row r="739" spans="1:65">
      <c r="A739" s="30"/>
      <c r="B739" s="19">
        <v>1</v>
      </c>
      <c r="C739" s="9">
        <v>5</v>
      </c>
      <c r="D739" s="237" t="s">
        <v>109</v>
      </c>
      <c r="E739" s="236">
        <v>11.55049447</v>
      </c>
      <c r="F739" s="233"/>
      <c r="G739" s="234"/>
      <c r="H739" s="234"/>
      <c r="I739" s="234"/>
      <c r="J739" s="234"/>
      <c r="K739" s="234"/>
      <c r="L739" s="234"/>
      <c r="M739" s="234"/>
      <c r="N739" s="234"/>
      <c r="O739" s="234"/>
      <c r="P739" s="234"/>
      <c r="Q739" s="234"/>
      <c r="R739" s="234"/>
      <c r="S739" s="234"/>
      <c r="T739" s="234"/>
      <c r="U739" s="234"/>
      <c r="V739" s="234"/>
      <c r="W739" s="234"/>
      <c r="X739" s="234"/>
      <c r="Y739" s="234"/>
      <c r="Z739" s="234"/>
      <c r="AA739" s="234"/>
      <c r="AB739" s="234"/>
      <c r="AC739" s="234"/>
      <c r="AD739" s="234"/>
      <c r="AE739" s="234"/>
      <c r="AF739" s="234"/>
      <c r="AG739" s="234"/>
      <c r="AH739" s="234"/>
      <c r="AI739" s="234"/>
      <c r="AJ739" s="234"/>
      <c r="AK739" s="234"/>
      <c r="AL739" s="234"/>
      <c r="AM739" s="234"/>
      <c r="AN739" s="234"/>
      <c r="AO739" s="234"/>
      <c r="AP739" s="234"/>
      <c r="AQ739" s="234"/>
      <c r="AR739" s="234"/>
      <c r="AS739" s="234"/>
      <c r="AT739" s="234"/>
      <c r="AU739" s="234"/>
      <c r="AV739" s="234"/>
      <c r="AW739" s="234"/>
      <c r="AX739" s="234"/>
      <c r="AY739" s="234"/>
      <c r="AZ739" s="234"/>
      <c r="BA739" s="234"/>
      <c r="BB739" s="234"/>
      <c r="BC739" s="234"/>
      <c r="BD739" s="234"/>
      <c r="BE739" s="234"/>
      <c r="BF739" s="234"/>
      <c r="BG739" s="234"/>
      <c r="BH739" s="234"/>
      <c r="BI739" s="234"/>
      <c r="BJ739" s="234"/>
      <c r="BK739" s="234"/>
      <c r="BL739" s="234"/>
      <c r="BM739" s="235">
        <v>12</v>
      </c>
    </row>
    <row r="740" spans="1:65">
      <c r="A740" s="30"/>
      <c r="B740" s="19">
        <v>1</v>
      </c>
      <c r="C740" s="9">
        <v>6</v>
      </c>
      <c r="D740" s="237" t="s">
        <v>109</v>
      </c>
      <c r="E740" s="236">
        <v>10.245800450000001</v>
      </c>
      <c r="F740" s="233"/>
      <c r="G740" s="234"/>
      <c r="H740" s="234"/>
      <c r="I740" s="234"/>
      <c r="J740" s="234"/>
      <c r="K740" s="234"/>
      <c r="L740" s="234"/>
      <c r="M740" s="234"/>
      <c r="N740" s="234"/>
      <c r="O740" s="234"/>
      <c r="P740" s="234"/>
      <c r="Q740" s="234"/>
      <c r="R740" s="234"/>
      <c r="S740" s="234"/>
      <c r="T740" s="234"/>
      <c r="U740" s="234"/>
      <c r="V740" s="234"/>
      <c r="W740" s="234"/>
      <c r="X740" s="234"/>
      <c r="Y740" s="234"/>
      <c r="Z740" s="234"/>
      <c r="AA740" s="234"/>
      <c r="AB740" s="234"/>
      <c r="AC740" s="234"/>
      <c r="AD740" s="234"/>
      <c r="AE740" s="234"/>
      <c r="AF740" s="234"/>
      <c r="AG740" s="234"/>
      <c r="AH740" s="234"/>
      <c r="AI740" s="234"/>
      <c r="AJ740" s="234"/>
      <c r="AK740" s="234"/>
      <c r="AL740" s="234"/>
      <c r="AM740" s="234"/>
      <c r="AN740" s="234"/>
      <c r="AO740" s="234"/>
      <c r="AP740" s="234"/>
      <c r="AQ740" s="234"/>
      <c r="AR740" s="234"/>
      <c r="AS740" s="234"/>
      <c r="AT740" s="234"/>
      <c r="AU740" s="234"/>
      <c r="AV740" s="234"/>
      <c r="AW740" s="234"/>
      <c r="AX740" s="234"/>
      <c r="AY740" s="234"/>
      <c r="AZ740" s="234"/>
      <c r="BA740" s="234"/>
      <c r="BB740" s="234"/>
      <c r="BC740" s="234"/>
      <c r="BD740" s="234"/>
      <c r="BE740" s="234"/>
      <c r="BF740" s="234"/>
      <c r="BG740" s="234"/>
      <c r="BH740" s="234"/>
      <c r="BI740" s="234"/>
      <c r="BJ740" s="234"/>
      <c r="BK740" s="234"/>
      <c r="BL740" s="234"/>
      <c r="BM740" s="239"/>
    </row>
    <row r="741" spans="1:65">
      <c r="A741" s="30"/>
      <c r="B741" s="20" t="s">
        <v>278</v>
      </c>
      <c r="C741" s="12"/>
      <c r="D741" s="240" t="s">
        <v>765</v>
      </c>
      <c r="E741" s="240">
        <v>10.102145722216669</v>
      </c>
      <c r="F741" s="233"/>
      <c r="G741" s="234"/>
      <c r="H741" s="234"/>
      <c r="I741" s="234"/>
      <c r="J741" s="234"/>
      <c r="K741" s="234"/>
      <c r="L741" s="234"/>
      <c r="M741" s="234"/>
      <c r="N741" s="234"/>
      <c r="O741" s="234"/>
      <c r="P741" s="234"/>
      <c r="Q741" s="234"/>
      <c r="R741" s="234"/>
      <c r="S741" s="234"/>
      <c r="T741" s="234"/>
      <c r="U741" s="234"/>
      <c r="V741" s="234"/>
      <c r="W741" s="234"/>
      <c r="X741" s="234"/>
      <c r="Y741" s="234"/>
      <c r="Z741" s="234"/>
      <c r="AA741" s="234"/>
      <c r="AB741" s="234"/>
      <c r="AC741" s="234"/>
      <c r="AD741" s="234"/>
      <c r="AE741" s="234"/>
      <c r="AF741" s="234"/>
      <c r="AG741" s="234"/>
      <c r="AH741" s="234"/>
      <c r="AI741" s="234"/>
      <c r="AJ741" s="234"/>
      <c r="AK741" s="234"/>
      <c r="AL741" s="234"/>
      <c r="AM741" s="234"/>
      <c r="AN741" s="234"/>
      <c r="AO741" s="234"/>
      <c r="AP741" s="234"/>
      <c r="AQ741" s="234"/>
      <c r="AR741" s="234"/>
      <c r="AS741" s="234"/>
      <c r="AT741" s="234"/>
      <c r="AU741" s="234"/>
      <c r="AV741" s="234"/>
      <c r="AW741" s="234"/>
      <c r="AX741" s="234"/>
      <c r="AY741" s="234"/>
      <c r="AZ741" s="234"/>
      <c r="BA741" s="234"/>
      <c r="BB741" s="234"/>
      <c r="BC741" s="234"/>
      <c r="BD741" s="234"/>
      <c r="BE741" s="234"/>
      <c r="BF741" s="234"/>
      <c r="BG741" s="234"/>
      <c r="BH741" s="234"/>
      <c r="BI741" s="234"/>
      <c r="BJ741" s="234"/>
      <c r="BK741" s="234"/>
      <c r="BL741" s="234"/>
      <c r="BM741" s="239"/>
    </row>
    <row r="742" spans="1:65">
      <c r="A742" s="30"/>
      <c r="B742" s="3" t="s">
        <v>279</v>
      </c>
      <c r="C742" s="29"/>
      <c r="D742" s="236" t="s">
        <v>765</v>
      </c>
      <c r="E742" s="236">
        <v>9.9721648915000003</v>
      </c>
      <c r="F742" s="233"/>
      <c r="G742" s="234"/>
      <c r="H742" s="234"/>
      <c r="I742" s="234"/>
      <c r="J742" s="234"/>
      <c r="K742" s="234"/>
      <c r="L742" s="234"/>
      <c r="M742" s="234"/>
      <c r="N742" s="234"/>
      <c r="O742" s="234"/>
      <c r="P742" s="234"/>
      <c r="Q742" s="234"/>
      <c r="R742" s="234"/>
      <c r="S742" s="234"/>
      <c r="T742" s="234"/>
      <c r="U742" s="234"/>
      <c r="V742" s="234"/>
      <c r="W742" s="234"/>
      <c r="X742" s="234"/>
      <c r="Y742" s="234"/>
      <c r="Z742" s="234"/>
      <c r="AA742" s="234"/>
      <c r="AB742" s="234"/>
      <c r="AC742" s="234"/>
      <c r="AD742" s="234"/>
      <c r="AE742" s="234"/>
      <c r="AF742" s="234"/>
      <c r="AG742" s="234"/>
      <c r="AH742" s="234"/>
      <c r="AI742" s="234"/>
      <c r="AJ742" s="234"/>
      <c r="AK742" s="234"/>
      <c r="AL742" s="234"/>
      <c r="AM742" s="234"/>
      <c r="AN742" s="234"/>
      <c r="AO742" s="234"/>
      <c r="AP742" s="234"/>
      <c r="AQ742" s="234"/>
      <c r="AR742" s="234"/>
      <c r="AS742" s="234"/>
      <c r="AT742" s="234"/>
      <c r="AU742" s="234"/>
      <c r="AV742" s="234"/>
      <c r="AW742" s="234"/>
      <c r="AX742" s="234"/>
      <c r="AY742" s="234"/>
      <c r="AZ742" s="234"/>
      <c r="BA742" s="234"/>
      <c r="BB742" s="234"/>
      <c r="BC742" s="234"/>
      <c r="BD742" s="234"/>
      <c r="BE742" s="234"/>
      <c r="BF742" s="234"/>
      <c r="BG742" s="234"/>
      <c r="BH742" s="234"/>
      <c r="BI742" s="234"/>
      <c r="BJ742" s="234"/>
      <c r="BK742" s="234"/>
      <c r="BL742" s="234"/>
      <c r="BM742" s="239"/>
    </row>
    <row r="743" spans="1:65">
      <c r="A743" s="30"/>
      <c r="B743" s="3" t="s">
        <v>280</v>
      </c>
      <c r="C743" s="29"/>
      <c r="D743" s="236" t="s">
        <v>765</v>
      </c>
      <c r="E743" s="236">
        <v>1.139696240190966</v>
      </c>
      <c r="F743" s="233"/>
      <c r="G743" s="234"/>
      <c r="H743" s="234"/>
      <c r="I743" s="234"/>
      <c r="J743" s="234"/>
      <c r="K743" s="234"/>
      <c r="L743" s="234"/>
      <c r="M743" s="234"/>
      <c r="N743" s="234"/>
      <c r="O743" s="234"/>
      <c r="P743" s="234"/>
      <c r="Q743" s="234"/>
      <c r="R743" s="234"/>
      <c r="S743" s="234"/>
      <c r="T743" s="234"/>
      <c r="U743" s="234"/>
      <c r="V743" s="234"/>
      <c r="W743" s="234"/>
      <c r="X743" s="234"/>
      <c r="Y743" s="234"/>
      <c r="Z743" s="234"/>
      <c r="AA743" s="234"/>
      <c r="AB743" s="234"/>
      <c r="AC743" s="234"/>
      <c r="AD743" s="234"/>
      <c r="AE743" s="234"/>
      <c r="AF743" s="234"/>
      <c r="AG743" s="234"/>
      <c r="AH743" s="234"/>
      <c r="AI743" s="234"/>
      <c r="AJ743" s="234"/>
      <c r="AK743" s="234"/>
      <c r="AL743" s="234"/>
      <c r="AM743" s="234"/>
      <c r="AN743" s="234"/>
      <c r="AO743" s="234"/>
      <c r="AP743" s="234"/>
      <c r="AQ743" s="234"/>
      <c r="AR743" s="234"/>
      <c r="AS743" s="234"/>
      <c r="AT743" s="234"/>
      <c r="AU743" s="234"/>
      <c r="AV743" s="234"/>
      <c r="AW743" s="234"/>
      <c r="AX743" s="234"/>
      <c r="AY743" s="234"/>
      <c r="AZ743" s="234"/>
      <c r="BA743" s="234"/>
      <c r="BB743" s="234"/>
      <c r="BC743" s="234"/>
      <c r="BD743" s="234"/>
      <c r="BE743" s="234"/>
      <c r="BF743" s="234"/>
      <c r="BG743" s="234"/>
      <c r="BH743" s="234"/>
      <c r="BI743" s="234"/>
      <c r="BJ743" s="234"/>
      <c r="BK743" s="234"/>
      <c r="BL743" s="234"/>
      <c r="BM743" s="239"/>
    </row>
    <row r="744" spans="1:65">
      <c r="A744" s="30"/>
      <c r="B744" s="3" t="s">
        <v>87</v>
      </c>
      <c r="C744" s="29"/>
      <c r="D744" s="13" t="s">
        <v>765</v>
      </c>
      <c r="E744" s="13">
        <v>0.11281724413107036</v>
      </c>
      <c r="F744" s="159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56"/>
    </row>
    <row r="745" spans="1:65">
      <c r="A745" s="30"/>
      <c r="B745" s="3" t="s">
        <v>281</v>
      </c>
      <c r="C745" s="29"/>
      <c r="D745" s="13" t="s">
        <v>765</v>
      </c>
      <c r="E745" s="13">
        <v>-3.219646771412954E-15</v>
      </c>
      <c r="F745" s="159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56"/>
    </row>
    <row r="746" spans="1:65">
      <c r="A746" s="30"/>
      <c r="B746" s="46" t="s">
        <v>282</v>
      </c>
      <c r="C746" s="47"/>
      <c r="D746" s="45">
        <v>0.67</v>
      </c>
      <c r="E746" s="45">
        <v>0.67</v>
      </c>
      <c r="F746" s="159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56"/>
    </row>
    <row r="747" spans="1:65">
      <c r="B747" s="31"/>
      <c r="C747" s="20"/>
      <c r="D747" s="20"/>
      <c r="E747" s="20"/>
      <c r="BM747" s="56"/>
    </row>
    <row r="748" spans="1:65" ht="15">
      <c r="B748" s="8" t="s">
        <v>601</v>
      </c>
      <c r="BM748" s="28" t="s">
        <v>67</v>
      </c>
    </row>
    <row r="749" spans="1:65" ht="15">
      <c r="A749" s="25" t="s">
        <v>43</v>
      </c>
      <c r="B749" s="18" t="s">
        <v>116</v>
      </c>
      <c r="C749" s="15" t="s">
        <v>117</v>
      </c>
      <c r="D749" s="16" t="s">
        <v>243</v>
      </c>
      <c r="E749" s="17" t="s">
        <v>243</v>
      </c>
      <c r="F749" s="17" t="s">
        <v>243</v>
      </c>
      <c r="G749" s="17" t="s">
        <v>243</v>
      </c>
      <c r="H749" s="17" t="s">
        <v>243</v>
      </c>
      <c r="I749" s="17" t="s">
        <v>243</v>
      </c>
      <c r="J749" s="17" t="s">
        <v>243</v>
      </c>
      <c r="K749" s="17" t="s">
        <v>243</v>
      </c>
      <c r="L749" s="17" t="s">
        <v>243</v>
      </c>
      <c r="M749" s="17" t="s">
        <v>243</v>
      </c>
      <c r="N749" s="17" t="s">
        <v>243</v>
      </c>
      <c r="O749" s="17" t="s">
        <v>243</v>
      </c>
      <c r="P749" s="17" t="s">
        <v>243</v>
      </c>
      <c r="Q749" s="17" t="s">
        <v>243</v>
      </c>
      <c r="R749" s="17" t="s">
        <v>243</v>
      </c>
      <c r="S749" s="17" t="s">
        <v>243</v>
      </c>
      <c r="T749" s="17" t="s">
        <v>243</v>
      </c>
      <c r="U749" s="17" t="s">
        <v>243</v>
      </c>
      <c r="V749" s="17" t="s">
        <v>243</v>
      </c>
      <c r="W749" s="159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28">
        <v>1</v>
      </c>
    </row>
    <row r="750" spans="1:65">
      <c r="A750" s="30"/>
      <c r="B750" s="19" t="s">
        <v>244</v>
      </c>
      <c r="C750" s="9" t="s">
        <v>244</v>
      </c>
      <c r="D750" s="157" t="s">
        <v>247</v>
      </c>
      <c r="E750" s="158" t="s">
        <v>248</v>
      </c>
      <c r="F750" s="158" t="s">
        <v>251</v>
      </c>
      <c r="G750" s="158" t="s">
        <v>252</v>
      </c>
      <c r="H750" s="158" t="s">
        <v>253</v>
      </c>
      <c r="I750" s="158" t="s">
        <v>254</v>
      </c>
      <c r="J750" s="158" t="s">
        <v>256</v>
      </c>
      <c r="K750" s="158" t="s">
        <v>257</v>
      </c>
      <c r="L750" s="158" t="s">
        <v>259</v>
      </c>
      <c r="M750" s="158" t="s">
        <v>260</v>
      </c>
      <c r="N750" s="158" t="s">
        <v>261</v>
      </c>
      <c r="O750" s="158" t="s">
        <v>262</v>
      </c>
      <c r="P750" s="158" t="s">
        <v>263</v>
      </c>
      <c r="Q750" s="158" t="s">
        <v>264</v>
      </c>
      <c r="R750" s="158" t="s">
        <v>266</v>
      </c>
      <c r="S750" s="158" t="s">
        <v>269</v>
      </c>
      <c r="T750" s="158" t="s">
        <v>270</v>
      </c>
      <c r="U750" s="158" t="s">
        <v>271</v>
      </c>
      <c r="V750" s="158" t="s">
        <v>272</v>
      </c>
      <c r="W750" s="159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28" t="s">
        <v>3</v>
      </c>
    </row>
    <row r="751" spans="1:65">
      <c r="A751" s="30"/>
      <c r="B751" s="19"/>
      <c r="C751" s="9"/>
      <c r="D751" s="10" t="s">
        <v>285</v>
      </c>
      <c r="E751" s="11" t="s">
        <v>285</v>
      </c>
      <c r="F751" s="11" t="s">
        <v>287</v>
      </c>
      <c r="G751" s="11" t="s">
        <v>285</v>
      </c>
      <c r="H751" s="11" t="s">
        <v>287</v>
      </c>
      <c r="I751" s="11" t="s">
        <v>285</v>
      </c>
      <c r="J751" s="11" t="s">
        <v>287</v>
      </c>
      <c r="K751" s="11" t="s">
        <v>287</v>
      </c>
      <c r="L751" s="11" t="s">
        <v>285</v>
      </c>
      <c r="M751" s="11" t="s">
        <v>285</v>
      </c>
      <c r="N751" s="11" t="s">
        <v>285</v>
      </c>
      <c r="O751" s="11" t="s">
        <v>285</v>
      </c>
      <c r="P751" s="11" t="s">
        <v>285</v>
      </c>
      <c r="Q751" s="11" t="s">
        <v>287</v>
      </c>
      <c r="R751" s="11" t="s">
        <v>285</v>
      </c>
      <c r="S751" s="11" t="s">
        <v>287</v>
      </c>
      <c r="T751" s="11" t="s">
        <v>287</v>
      </c>
      <c r="U751" s="11" t="s">
        <v>285</v>
      </c>
      <c r="V751" s="11" t="s">
        <v>285</v>
      </c>
      <c r="W751" s="159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28">
        <v>1</v>
      </c>
    </row>
    <row r="752" spans="1:65">
      <c r="A752" s="30"/>
      <c r="B752" s="19"/>
      <c r="C752" s="9"/>
      <c r="D752" s="26" t="s">
        <v>123</v>
      </c>
      <c r="E752" s="26" t="s">
        <v>315</v>
      </c>
      <c r="F752" s="26" t="s">
        <v>314</v>
      </c>
      <c r="G752" s="26" t="s">
        <v>317</v>
      </c>
      <c r="H752" s="26" t="s">
        <v>316</v>
      </c>
      <c r="I752" s="26" t="s">
        <v>314</v>
      </c>
      <c r="J752" s="26" t="s">
        <v>317</v>
      </c>
      <c r="K752" s="26" t="s">
        <v>317</v>
      </c>
      <c r="L752" s="26" t="s">
        <v>314</v>
      </c>
      <c r="M752" s="26" t="s">
        <v>314</v>
      </c>
      <c r="N752" s="26" t="s">
        <v>314</v>
      </c>
      <c r="O752" s="26" t="s">
        <v>314</v>
      </c>
      <c r="P752" s="26" t="s">
        <v>314</v>
      </c>
      <c r="Q752" s="26" t="s">
        <v>316</v>
      </c>
      <c r="R752" s="26" t="s">
        <v>315</v>
      </c>
      <c r="S752" s="26" t="s">
        <v>317</v>
      </c>
      <c r="T752" s="26" t="s">
        <v>314</v>
      </c>
      <c r="U752" s="26" t="s">
        <v>317</v>
      </c>
      <c r="V752" s="26" t="s">
        <v>318</v>
      </c>
      <c r="W752" s="159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28">
        <v>2</v>
      </c>
    </row>
    <row r="753" spans="1:65">
      <c r="A753" s="30"/>
      <c r="B753" s="18">
        <v>1</v>
      </c>
      <c r="C753" s="14">
        <v>1</v>
      </c>
      <c r="D753" s="231">
        <v>32.32</v>
      </c>
      <c r="E753" s="231">
        <v>30.364227154102835</v>
      </c>
      <c r="F753" s="231">
        <v>26.4</v>
      </c>
      <c r="G753" s="231">
        <v>32</v>
      </c>
      <c r="H753" s="241">
        <v>36.200000000000003</v>
      </c>
      <c r="I753" s="232">
        <v>41.823678606542401</v>
      </c>
      <c r="J753" s="231">
        <v>34.1</v>
      </c>
      <c r="K753" s="231">
        <v>31.2</v>
      </c>
      <c r="L753" s="231">
        <v>26.4</v>
      </c>
      <c r="M753" s="231">
        <v>27.8</v>
      </c>
      <c r="N753" s="231">
        <v>31.7</v>
      </c>
      <c r="O753" s="231">
        <v>28.5</v>
      </c>
      <c r="P753" s="231">
        <v>29.2</v>
      </c>
      <c r="Q753" s="231">
        <v>26.675281640550001</v>
      </c>
      <c r="R753" s="241">
        <v>29</v>
      </c>
      <c r="S753" s="231">
        <v>30</v>
      </c>
      <c r="T753" s="231">
        <v>32</v>
      </c>
      <c r="U753" s="231">
        <v>30.579999999999995</v>
      </c>
      <c r="V753" s="231">
        <v>31.15</v>
      </c>
      <c r="W753" s="233"/>
      <c r="X753" s="234"/>
      <c r="Y753" s="234"/>
      <c r="Z753" s="234"/>
      <c r="AA753" s="234"/>
      <c r="AB753" s="234"/>
      <c r="AC753" s="234"/>
      <c r="AD753" s="234"/>
      <c r="AE753" s="234"/>
      <c r="AF753" s="234"/>
      <c r="AG753" s="234"/>
      <c r="AH753" s="234"/>
      <c r="AI753" s="234"/>
      <c r="AJ753" s="234"/>
      <c r="AK753" s="234"/>
      <c r="AL753" s="234"/>
      <c r="AM753" s="234"/>
      <c r="AN753" s="234"/>
      <c r="AO753" s="234"/>
      <c r="AP753" s="234"/>
      <c r="AQ753" s="234"/>
      <c r="AR753" s="234"/>
      <c r="AS753" s="234"/>
      <c r="AT753" s="234"/>
      <c r="AU753" s="234"/>
      <c r="AV753" s="234"/>
      <c r="AW753" s="234"/>
      <c r="AX753" s="234"/>
      <c r="AY753" s="234"/>
      <c r="AZ753" s="234"/>
      <c r="BA753" s="234"/>
      <c r="BB753" s="234"/>
      <c r="BC753" s="234"/>
      <c r="BD753" s="234"/>
      <c r="BE753" s="234"/>
      <c r="BF753" s="234"/>
      <c r="BG753" s="234"/>
      <c r="BH753" s="234"/>
      <c r="BI753" s="234"/>
      <c r="BJ753" s="234"/>
      <c r="BK753" s="234"/>
      <c r="BL753" s="234"/>
      <c r="BM753" s="235">
        <v>1</v>
      </c>
    </row>
    <row r="754" spans="1:65">
      <c r="A754" s="30"/>
      <c r="B754" s="19">
        <v>1</v>
      </c>
      <c r="C754" s="9">
        <v>2</v>
      </c>
      <c r="D754" s="236">
        <v>32.15</v>
      </c>
      <c r="E754" s="236">
        <v>29.63738967625509</v>
      </c>
      <c r="F754" s="236">
        <v>27.2</v>
      </c>
      <c r="G754" s="236">
        <v>32.1</v>
      </c>
      <c r="H754" s="236">
        <v>34</v>
      </c>
      <c r="I754" s="237">
        <v>40.847439239886597</v>
      </c>
      <c r="J754" s="236">
        <v>33.299999999999997</v>
      </c>
      <c r="K754" s="236">
        <v>30.9</v>
      </c>
      <c r="L754" s="236">
        <v>29.5</v>
      </c>
      <c r="M754" s="236">
        <v>29.7</v>
      </c>
      <c r="N754" s="236">
        <v>31.2</v>
      </c>
      <c r="O754" s="236">
        <v>28.4</v>
      </c>
      <c r="P754" s="236">
        <v>29.1</v>
      </c>
      <c r="Q754" s="236">
        <v>25.900204183171496</v>
      </c>
      <c r="R754" s="236">
        <v>30.599999999999998</v>
      </c>
      <c r="S754" s="236">
        <v>29.3</v>
      </c>
      <c r="T754" s="236">
        <v>31.5</v>
      </c>
      <c r="U754" s="236">
        <v>29.76</v>
      </c>
      <c r="V754" s="236">
        <v>29.65</v>
      </c>
      <c r="W754" s="233"/>
      <c r="X754" s="234"/>
      <c r="Y754" s="234"/>
      <c r="Z754" s="234"/>
      <c r="AA754" s="234"/>
      <c r="AB754" s="234"/>
      <c r="AC754" s="234"/>
      <c r="AD754" s="234"/>
      <c r="AE754" s="234"/>
      <c r="AF754" s="234"/>
      <c r="AG754" s="234"/>
      <c r="AH754" s="234"/>
      <c r="AI754" s="234"/>
      <c r="AJ754" s="234"/>
      <c r="AK754" s="234"/>
      <c r="AL754" s="234"/>
      <c r="AM754" s="234"/>
      <c r="AN754" s="234"/>
      <c r="AO754" s="234"/>
      <c r="AP754" s="234"/>
      <c r="AQ754" s="234"/>
      <c r="AR754" s="234"/>
      <c r="AS754" s="234"/>
      <c r="AT754" s="234"/>
      <c r="AU754" s="234"/>
      <c r="AV754" s="234"/>
      <c r="AW754" s="234"/>
      <c r="AX754" s="234"/>
      <c r="AY754" s="234"/>
      <c r="AZ754" s="234"/>
      <c r="BA754" s="234"/>
      <c r="BB754" s="234"/>
      <c r="BC754" s="234"/>
      <c r="BD754" s="234"/>
      <c r="BE754" s="234"/>
      <c r="BF754" s="234"/>
      <c r="BG754" s="234"/>
      <c r="BH754" s="234"/>
      <c r="BI754" s="234"/>
      <c r="BJ754" s="234"/>
      <c r="BK754" s="234"/>
      <c r="BL754" s="234"/>
      <c r="BM754" s="235">
        <v>44</v>
      </c>
    </row>
    <row r="755" spans="1:65">
      <c r="A755" s="30"/>
      <c r="B755" s="19">
        <v>1</v>
      </c>
      <c r="C755" s="9">
        <v>3</v>
      </c>
      <c r="D755" s="236">
        <v>31.279999999999998</v>
      </c>
      <c r="E755" s="236">
        <v>29.402568904107788</v>
      </c>
      <c r="F755" s="236">
        <v>26.4</v>
      </c>
      <c r="G755" s="236">
        <v>31.4</v>
      </c>
      <c r="H755" s="236">
        <v>34</v>
      </c>
      <c r="I755" s="237">
        <v>41.810093257542</v>
      </c>
      <c r="J755" s="236">
        <v>34.6</v>
      </c>
      <c r="K755" s="236">
        <v>30.2</v>
      </c>
      <c r="L755" s="236">
        <v>28.6</v>
      </c>
      <c r="M755" s="236">
        <v>29.1</v>
      </c>
      <c r="N755" s="236">
        <v>32.5</v>
      </c>
      <c r="O755" s="236">
        <v>28</v>
      </c>
      <c r="P755" s="236">
        <v>29.8</v>
      </c>
      <c r="Q755" s="236">
        <v>26.175717583549996</v>
      </c>
      <c r="R755" s="236">
        <v>31.2</v>
      </c>
      <c r="S755" s="236">
        <v>29.2</v>
      </c>
      <c r="T755" s="236">
        <v>32.1</v>
      </c>
      <c r="U755" s="236">
        <v>30.08</v>
      </c>
      <c r="V755" s="236">
        <v>30.45</v>
      </c>
      <c r="W755" s="233"/>
      <c r="X755" s="234"/>
      <c r="Y755" s="234"/>
      <c r="Z755" s="234"/>
      <c r="AA755" s="234"/>
      <c r="AB755" s="234"/>
      <c r="AC755" s="234"/>
      <c r="AD755" s="234"/>
      <c r="AE755" s="234"/>
      <c r="AF755" s="234"/>
      <c r="AG755" s="234"/>
      <c r="AH755" s="234"/>
      <c r="AI755" s="234"/>
      <c r="AJ755" s="234"/>
      <c r="AK755" s="234"/>
      <c r="AL755" s="234"/>
      <c r="AM755" s="234"/>
      <c r="AN755" s="234"/>
      <c r="AO755" s="234"/>
      <c r="AP755" s="234"/>
      <c r="AQ755" s="234"/>
      <c r="AR755" s="234"/>
      <c r="AS755" s="234"/>
      <c r="AT755" s="234"/>
      <c r="AU755" s="234"/>
      <c r="AV755" s="234"/>
      <c r="AW755" s="234"/>
      <c r="AX755" s="234"/>
      <c r="AY755" s="234"/>
      <c r="AZ755" s="234"/>
      <c r="BA755" s="234"/>
      <c r="BB755" s="234"/>
      <c r="BC755" s="234"/>
      <c r="BD755" s="234"/>
      <c r="BE755" s="234"/>
      <c r="BF755" s="234"/>
      <c r="BG755" s="234"/>
      <c r="BH755" s="234"/>
      <c r="BI755" s="234"/>
      <c r="BJ755" s="234"/>
      <c r="BK755" s="234"/>
      <c r="BL755" s="234"/>
      <c r="BM755" s="235">
        <v>16</v>
      </c>
    </row>
    <row r="756" spans="1:65">
      <c r="A756" s="30"/>
      <c r="B756" s="19">
        <v>1</v>
      </c>
      <c r="C756" s="9">
        <v>4</v>
      </c>
      <c r="D756" s="236">
        <v>31.919999999999998</v>
      </c>
      <c r="E756" s="236">
        <v>29.751807503082308</v>
      </c>
      <c r="F756" s="236">
        <v>26.8</v>
      </c>
      <c r="G756" s="236">
        <v>33</v>
      </c>
      <c r="H756" s="236">
        <v>35.4</v>
      </c>
      <c r="I756" s="237">
        <v>41.083699502866402</v>
      </c>
      <c r="J756" s="236">
        <v>34.4</v>
      </c>
      <c r="K756" s="236">
        <v>30.9</v>
      </c>
      <c r="L756" s="236">
        <v>30.3</v>
      </c>
      <c r="M756" s="236">
        <v>31</v>
      </c>
      <c r="N756" s="236">
        <v>31.3</v>
      </c>
      <c r="O756" s="236">
        <v>28.5</v>
      </c>
      <c r="P756" s="236">
        <v>29.6</v>
      </c>
      <c r="Q756" s="236">
        <v>26.134042857049998</v>
      </c>
      <c r="R756" s="236">
        <v>30.7</v>
      </c>
      <c r="S756" s="236">
        <v>30.9</v>
      </c>
      <c r="T756" s="236">
        <v>32.4</v>
      </c>
      <c r="U756" s="236">
        <v>30.4</v>
      </c>
      <c r="V756" s="236">
        <v>31.15</v>
      </c>
      <c r="W756" s="233"/>
      <c r="X756" s="234"/>
      <c r="Y756" s="234"/>
      <c r="Z756" s="234"/>
      <c r="AA756" s="234"/>
      <c r="AB756" s="234"/>
      <c r="AC756" s="234"/>
      <c r="AD756" s="234"/>
      <c r="AE756" s="234"/>
      <c r="AF756" s="234"/>
      <c r="AG756" s="234"/>
      <c r="AH756" s="234"/>
      <c r="AI756" s="234"/>
      <c r="AJ756" s="234"/>
      <c r="AK756" s="234"/>
      <c r="AL756" s="234"/>
      <c r="AM756" s="234"/>
      <c r="AN756" s="234"/>
      <c r="AO756" s="234"/>
      <c r="AP756" s="234"/>
      <c r="AQ756" s="234"/>
      <c r="AR756" s="234"/>
      <c r="AS756" s="234"/>
      <c r="AT756" s="234"/>
      <c r="AU756" s="234"/>
      <c r="AV756" s="234"/>
      <c r="AW756" s="234"/>
      <c r="AX756" s="234"/>
      <c r="AY756" s="234"/>
      <c r="AZ756" s="234"/>
      <c r="BA756" s="234"/>
      <c r="BB756" s="234"/>
      <c r="BC756" s="234"/>
      <c r="BD756" s="234"/>
      <c r="BE756" s="234"/>
      <c r="BF756" s="234"/>
      <c r="BG756" s="234"/>
      <c r="BH756" s="234"/>
      <c r="BI756" s="234"/>
      <c r="BJ756" s="234"/>
      <c r="BK756" s="234"/>
      <c r="BL756" s="234"/>
      <c r="BM756" s="235">
        <v>30.321767067321829</v>
      </c>
    </row>
    <row r="757" spans="1:65">
      <c r="A757" s="30"/>
      <c r="B757" s="19">
        <v>1</v>
      </c>
      <c r="C757" s="9">
        <v>5</v>
      </c>
      <c r="D757" s="236">
        <v>32.229999999999997</v>
      </c>
      <c r="E757" s="236">
        <v>29.32194829654015</v>
      </c>
      <c r="F757" s="236">
        <v>27.1</v>
      </c>
      <c r="G757" s="236">
        <v>31</v>
      </c>
      <c r="H757" s="236">
        <v>33.700000000000003</v>
      </c>
      <c r="I757" s="237">
        <v>41.2472217237028</v>
      </c>
      <c r="J757" s="236">
        <v>34.700000000000003</v>
      </c>
      <c r="K757" s="236">
        <v>31.3</v>
      </c>
      <c r="L757" s="236">
        <v>26.5</v>
      </c>
      <c r="M757" s="236">
        <v>29.7</v>
      </c>
      <c r="N757" s="236">
        <v>32</v>
      </c>
      <c r="O757" s="236">
        <v>27.5</v>
      </c>
      <c r="P757" s="236">
        <v>29.5</v>
      </c>
      <c r="Q757" s="236">
        <v>26.499838589049997</v>
      </c>
      <c r="R757" s="236">
        <v>30</v>
      </c>
      <c r="S757" s="236">
        <v>29.7</v>
      </c>
      <c r="T757" s="236">
        <v>32.1</v>
      </c>
      <c r="U757" s="236">
        <v>29.65</v>
      </c>
      <c r="V757" s="236">
        <v>27.65</v>
      </c>
      <c r="W757" s="233"/>
      <c r="X757" s="234"/>
      <c r="Y757" s="234"/>
      <c r="Z757" s="234"/>
      <c r="AA757" s="234"/>
      <c r="AB757" s="234"/>
      <c r="AC757" s="234"/>
      <c r="AD757" s="234"/>
      <c r="AE757" s="234"/>
      <c r="AF757" s="234"/>
      <c r="AG757" s="234"/>
      <c r="AH757" s="234"/>
      <c r="AI757" s="234"/>
      <c r="AJ757" s="234"/>
      <c r="AK757" s="234"/>
      <c r="AL757" s="234"/>
      <c r="AM757" s="234"/>
      <c r="AN757" s="234"/>
      <c r="AO757" s="234"/>
      <c r="AP757" s="234"/>
      <c r="AQ757" s="234"/>
      <c r="AR757" s="234"/>
      <c r="AS757" s="234"/>
      <c r="AT757" s="234"/>
      <c r="AU757" s="234"/>
      <c r="AV757" s="234"/>
      <c r="AW757" s="234"/>
      <c r="AX757" s="234"/>
      <c r="AY757" s="234"/>
      <c r="AZ757" s="234"/>
      <c r="BA757" s="234"/>
      <c r="BB757" s="234"/>
      <c r="BC757" s="234"/>
      <c r="BD757" s="234"/>
      <c r="BE757" s="234"/>
      <c r="BF757" s="234"/>
      <c r="BG757" s="234"/>
      <c r="BH757" s="234"/>
      <c r="BI757" s="234"/>
      <c r="BJ757" s="234"/>
      <c r="BK757" s="234"/>
      <c r="BL757" s="234"/>
      <c r="BM757" s="235">
        <v>100</v>
      </c>
    </row>
    <row r="758" spans="1:65">
      <c r="A758" s="30"/>
      <c r="B758" s="19">
        <v>1</v>
      </c>
      <c r="C758" s="9">
        <v>6</v>
      </c>
      <c r="D758" s="236">
        <v>31.869999999999997</v>
      </c>
      <c r="E758" s="236">
        <v>30.419940717248245</v>
      </c>
      <c r="F758" s="236">
        <v>26.1</v>
      </c>
      <c r="G758" s="236">
        <v>32.200000000000003</v>
      </c>
      <c r="H758" s="236">
        <v>33.9</v>
      </c>
      <c r="I758" s="237">
        <v>41.307839011548602</v>
      </c>
      <c r="J758" s="236">
        <v>33.200000000000003</v>
      </c>
      <c r="K758" s="236">
        <v>31.100000000000005</v>
      </c>
      <c r="L758" s="236">
        <v>29.2</v>
      </c>
      <c r="M758" s="236">
        <v>29.2</v>
      </c>
      <c r="N758" s="236">
        <v>30.800000000000004</v>
      </c>
      <c r="O758" s="236">
        <v>27.8</v>
      </c>
      <c r="P758" s="236">
        <v>29.8</v>
      </c>
      <c r="Q758" s="236">
        <v>26.75787616605</v>
      </c>
      <c r="R758" s="236">
        <v>30.9</v>
      </c>
      <c r="S758" s="236">
        <v>30.2</v>
      </c>
      <c r="T758" s="236">
        <v>33</v>
      </c>
      <c r="U758" s="236">
        <v>30.840000000000003</v>
      </c>
      <c r="V758" s="236">
        <v>29.1</v>
      </c>
      <c r="W758" s="233"/>
      <c r="X758" s="234"/>
      <c r="Y758" s="234"/>
      <c r="Z758" s="234"/>
      <c r="AA758" s="234"/>
      <c r="AB758" s="234"/>
      <c r="AC758" s="234"/>
      <c r="AD758" s="234"/>
      <c r="AE758" s="234"/>
      <c r="AF758" s="234"/>
      <c r="AG758" s="234"/>
      <c r="AH758" s="234"/>
      <c r="AI758" s="234"/>
      <c r="AJ758" s="234"/>
      <c r="AK758" s="234"/>
      <c r="AL758" s="234"/>
      <c r="AM758" s="234"/>
      <c r="AN758" s="234"/>
      <c r="AO758" s="234"/>
      <c r="AP758" s="234"/>
      <c r="AQ758" s="234"/>
      <c r="AR758" s="234"/>
      <c r="AS758" s="234"/>
      <c r="AT758" s="234"/>
      <c r="AU758" s="234"/>
      <c r="AV758" s="234"/>
      <c r="AW758" s="234"/>
      <c r="AX758" s="234"/>
      <c r="AY758" s="234"/>
      <c r="AZ758" s="234"/>
      <c r="BA758" s="234"/>
      <c r="BB758" s="234"/>
      <c r="BC758" s="234"/>
      <c r="BD758" s="234"/>
      <c r="BE758" s="234"/>
      <c r="BF758" s="234"/>
      <c r="BG758" s="234"/>
      <c r="BH758" s="234"/>
      <c r="BI758" s="234"/>
      <c r="BJ758" s="234"/>
      <c r="BK758" s="234"/>
      <c r="BL758" s="234"/>
      <c r="BM758" s="239"/>
    </row>
    <row r="759" spans="1:65">
      <c r="A759" s="30"/>
      <c r="B759" s="20" t="s">
        <v>278</v>
      </c>
      <c r="C759" s="12"/>
      <c r="D759" s="240">
        <v>31.96166666666667</v>
      </c>
      <c r="E759" s="240">
        <v>29.816313708556066</v>
      </c>
      <c r="F759" s="240">
        <v>26.666666666666668</v>
      </c>
      <c r="G759" s="240">
        <v>31.95</v>
      </c>
      <c r="H759" s="240">
        <v>34.533333333333339</v>
      </c>
      <c r="I759" s="240">
        <v>41.353328557014798</v>
      </c>
      <c r="J759" s="240">
        <v>34.050000000000004</v>
      </c>
      <c r="K759" s="240">
        <v>30.933333333333334</v>
      </c>
      <c r="L759" s="240">
        <v>28.416666666666668</v>
      </c>
      <c r="M759" s="240">
        <v>29.416666666666661</v>
      </c>
      <c r="N759" s="240">
        <v>31.583333333333332</v>
      </c>
      <c r="O759" s="240">
        <v>28.116666666666671</v>
      </c>
      <c r="P759" s="240">
        <v>29.5</v>
      </c>
      <c r="Q759" s="240">
        <v>26.357160169903583</v>
      </c>
      <c r="R759" s="240">
        <v>30.400000000000002</v>
      </c>
      <c r="S759" s="240">
        <v>29.883333333333329</v>
      </c>
      <c r="T759" s="240">
        <v>32.18333333333333</v>
      </c>
      <c r="U759" s="240">
        <v>30.218333333333334</v>
      </c>
      <c r="V759" s="240">
        <v>29.858333333333334</v>
      </c>
      <c r="W759" s="233"/>
      <c r="X759" s="234"/>
      <c r="Y759" s="234"/>
      <c r="Z759" s="234"/>
      <c r="AA759" s="234"/>
      <c r="AB759" s="234"/>
      <c r="AC759" s="234"/>
      <c r="AD759" s="234"/>
      <c r="AE759" s="234"/>
      <c r="AF759" s="234"/>
      <c r="AG759" s="234"/>
      <c r="AH759" s="234"/>
      <c r="AI759" s="234"/>
      <c r="AJ759" s="234"/>
      <c r="AK759" s="234"/>
      <c r="AL759" s="234"/>
      <c r="AM759" s="234"/>
      <c r="AN759" s="234"/>
      <c r="AO759" s="234"/>
      <c r="AP759" s="234"/>
      <c r="AQ759" s="234"/>
      <c r="AR759" s="234"/>
      <c r="AS759" s="234"/>
      <c r="AT759" s="234"/>
      <c r="AU759" s="234"/>
      <c r="AV759" s="234"/>
      <c r="AW759" s="234"/>
      <c r="AX759" s="234"/>
      <c r="AY759" s="234"/>
      <c r="AZ759" s="234"/>
      <c r="BA759" s="234"/>
      <c r="BB759" s="234"/>
      <c r="BC759" s="234"/>
      <c r="BD759" s="234"/>
      <c r="BE759" s="234"/>
      <c r="BF759" s="234"/>
      <c r="BG759" s="234"/>
      <c r="BH759" s="234"/>
      <c r="BI759" s="234"/>
      <c r="BJ759" s="234"/>
      <c r="BK759" s="234"/>
      <c r="BL759" s="234"/>
      <c r="BM759" s="239"/>
    </row>
    <row r="760" spans="1:65">
      <c r="A760" s="30"/>
      <c r="B760" s="3" t="s">
        <v>279</v>
      </c>
      <c r="C760" s="29"/>
      <c r="D760" s="236">
        <v>32.034999999999997</v>
      </c>
      <c r="E760" s="236">
        <v>29.694598589668701</v>
      </c>
      <c r="F760" s="236">
        <v>26.6</v>
      </c>
      <c r="G760" s="236">
        <v>32.049999999999997</v>
      </c>
      <c r="H760" s="236">
        <v>34</v>
      </c>
      <c r="I760" s="236">
        <v>41.277530367625701</v>
      </c>
      <c r="J760" s="236">
        <v>34.25</v>
      </c>
      <c r="K760" s="236">
        <v>31</v>
      </c>
      <c r="L760" s="236">
        <v>28.9</v>
      </c>
      <c r="M760" s="236">
        <v>29.45</v>
      </c>
      <c r="N760" s="236">
        <v>31.5</v>
      </c>
      <c r="O760" s="236">
        <v>28.2</v>
      </c>
      <c r="P760" s="236">
        <v>29.55</v>
      </c>
      <c r="Q760" s="236">
        <v>26.337778086299998</v>
      </c>
      <c r="R760" s="236">
        <v>30.65</v>
      </c>
      <c r="S760" s="236">
        <v>29.85</v>
      </c>
      <c r="T760" s="236">
        <v>32.1</v>
      </c>
      <c r="U760" s="236">
        <v>30.24</v>
      </c>
      <c r="V760" s="236">
        <v>30.049999999999997</v>
      </c>
      <c r="W760" s="233"/>
      <c r="X760" s="234"/>
      <c r="Y760" s="234"/>
      <c r="Z760" s="234"/>
      <c r="AA760" s="234"/>
      <c r="AB760" s="234"/>
      <c r="AC760" s="234"/>
      <c r="AD760" s="234"/>
      <c r="AE760" s="234"/>
      <c r="AF760" s="234"/>
      <c r="AG760" s="234"/>
      <c r="AH760" s="234"/>
      <c r="AI760" s="234"/>
      <c r="AJ760" s="234"/>
      <c r="AK760" s="234"/>
      <c r="AL760" s="234"/>
      <c r="AM760" s="234"/>
      <c r="AN760" s="234"/>
      <c r="AO760" s="234"/>
      <c r="AP760" s="234"/>
      <c r="AQ760" s="234"/>
      <c r="AR760" s="234"/>
      <c r="AS760" s="234"/>
      <c r="AT760" s="234"/>
      <c r="AU760" s="234"/>
      <c r="AV760" s="234"/>
      <c r="AW760" s="234"/>
      <c r="AX760" s="234"/>
      <c r="AY760" s="234"/>
      <c r="AZ760" s="234"/>
      <c r="BA760" s="234"/>
      <c r="BB760" s="234"/>
      <c r="BC760" s="234"/>
      <c r="BD760" s="234"/>
      <c r="BE760" s="234"/>
      <c r="BF760" s="234"/>
      <c r="BG760" s="234"/>
      <c r="BH760" s="234"/>
      <c r="BI760" s="234"/>
      <c r="BJ760" s="234"/>
      <c r="BK760" s="234"/>
      <c r="BL760" s="234"/>
      <c r="BM760" s="239"/>
    </row>
    <row r="761" spans="1:65">
      <c r="A761" s="30"/>
      <c r="B761" s="3" t="s">
        <v>280</v>
      </c>
      <c r="C761" s="29"/>
      <c r="D761" s="23">
        <v>0.37701016785581137</v>
      </c>
      <c r="E761" s="23">
        <v>0.47251063334462096</v>
      </c>
      <c r="F761" s="23">
        <v>0.43665394383500855</v>
      </c>
      <c r="G761" s="23">
        <v>0.6920982589199316</v>
      </c>
      <c r="H761" s="23">
        <v>1.0191499726078921</v>
      </c>
      <c r="I761" s="23">
        <v>0.392890556665833</v>
      </c>
      <c r="J761" s="23">
        <v>0.65345237010818225</v>
      </c>
      <c r="K761" s="23">
        <v>0.39327683210007075</v>
      </c>
      <c r="L761" s="23">
        <v>1.6191561588267724</v>
      </c>
      <c r="M761" s="23">
        <v>1.0419532938988512</v>
      </c>
      <c r="N761" s="23">
        <v>0.61128280416405079</v>
      </c>
      <c r="O761" s="23">
        <v>0.41673332800085283</v>
      </c>
      <c r="P761" s="23">
        <v>0.29664793948382667</v>
      </c>
      <c r="Q761" s="23">
        <v>0.3387161738659531</v>
      </c>
      <c r="R761" s="23">
        <v>0.79246451024635745</v>
      </c>
      <c r="S761" s="23">
        <v>0.6306081720582648</v>
      </c>
      <c r="T761" s="23">
        <v>0.49564772436344989</v>
      </c>
      <c r="U761" s="23">
        <v>0.46957072594729193</v>
      </c>
      <c r="V761" s="23">
        <v>1.3551445187383764</v>
      </c>
      <c r="W761" s="159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56"/>
    </row>
    <row r="762" spans="1:65">
      <c r="A762" s="30"/>
      <c r="B762" s="3" t="s">
        <v>87</v>
      </c>
      <c r="C762" s="29"/>
      <c r="D762" s="13">
        <v>1.1795698008733733E-2</v>
      </c>
      <c r="E762" s="13">
        <v>1.5847386030454519E-2</v>
      </c>
      <c r="F762" s="13">
        <v>1.6374522893812821E-2</v>
      </c>
      <c r="G762" s="13">
        <v>2.1661917337087062E-2</v>
      </c>
      <c r="H762" s="13">
        <v>2.9512064843857874E-2</v>
      </c>
      <c r="I762" s="13">
        <v>9.500820620138125E-3</v>
      </c>
      <c r="J762" s="13">
        <v>1.919096534825792E-2</v>
      </c>
      <c r="K762" s="13">
        <v>1.2713690692890219E-2</v>
      </c>
      <c r="L762" s="13">
        <v>5.6979102363405476E-2</v>
      </c>
      <c r="M762" s="13">
        <v>3.5420508574465201E-2</v>
      </c>
      <c r="N762" s="13">
        <v>1.9354600659547784E-2</v>
      </c>
      <c r="O762" s="13">
        <v>1.4821576573829974E-2</v>
      </c>
      <c r="P762" s="13">
        <v>1.0055862355383955E-2</v>
      </c>
      <c r="Q762" s="13">
        <v>1.2851011705453856E-2</v>
      </c>
      <c r="R762" s="13">
        <v>2.6067911521261755E-2</v>
      </c>
      <c r="S762" s="13">
        <v>2.1102337046009979E-2</v>
      </c>
      <c r="T762" s="13">
        <v>1.5400757877683581E-2</v>
      </c>
      <c r="U762" s="13">
        <v>1.553926620530446E-2</v>
      </c>
      <c r="V762" s="13">
        <v>4.5385805818756675E-2</v>
      </c>
      <c r="W762" s="159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56"/>
    </row>
    <row r="763" spans="1:65">
      <c r="A763" s="30"/>
      <c r="B763" s="3" t="s">
        <v>281</v>
      </c>
      <c r="C763" s="29"/>
      <c r="D763" s="13">
        <v>5.4083246392067297E-2</v>
      </c>
      <c r="E763" s="13">
        <v>-1.6669653771943183E-2</v>
      </c>
      <c r="F763" s="13">
        <v>-0.12054377940902761</v>
      </c>
      <c r="G763" s="13">
        <v>5.369848429555879E-2</v>
      </c>
      <c r="H763" s="13">
        <v>0.13889580566530935</v>
      </c>
      <c r="I763" s="13">
        <v>0.36381657656033606</v>
      </c>
      <c r="J763" s="13">
        <v>0.12295566166709793</v>
      </c>
      <c r="K763" s="13">
        <v>2.0169215885528002E-2</v>
      </c>
      <c r="L763" s="13">
        <v>-6.2829464932745105E-2</v>
      </c>
      <c r="M763" s="13">
        <v>-2.9849856660583818E-2</v>
      </c>
      <c r="N763" s="13">
        <v>4.1605961262432878E-2</v>
      </c>
      <c r="O763" s="13">
        <v>-7.2723347414393458E-2</v>
      </c>
      <c r="P763" s="13">
        <v>-2.7101555971236868E-2</v>
      </c>
      <c r="Q763" s="13">
        <v>-0.1307511824299632</v>
      </c>
      <c r="R763" s="13">
        <v>2.5800914737084124E-3</v>
      </c>
      <c r="S763" s="13">
        <v>-1.4459372800241788E-2</v>
      </c>
      <c r="T763" s="13">
        <v>6.1393726225729583E-2</v>
      </c>
      <c r="U763" s="13">
        <v>-3.4112040290675827E-3</v>
      </c>
      <c r="V763" s="13">
        <v>-1.528386300704565E-2</v>
      </c>
      <c r="W763" s="159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56"/>
    </row>
    <row r="764" spans="1:65">
      <c r="A764" s="30"/>
      <c r="B764" s="46" t="s">
        <v>282</v>
      </c>
      <c r="C764" s="47"/>
      <c r="D764" s="45">
        <v>0.68</v>
      </c>
      <c r="E764" s="45">
        <v>0.16</v>
      </c>
      <c r="F764" s="45">
        <v>1.38</v>
      </c>
      <c r="G764" s="45">
        <v>0.67</v>
      </c>
      <c r="H764" s="45">
        <v>1.68</v>
      </c>
      <c r="I764" s="45">
        <v>4.34</v>
      </c>
      <c r="J764" s="45">
        <v>1.49</v>
      </c>
      <c r="K764" s="45">
        <v>0.28000000000000003</v>
      </c>
      <c r="L764" s="45">
        <v>0.7</v>
      </c>
      <c r="M764" s="45">
        <v>0.31</v>
      </c>
      <c r="N764" s="45">
        <v>0.53</v>
      </c>
      <c r="O764" s="45">
        <v>0.82</v>
      </c>
      <c r="P764" s="45">
        <v>0.28000000000000003</v>
      </c>
      <c r="Q764" s="45">
        <v>1.5</v>
      </c>
      <c r="R764" s="45">
        <v>7.0000000000000007E-2</v>
      </c>
      <c r="S764" s="45">
        <v>0.13</v>
      </c>
      <c r="T764" s="45">
        <v>0.77</v>
      </c>
      <c r="U764" s="45">
        <v>0</v>
      </c>
      <c r="V764" s="45">
        <v>0.14000000000000001</v>
      </c>
      <c r="W764" s="159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56"/>
    </row>
    <row r="765" spans="1:65">
      <c r="B765" s="31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BM765" s="56"/>
    </row>
    <row r="766" spans="1:65" ht="15">
      <c r="B766" s="8" t="s">
        <v>539</v>
      </c>
      <c r="BM766" s="28" t="s">
        <v>67</v>
      </c>
    </row>
    <row r="767" spans="1:65" ht="15">
      <c r="A767" s="25" t="s">
        <v>59</v>
      </c>
      <c r="B767" s="18" t="s">
        <v>116</v>
      </c>
      <c r="C767" s="15" t="s">
        <v>117</v>
      </c>
      <c r="D767" s="16" t="s">
        <v>243</v>
      </c>
      <c r="E767" s="17" t="s">
        <v>243</v>
      </c>
      <c r="F767" s="17" t="s">
        <v>243</v>
      </c>
      <c r="G767" s="17" t="s">
        <v>243</v>
      </c>
      <c r="H767" s="17" t="s">
        <v>243</v>
      </c>
      <c r="I767" s="17" t="s">
        <v>243</v>
      </c>
      <c r="J767" s="17" t="s">
        <v>243</v>
      </c>
      <c r="K767" s="17" t="s">
        <v>243</v>
      </c>
      <c r="L767" s="17" t="s">
        <v>243</v>
      </c>
      <c r="M767" s="17" t="s">
        <v>243</v>
      </c>
      <c r="N767" s="17" t="s">
        <v>243</v>
      </c>
      <c r="O767" s="17" t="s">
        <v>243</v>
      </c>
      <c r="P767" s="17" t="s">
        <v>243</v>
      </c>
      <c r="Q767" s="17" t="s">
        <v>243</v>
      </c>
      <c r="R767" s="17" t="s">
        <v>243</v>
      </c>
      <c r="S767" s="17" t="s">
        <v>243</v>
      </c>
      <c r="T767" s="159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28">
        <v>1</v>
      </c>
    </row>
    <row r="768" spans="1:65">
      <c r="A768" s="30"/>
      <c r="B768" s="19" t="s">
        <v>244</v>
      </c>
      <c r="C768" s="9" t="s">
        <v>244</v>
      </c>
      <c r="D768" s="157" t="s">
        <v>247</v>
      </c>
      <c r="E768" s="158" t="s">
        <v>248</v>
      </c>
      <c r="F768" s="158" t="s">
        <v>251</v>
      </c>
      <c r="G768" s="158" t="s">
        <v>253</v>
      </c>
      <c r="H768" s="158" t="s">
        <v>256</v>
      </c>
      <c r="I768" s="158" t="s">
        <v>257</v>
      </c>
      <c r="J768" s="158" t="s">
        <v>259</v>
      </c>
      <c r="K768" s="158" t="s">
        <v>260</v>
      </c>
      <c r="L768" s="158" t="s">
        <v>261</v>
      </c>
      <c r="M768" s="158" t="s">
        <v>262</v>
      </c>
      <c r="N768" s="158" t="s">
        <v>263</v>
      </c>
      <c r="O768" s="158" t="s">
        <v>264</v>
      </c>
      <c r="P768" s="158" t="s">
        <v>266</v>
      </c>
      <c r="Q768" s="158" t="s">
        <v>269</v>
      </c>
      <c r="R768" s="158" t="s">
        <v>270</v>
      </c>
      <c r="S768" s="158" t="s">
        <v>272</v>
      </c>
      <c r="T768" s="159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28" t="s">
        <v>3</v>
      </c>
    </row>
    <row r="769" spans="1:65">
      <c r="A769" s="30"/>
      <c r="B769" s="19"/>
      <c r="C769" s="9"/>
      <c r="D769" s="10" t="s">
        <v>285</v>
      </c>
      <c r="E769" s="11" t="s">
        <v>285</v>
      </c>
      <c r="F769" s="11" t="s">
        <v>287</v>
      </c>
      <c r="G769" s="11" t="s">
        <v>287</v>
      </c>
      <c r="H769" s="11" t="s">
        <v>287</v>
      </c>
      <c r="I769" s="11" t="s">
        <v>287</v>
      </c>
      <c r="J769" s="11" t="s">
        <v>285</v>
      </c>
      <c r="K769" s="11" t="s">
        <v>285</v>
      </c>
      <c r="L769" s="11" t="s">
        <v>285</v>
      </c>
      <c r="M769" s="11" t="s">
        <v>285</v>
      </c>
      <c r="N769" s="11" t="s">
        <v>285</v>
      </c>
      <c r="O769" s="11" t="s">
        <v>287</v>
      </c>
      <c r="P769" s="11" t="s">
        <v>285</v>
      </c>
      <c r="Q769" s="11" t="s">
        <v>287</v>
      </c>
      <c r="R769" s="11" t="s">
        <v>287</v>
      </c>
      <c r="S769" s="11" t="s">
        <v>285</v>
      </c>
      <c r="T769" s="159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28">
        <v>2</v>
      </c>
    </row>
    <row r="770" spans="1:65">
      <c r="A770" s="30"/>
      <c r="B770" s="19"/>
      <c r="C770" s="9"/>
      <c r="D770" s="26" t="s">
        <v>123</v>
      </c>
      <c r="E770" s="26" t="s">
        <v>315</v>
      </c>
      <c r="F770" s="26" t="s">
        <v>314</v>
      </c>
      <c r="G770" s="26" t="s">
        <v>316</v>
      </c>
      <c r="H770" s="26" t="s">
        <v>317</v>
      </c>
      <c r="I770" s="26" t="s">
        <v>317</v>
      </c>
      <c r="J770" s="26" t="s">
        <v>314</v>
      </c>
      <c r="K770" s="26" t="s">
        <v>314</v>
      </c>
      <c r="L770" s="26" t="s">
        <v>314</v>
      </c>
      <c r="M770" s="26" t="s">
        <v>314</v>
      </c>
      <c r="N770" s="26" t="s">
        <v>314</v>
      </c>
      <c r="O770" s="26" t="s">
        <v>316</v>
      </c>
      <c r="P770" s="26" t="s">
        <v>315</v>
      </c>
      <c r="Q770" s="26" t="s">
        <v>317</v>
      </c>
      <c r="R770" s="26" t="s">
        <v>314</v>
      </c>
      <c r="S770" s="26" t="s">
        <v>123</v>
      </c>
      <c r="T770" s="159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28">
        <v>3</v>
      </c>
    </row>
    <row r="771" spans="1:65">
      <c r="A771" s="30"/>
      <c r="B771" s="18">
        <v>1</v>
      </c>
      <c r="C771" s="14">
        <v>1</v>
      </c>
      <c r="D771" s="21">
        <v>0.107</v>
      </c>
      <c r="E771" s="21">
        <v>0.11014619558007643</v>
      </c>
      <c r="F771" s="21">
        <v>0.104</v>
      </c>
      <c r="G771" s="21">
        <v>0.11</v>
      </c>
      <c r="H771" s="21">
        <v>0.1</v>
      </c>
      <c r="I771" s="153">
        <v>9.9999999999999992E-2</v>
      </c>
      <c r="J771" s="21">
        <v>0.104</v>
      </c>
      <c r="K771" s="21">
        <v>0.107</v>
      </c>
      <c r="L771" s="153">
        <v>0.112</v>
      </c>
      <c r="M771" s="21">
        <v>0.10199999999999999</v>
      </c>
      <c r="N771" s="21">
        <v>0.108</v>
      </c>
      <c r="O771" s="21">
        <v>0.11014527659999999</v>
      </c>
      <c r="P771" s="152">
        <v>8.2000000000000003E-2</v>
      </c>
      <c r="Q771" s="21">
        <v>0.107</v>
      </c>
      <c r="R771" s="21">
        <v>0.108</v>
      </c>
      <c r="S771" s="21">
        <v>0.104</v>
      </c>
      <c r="T771" s="159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28">
        <v>1</v>
      </c>
    </row>
    <row r="772" spans="1:65">
      <c r="A772" s="30"/>
      <c r="B772" s="19">
        <v>1</v>
      </c>
      <c r="C772" s="9">
        <v>2</v>
      </c>
      <c r="D772" s="11">
        <v>0.108</v>
      </c>
      <c r="E772" s="11">
        <v>0.10497047665939668</v>
      </c>
      <c r="F772" s="11">
        <v>0.107</v>
      </c>
      <c r="G772" s="11">
        <v>0.11</v>
      </c>
      <c r="H772" s="11">
        <v>0.1</v>
      </c>
      <c r="I772" s="155">
        <v>0.108</v>
      </c>
      <c r="J772" s="11">
        <v>0.11600000000000001</v>
      </c>
      <c r="K772" s="11">
        <v>0.104</v>
      </c>
      <c r="L772" s="155">
        <v>0.11700000000000001</v>
      </c>
      <c r="M772" s="11">
        <v>0.106</v>
      </c>
      <c r="N772" s="11">
        <v>0.108</v>
      </c>
      <c r="O772" s="11">
        <v>0.1024115476</v>
      </c>
      <c r="P772" s="155">
        <v>8.8999999999999996E-2</v>
      </c>
      <c r="Q772" s="11">
        <v>0.107</v>
      </c>
      <c r="R772" s="11">
        <v>0.108</v>
      </c>
      <c r="S772" s="11">
        <v>0.10100000000000001</v>
      </c>
      <c r="T772" s="159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28">
        <v>15</v>
      </c>
    </row>
    <row r="773" spans="1:65">
      <c r="A773" s="30"/>
      <c r="B773" s="19">
        <v>1</v>
      </c>
      <c r="C773" s="9">
        <v>3</v>
      </c>
      <c r="D773" s="11">
        <v>0.107</v>
      </c>
      <c r="E773" s="11">
        <v>0.10795559338542879</v>
      </c>
      <c r="F773" s="11">
        <v>0.104</v>
      </c>
      <c r="G773" s="11">
        <v>0.1</v>
      </c>
      <c r="H773" s="11">
        <v>0.11</v>
      </c>
      <c r="I773" s="155">
        <v>9.6999999999999989E-2</v>
      </c>
      <c r="J773" s="11">
        <v>0.107</v>
      </c>
      <c r="K773" s="11">
        <v>9.9000000000000005E-2</v>
      </c>
      <c r="L773" s="155">
        <v>0.115</v>
      </c>
      <c r="M773" s="11">
        <v>0.10100000000000001</v>
      </c>
      <c r="N773" s="154">
        <v>0.115</v>
      </c>
      <c r="O773" s="11">
        <v>9.7428061600000004E-2</v>
      </c>
      <c r="P773" s="155">
        <v>8.7999999999999995E-2</v>
      </c>
      <c r="Q773" s="11">
        <v>0.106</v>
      </c>
      <c r="R773" s="11">
        <v>0.107</v>
      </c>
      <c r="S773" s="11">
        <v>0.109</v>
      </c>
      <c r="T773" s="159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28">
        <v>16</v>
      </c>
    </row>
    <row r="774" spans="1:65">
      <c r="A774" s="30"/>
      <c r="B774" s="19">
        <v>1</v>
      </c>
      <c r="C774" s="9">
        <v>4</v>
      </c>
      <c r="D774" s="11">
        <v>0.108</v>
      </c>
      <c r="E774" s="11">
        <v>0.10738302409537487</v>
      </c>
      <c r="F774" s="11">
        <v>0.109</v>
      </c>
      <c r="G774" s="11">
        <v>0.1</v>
      </c>
      <c r="H774" s="11">
        <v>0.11</v>
      </c>
      <c r="I774" s="155">
        <v>0.10199999999999999</v>
      </c>
      <c r="J774" s="11">
        <v>0.114</v>
      </c>
      <c r="K774" s="11">
        <v>0.11</v>
      </c>
      <c r="L774" s="155">
        <v>0.115</v>
      </c>
      <c r="M774" s="11">
        <v>0.104</v>
      </c>
      <c r="N774" s="11">
        <v>0.107</v>
      </c>
      <c r="O774" s="11">
        <v>9.3840286600000003E-2</v>
      </c>
      <c r="P774" s="155">
        <v>8.7999999999999995E-2</v>
      </c>
      <c r="Q774" s="11">
        <v>0.109</v>
      </c>
      <c r="R774" s="11">
        <v>0.112</v>
      </c>
      <c r="S774" s="11">
        <v>0.105</v>
      </c>
      <c r="T774" s="159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28">
        <v>0.10631210428645627</v>
      </c>
    </row>
    <row r="775" spans="1:65">
      <c r="A775" s="30"/>
      <c r="B775" s="19">
        <v>1</v>
      </c>
      <c r="C775" s="9">
        <v>5</v>
      </c>
      <c r="D775" s="11">
        <v>0.106</v>
      </c>
      <c r="E775" s="11">
        <v>0.10476565372696836</v>
      </c>
      <c r="F775" s="11">
        <v>0.107</v>
      </c>
      <c r="G775" s="11">
        <v>0.11</v>
      </c>
      <c r="H775" s="11">
        <v>0.11</v>
      </c>
      <c r="I775" s="155">
        <v>9.5000000000000001E-2</v>
      </c>
      <c r="J775" s="11">
        <v>0.10199999999999999</v>
      </c>
      <c r="K775" s="11">
        <v>0.105</v>
      </c>
      <c r="L775" s="155">
        <v>0.115</v>
      </c>
      <c r="M775" s="11">
        <v>0.10100000000000001</v>
      </c>
      <c r="N775" s="11">
        <v>0.107</v>
      </c>
      <c r="O775" s="11">
        <v>9.8945637599999997E-2</v>
      </c>
      <c r="P775" s="155">
        <v>8.7999999999999995E-2</v>
      </c>
      <c r="Q775" s="11">
        <v>0.11</v>
      </c>
      <c r="R775" s="11">
        <v>0.107</v>
      </c>
      <c r="S775" s="11">
        <v>0.105</v>
      </c>
      <c r="T775" s="159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28">
        <v>101</v>
      </c>
    </row>
    <row r="776" spans="1:65">
      <c r="A776" s="30"/>
      <c r="B776" s="19">
        <v>1</v>
      </c>
      <c r="C776" s="9">
        <v>6</v>
      </c>
      <c r="D776" s="11">
        <v>0.106</v>
      </c>
      <c r="E776" s="11">
        <v>0.1090258862963447</v>
      </c>
      <c r="F776" s="11">
        <v>0.104</v>
      </c>
      <c r="G776" s="11">
        <v>0.11</v>
      </c>
      <c r="H776" s="11">
        <v>0.1</v>
      </c>
      <c r="I776" s="155">
        <v>9.9000000000000005E-2</v>
      </c>
      <c r="J776" s="11">
        <v>0.11600000000000001</v>
      </c>
      <c r="K776" s="11">
        <v>0.104</v>
      </c>
      <c r="L776" s="155">
        <v>0.112</v>
      </c>
      <c r="M776" s="11">
        <v>0.107</v>
      </c>
      <c r="N776" s="11">
        <v>0.11</v>
      </c>
      <c r="O776" s="11">
        <v>0.1013264946</v>
      </c>
      <c r="P776" s="155">
        <v>8.5000000000000006E-2</v>
      </c>
      <c r="Q776" s="11">
        <v>0.107</v>
      </c>
      <c r="R776" s="11">
        <v>0.114</v>
      </c>
      <c r="S776" s="11">
        <v>0.114</v>
      </c>
      <c r="T776" s="159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56"/>
    </row>
    <row r="777" spans="1:65">
      <c r="A777" s="30"/>
      <c r="B777" s="20" t="s">
        <v>278</v>
      </c>
      <c r="C777" s="12"/>
      <c r="D777" s="22">
        <v>0.107</v>
      </c>
      <c r="E777" s="22">
        <v>0.10737447162393164</v>
      </c>
      <c r="F777" s="22">
        <v>0.10583333333333333</v>
      </c>
      <c r="G777" s="22">
        <v>0.10666666666666667</v>
      </c>
      <c r="H777" s="22">
        <v>0.105</v>
      </c>
      <c r="I777" s="22">
        <v>0.10016666666666667</v>
      </c>
      <c r="J777" s="22">
        <v>0.10983333333333334</v>
      </c>
      <c r="K777" s="22">
        <v>0.10483333333333333</v>
      </c>
      <c r="L777" s="22">
        <v>0.11433333333333334</v>
      </c>
      <c r="M777" s="22">
        <v>0.10349999999999999</v>
      </c>
      <c r="N777" s="22">
        <v>0.10916666666666668</v>
      </c>
      <c r="O777" s="22">
        <v>0.10068288409999999</v>
      </c>
      <c r="P777" s="22">
        <v>8.6666666666666656E-2</v>
      </c>
      <c r="Q777" s="22">
        <v>0.10766666666666667</v>
      </c>
      <c r="R777" s="22">
        <v>0.10933333333333334</v>
      </c>
      <c r="S777" s="22">
        <v>0.10633333333333334</v>
      </c>
      <c r="T777" s="159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56"/>
    </row>
    <row r="778" spans="1:65">
      <c r="A778" s="30"/>
      <c r="B778" s="3" t="s">
        <v>279</v>
      </c>
      <c r="C778" s="29"/>
      <c r="D778" s="11">
        <v>0.107</v>
      </c>
      <c r="E778" s="11">
        <v>0.10766930874040183</v>
      </c>
      <c r="F778" s="11">
        <v>0.1055</v>
      </c>
      <c r="G778" s="11">
        <v>0.11</v>
      </c>
      <c r="H778" s="11">
        <v>0.10500000000000001</v>
      </c>
      <c r="I778" s="11">
        <v>9.9500000000000005E-2</v>
      </c>
      <c r="J778" s="11">
        <v>0.1105</v>
      </c>
      <c r="K778" s="11">
        <v>0.1045</v>
      </c>
      <c r="L778" s="11">
        <v>0.115</v>
      </c>
      <c r="M778" s="11">
        <v>0.10299999999999999</v>
      </c>
      <c r="N778" s="11">
        <v>0.108</v>
      </c>
      <c r="O778" s="11">
        <v>0.1001360661</v>
      </c>
      <c r="P778" s="11">
        <v>8.7999999999999995E-2</v>
      </c>
      <c r="Q778" s="11">
        <v>0.107</v>
      </c>
      <c r="R778" s="11">
        <v>0.108</v>
      </c>
      <c r="S778" s="11">
        <v>0.105</v>
      </c>
      <c r="T778" s="159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56"/>
    </row>
    <row r="779" spans="1:65">
      <c r="A779" s="30"/>
      <c r="B779" s="3" t="s">
        <v>280</v>
      </c>
      <c r="C779" s="29"/>
      <c r="D779" s="23">
        <v>8.9442719099991667E-4</v>
      </c>
      <c r="E779" s="23">
        <v>2.1602093585949837E-3</v>
      </c>
      <c r="F779" s="23">
        <v>2.1369760566432826E-3</v>
      </c>
      <c r="G779" s="23">
        <v>5.1639777949432199E-3</v>
      </c>
      <c r="H779" s="23">
        <v>5.4772255750516587E-3</v>
      </c>
      <c r="I779" s="23">
        <v>4.5350486950711637E-3</v>
      </c>
      <c r="J779" s="23">
        <v>6.2742861479746634E-3</v>
      </c>
      <c r="K779" s="23">
        <v>3.6560452221856693E-3</v>
      </c>
      <c r="L779" s="23">
        <v>1.9663841605003516E-3</v>
      </c>
      <c r="M779" s="23">
        <v>2.5884358211089539E-3</v>
      </c>
      <c r="N779" s="23">
        <v>3.0605010483034773E-3</v>
      </c>
      <c r="O779" s="23">
        <v>5.5384550057082406E-3</v>
      </c>
      <c r="P779" s="23">
        <v>2.658320271650247E-3</v>
      </c>
      <c r="Q779" s="23">
        <v>1.5055453054181633E-3</v>
      </c>
      <c r="R779" s="23">
        <v>2.9439202887759515E-3</v>
      </c>
      <c r="S779" s="23">
        <v>4.5460605656619524E-3</v>
      </c>
      <c r="T779" s="213"/>
      <c r="U779" s="214"/>
      <c r="V779" s="214"/>
      <c r="W779" s="214"/>
      <c r="X779" s="214"/>
      <c r="Y779" s="214"/>
      <c r="Z779" s="214"/>
      <c r="AA779" s="214"/>
      <c r="AB779" s="214"/>
      <c r="AC779" s="214"/>
      <c r="AD779" s="214"/>
      <c r="AE779" s="214"/>
      <c r="AF779" s="214"/>
      <c r="AG779" s="214"/>
      <c r="AH779" s="214"/>
      <c r="AI779" s="214"/>
      <c r="AJ779" s="214"/>
      <c r="AK779" s="214"/>
      <c r="AL779" s="214"/>
      <c r="AM779" s="214"/>
      <c r="AN779" s="214"/>
      <c r="AO779" s="214"/>
      <c r="AP779" s="214"/>
      <c r="AQ779" s="214"/>
      <c r="AR779" s="214"/>
      <c r="AS779" s="214"/>
      <c r="AT779" s="214"/>
      <c r="AU779" s="214"/>
      <c r="AV779" s="214"/>
      <c r="AW779" s="214"/>
      <c r="AX779" s="214"/>
      <c r="AY779" s="214"/>
      <c r="AZ779" s="214"/>
      <c r="BA779" s="214"/>
      <c r="BB779" s="214"/>
      <c r="BC779" s="214"/>
      <c r="BD779" s="214"/>
      <c r="BE779" s="214"/>
      <c r="BF779" s="214"/>
      <c r="BG779" s="214"/>
      <c r="BH779" s="214"/>
      <c r="BI779" s="214"/>
      <c r="BJ779" s="214"/>
      <c r="BK779" s="214"/>
      <c r="BL779" s="214"/>
      <c r="BM779" s="57"/>
    </row>
    <row r="780" spans="1:65">
      <c r="A780" s="30"/>
      <c r="B780" s="3" t="s">
        <v>87</v>
      </c>
      <c r="C780" s="29"/>
      <c r="D780" s="13">
        <v>8.359132626167446E-3</v>
      </c>
      <c r="E780" s="13">
        <v>2.0118463224302524E-2</v>
      </c>
      <c r="F780" s="13">
        <v>2.0191899747810545E-2</v>
      </c>
      <c r="G780" s="13">
        <v>4.8412291827592685E-2</v>
      </c>
      <c r="H780" s="13">
        <v>5.2164053095730085E-2</v>
      </c>
      <c r="I780" s="13">
        <v>4.5275028569762031E-2</v>
      </c>
      <c r="J780" s="13">
        <v>5.7125518797948374E-2</v>
      </c>
      <c r="K780" s="13">
        <v>3.4874835187780631E-2</v>
      </c>
      <c r="L780" s="13">
        <v>1.7198695281344181E-2</v>
      </c>
      <c r="M780" s="13">
        <v>2.5009041749844967E-2</v>
      </c>
      <c r="N780" s="13">
        <v>2.8035124106596736E-2</v>
      </c>
      <c r="O780" s="13">
        <v>5.5008903004877679E-2</v>
      </c>
      <c r="P780" s="13">
        <v>3.0672926211349007E-2</v>
      </c>
      <c r="Q780" s="13">
        <v>1.3983392929580462E-2</v>
      </c>
      <c r="R780" s="13">
        <v>2.6926100202219069E-2</v>
      </c>
      <c r="S780" s="13">
        <v>4.2752920680206447E-2</v>
      </c>
      <c r="T780" s="159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56"/>
    </row>
    <row r="781" spans="1:65">
      <c r="A781" s="30"/>
      <c r="B781" s="3" t="s">
        <v>281</v>
      </c>
      <c r="C781" s="29"/>
      <c r="D781" s="13">
        <v>6.4705305022483284E-3</v>
      </c>
      <c r="E781" s="13">
        <v>9.9929104461411455E-3</v>
      </c>
      <c r="F781" s="13">
        <v>-4.5034472446607854E-3</v>
      </c>
      <c r="G781" s="13">
        <v>3.3351082888459782E-3</v>
      </c>
      <c r="H781" s="13">
        <v>-1.2342002778167438E-2</v>
      </c>
      <c r="I781" s="13">
        <v>-5.7805624872505734E-2</v>
      </c>
      <c r="J781" s="13">
        <v>3.3121619316170969E-2</v>
      </c>
      <c r="K781" s="13">
        <v>-1.3909713884868724E-2</v>
      </c>
      <c r="L781" s="13">
        <v>7.5449819197106693E-2</v>
      </c>
      <c r="M781" s="13">
        <v>-2.6451402738479346E-2</v>
      </c>
      <c r="N781" s="13">
        <v>2.6850774889365825E-2</v>
      </c>
      <c r="O781" s="13">
        <v>-5.294994605024872E-2</v>
      </c>
      <c r="P781" s="13">
        <v>-0.18479022451531291</v>
      </c>
      <c r="Q781" s="13">
        <v>1.2741374929053917E-2</v>
      </c>
      <c r="R781" s="13">
        <v>2.8418485996067E-2</v>
      </c>
      <c r="S781" s="13">
        <v>1.9968607544318395E-4</v>
      </c>
      <c r="T781" s="159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56"/>
    </row>
    <row r="782" spans="1:65">
      <c r="A782" s="30"/>
      <c r="B782" s="46" t="s">
        <v>282</v>
      </c>
      <c r="C782" s="47"/>
      <c r="D782" s="45">
        <v>0.16</v>
      </c>
      <c r="E782" s="45">
        <v>0.27</v>
      </c>
      <c r="F782" s="45">
        <v>0.21</v>
      </c>
      <c r="G782" s="45">
        <v>0.05</v>
      </c>
      <c r="H782" s="45">
        <v>0.47</v>
      </c>
      <c r="I782" s="45">
        <v>1.97</v>
      </c>
      <c r="J782" s="45">
        <v>1.04</v>
      </c>
      <c r="K782" s="45">
        <v>0.52</v>
      </c>
      <c r="L782" s="45">
        <v>2.44</v>
      </c>
      <c r="M782" s="45">
        <v>0.93</v>
      </c>
      <c r="N782" s="45">
        <v>0.83</v>
      </c>
      <c r="O782" s="45">
        <v>1.81</v>
      </c>
      <c r="P782" s="45">
        <v>6.17</v>
      </c>
      <c r="Q782" s="45">
        <v>0.36</v>
      </c>
      <c r="R782" s="45">
        <v>0.88</v>
      </c>
      <c r="S782" s="45">
        <v>0.05</v>
      </c>
      <c r="T782" s="159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56"/>
    </row>
    <row r="783" spans="1:65">
      <c r="B783" s="31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BM783" s="56"/>
    </row>
    <row r="784" spans="1:65" ht="15">
      <c r="B784" s="8" t="s">
        <v>602</v>
      </c>
      <c r="BM784" s="28" t="s">
        <v>67</v>
      </c>
    </row>
    <row r="785" spans="1:65" ht="15">
      <c r="A785" s="25" t="s">
        <v>60</v>
      </c>
      <c r="B785" s="18" t="s">
        <v>116</v>
      </c>
      <c r="C785" s="15" t="s">
        <v>117</v>
      </c>
      <c r="D785" s="16" t="s">
        <v>243</v>
      </c>
      <c r="E785" s="17" t="s">
        <v>243</v>
      </c>
      <c r="F785" s="17" t="s">
        <v>243</v>
      </c>
      <c r="G785" s="17" t="s">
        <v>243</v>
      </c>
      <c r="H785" s="17" t="s">
        <v>243</v>
      </c>
      <c r="I785" s="17" t="s">
        <v>243</v>
      </c>
      <c r="J785" s="17" t="s">
        <v>243</v>
      </c>
      <c r="K785" s="17" t="s">
        <v>243</v>
      </c>
      <c r="L785" s="17" t="s">
        <v>243</v>
      </c>
      <c r="M785" s="17" t="s">
        <v>243</v>
      </c>
      <c r="N785" s="17" t="s">
        <v>243</v>
      </c>
      <c r="O785" s="17" t="s">
        <v>243</v>
      </c>
      <c r="P785" s="17" t="s">
        <v>243</v>
      </c>
      <c r="Q785" s="17" t="s">
        <v>243</v>
      </c>
      <c r="R785" s="17" t="s">
        <v>243</v>
      </c>
      <c r="S785" s="17" t="s">
        <v>243</v>
      </c>
      <c r="T785" s="17" t="s">
        <v>243</v>
      </c>
      <c r="U785" s="17" t="s">
        <v>243</v>
      </c>
      <c r="V785" s="17" t="s">
        <v>243</v>
      </c>
      <c r="W785" s="17" t="s">
        <v>243</v>
      </c>
      <c r="X785" s="17" t="s">
        <v>243</v>
      </c>
      <c r="Y785" s="17" t="s">
        <v>243</v>
      </c>
      <c r="Z785" s="17" t="s">
        <v>243</v>
      </c>
      <c r="AA785" s="17" t="s">
        <v>243</v>
      </c>
      <c r="AB785" s="159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28">
        <v>1</v>
      </c>
    </row>
    <row r="786" spans="1:65">
      <c r="A786" s="30"/>
      <c r="B786" s="19" t="s">
        <v>244</v>
      </c>
      <c r="C786" s="9" t="s">
        <v>244</v>
      </c>
      <c r="D786" s="157" t="s">
        <v>246</v>
      </c>
      <c r="E786" s="158" t="s">
        <v>247</v>
      </c>
      <c r="F786" s="158" t="s">
        <v>248</v>
      </c>
      <c r="G786" s="158" t="s">
        <v>249</v>
      </c>
      <c r="H786" s="158" t="s">
        <v>250</v>
      </c>
      <c r="I786" s="158" t="s">
        <v>251</v>
      </c>
      <c r="J786" s="158" t="s">
        <v>252</v>
      </c>
      <c r="K786" s="158" t="s">
        <v>253</v>
      </c>
      <c r="L786" s="158" t="s">
        <v>256</v>
      </c>
      <c r="M786" s="158" t="s">
        <v>257</v>
      </c>
      <c r="N786" s="158" t="s">
        <v>259</v>
      </c>
      <c r="O786" s="158" t="s">
        <v>260</v>
      </c>
      <c r="P786" s="158" t="s">
        <v>261</v>
      </c>
      <c r="Q786" s="158" t="s">
        <v>262</v>
      </c>
      <c r="R786" s="158" t="s">
        <v>263</v>
      </c>
      <c r="S786" s="158" t="s">
        <v>264</v>
      </c>
      <c r="T786" s="158" t="s">
        <v>265</v>
      </c>
      <c r="U786" s="158" t="s">
        <v>266</v>
      </c>
      <c r="V786" s="158" t="s">
        <v>267</v>
      </c>
      <c r="W786" s="158" t="s">
        <v>268</v>
      </c>
      <c r="X786" s="158" t="s">
        <v>269</v>
      </c>
      <c r="Y786" s="158" t="s">
        <v>270</v>
      </c>
      <c r="Z786" s="158" t="s">
        <v>271</v>
      </c>
      <c r="AA786" s="158" t="s">
        <v>272</v>
      </c>
      <c r="AB786" s="159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28" t="s">
        <v>1</v>
      </c>
    </row>
    <row r="787" spans="1:65">
      <c r="A787" s="30"/>
      <c r="B787" s="19"/>
      <c r="C787" s="9"/>
      <c r="D787" s="10" t="s">
        <v>285</v>
      </c>
      <c r="E787" s="11" t="s">
        <v>313</v>
      </c>
      <c r="F787" s="11" t="s">
        <v>285</v>
      </c>
      <c r="G787" s="11" t="s">
        <v>313</v>
      </c>
      <c r="H787" s="11" t="s">
        <v>313</v>
      </c>
      <c r="I787" s="11" t="s">
        <v>287</v>
      </c>
      <c r="J787" s="11" t="s">
        <v>313</v>
      </c>
      <c r="K787" s="11" t="s">
        <v>287</v>
      </c>
      <c r="L787" s="11" t="s">
        <v>287</v>
      </c>
      <c r="M787" s="11" t="s">
        <v>287</v>
      </c>
      <c r="N787" s="11" t="s">
        <v>313</v>
      </c>
      <c r="O787" s="11" t="s">
        <v>285</v>
      </c>
      <c r="P787" s="11" t="s">
        <v>313</v>
      </c>
      <c r="Q787" s="11" t="s">
        <v>285</v>
      </c>
      <c r="R787" s="11" t="s">
        <v>285</v>
      </c>
      <c r="S787" s="11" t="s">
        <v>287</v>
      </c>
      <c r="T787" s="11" t="s">
        <v>287</v>
      </c>
      <c r="U787" s="11" t="s">
        <v>287</v>
      </c>
      <c r="V787" s="11" t="s">
        <v>313</v>
      </c>
      <c r="W787" s="11" t="s">
        <v>285</v>
      </c>
      <c r="X787" s="11" t="s">
        <v>287</v>
      </c>
      <c r="Y787" s="11" t="s">
        <v>287</v>
      </c>
      <c r="Z787" s="11" t="s">
        <v>313</v>
      </c>
      <c r="AA787" s="11" t="s">
        <v>313</v>
      </c>
      <c r="AB787" s="159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28">
        <v>2</v>
      </c>
    </row>
    <row r="788" spans="1:65">
      <c r="A788" s="30"/>
      <c r="B788" s="19"/>
      <c r="C788" s="9"/>
      <c r="D788" s="26" t="s">
        <v>314</v>
      </c>
      <c r="E788" s="26" t="s">
        <v>123</v>
      </c>
      <c r="F788" s="26" t="s">
        <v>315</v>
      </c>
      <c r="G788" s="26" t="s">
        <v>314</v>
      </c>
      <c r="H788" s="26" t="s">
        <v>316</v>
      </c>
      <c r="I788" s="26" t="s">
        <v>314</v>
      </c>
      <c r="J788" s="26" t="s">
        <v>317</v>
      </c>
      <c r="K788" s="26" t="s">
        <v>316</v>
      </c>
      <c r="L788" s="26" t="s">
        <v>317</v>
      </c>
      <c r="M788" s="26" t="s">
        <v>317</v>
      </c>
      <c r="N788" s="26" t="s">
        <v>316</v>
      </c>
      <c r="O788" s="26" t="s">
        <v>314</v>
      </c>
      <c r="P788" s="26" t="s">
        <v>316</v>
      </c>
      <c r="Q788" s="26" t="s">
        <v>314</v>
      </c>
      <c r="R788" s="26" t="s">
        <v>314</v>
      </c>
      <c r="S788" s="26" t="s">
        <v>316</v>
      </c>
      <c r="T788" s="26" t="s">
        <v>288</v>
      </c>
      <c r="U788" s="26" t="s">
        <v>315</v>
      </c>
      <c r="V788" s="26" t="s">
        <v>317</v>
      </c>
      <c r="W788" s="26" t="s">
        <v>288</v>
      </c>
      <c r="X788" s="26" t="s">
        <v>317</v>
      </c>
      <c r="Y788" s="26" t="s">
        <v>314</v>
      </c>
      <c r="Z788" s="26" t="s">
        <v>317</v>
      </c>
      <c r="AA788" s="26" t="s">
        <v>318</v>
      </c>
      <c r="AB788" s="159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28">
        <v>3</v>
      </c>
    </row>
    <row r="789" spans="1:65">
      <c r="A789" s="30"/>
      <c r="B789" s="18">
        <v>1</v>
      </c>
      <c r="C789" s="14">
        <v>1</v>
      </c>
      <c r="D789" s="21">
        <v>2.33</v>
      </c>
      <c r="E789" s="21">
        <v>2.4780000000000002</v>
      </c>
      <c r="F789" s="21">
        <v>2.4526248913917552</v>
      </c>
      <c r="G789" s="21">
        <v>2.27</v>
      </c>
      <c r="H789" s="21">
        <v>2.61</v>
      </c>
      <c r="I789" s="21">
        <v>2.3050000000000002</v>
      </c>
      <c r="J789" s="21">
        <v>2.4700000000000002</v>
      </c>
      <c r="K789" s="21">
        <v>2.44</v>
      </c>
      <c r="L789" s="21">
        <v>2.4900000000000002</v>
      </c>
      <c r="M789" s="21">
        <v>2.39</v>
      </c>
      <c r="N789" s="21">
        <v>2.4700000000000002</v>
      </c>
      <c r="O789" s="21">
        <v>2.39</v>
      </c>
      <c r="P789" s="21">
        <v>2.4700000000000002</v>
      </c>
      <c r="Q789" s="21">
        <v>2.35</v>
      </c>
      <c r="R789" s="21">
        <v>2.33</v>
      </c>
      <c r="S789" s="21">
        <v>2.4513653846388102</v>
      </c>
      <c r="T789" s="21">
        <v>2.4256416099999996</v>
      </c>
      <c r="U789" s="21">
        <v>2.23</v>
      </c>
      <c r="V789" s="21">
        <v>2.5499999999999998</v>
      </c>
      <c r="W789" s="153">
        <v>2.23</v>
      </c>
      <c r="X789" s="21">
        <v>2.57</v>
      </c>
      <c r="Y789" s="21">
        <v>2.46</v>
      </c>
      <c r="Z789" s="21">
        <v>2.58</v>
      </c>
      <c r="AA789" s="21" t="s">
        <v>329</v>
      </c>
      <c r="AB789" s="159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28">
        <v>1</v>
      </c>
    </row>
    <row r="790" spans="1:65">
      <c r="A790" s="30"/>
      <c r="B790" s="19">
        <v>1</v>
      </c>
      <c r="C790" s="9">
        <v>2</v>
      </c>
      <c r="D790" s="11">
        <v>2.2799999999999998</v>
      </c>
      <c r="E790" s="11">
        <v>2.4837000000000002</v>
      </c>
      <c r="F790" s="11">
        <v>2.4081151970908281</v>
      </c>
      <c r="G790" s="11">
        <v>2.27</v>
      </c>
      <c r="H790" s="11">
        <v>2.6</v>
      </c>
      <c r="I790" s="11">
        <v>2.3239999999999998</v>
      </c>
      <c r="J790" s="11">
        <v>2.4500000000000002</v>
      </c>
      <c r="K790" s="11">
        <v>2.4299999999999997</v>
      </c>
      <c r="L790" s="11">
        <v>2.4900000000000002</v>
      </c>
      <c r="M790" s="11">
        <v>2.34</v>
      </c>
      <c r="N790" s="11">
        <v>2.39</v>
      </c>
      <c r="O790" s="11">
        <v>2.46</v>
      </c>
      <c r="P790" s="11">
        <v>2.48</v>
      </c>
      <c r="Q790" s="11">
        <v>2.35</v>
      </c>
      <c r="R790" s="11">
        <v>2.33</v>
      </c>
      <c r="S790" s="11">
        <v>2.4979427344862599</v>
      </c>
      <c r="T790" s="11">
        <v>2.4740329499999998</v>
      </c>
      <c r="U790" s="11">
        <v>2.2799999999999998</v>
      </c>
      <c r="V790" s="11">
        <v>2.62</v>
      </c>
      <c r="W790" s="155">
        <v>2.23</v>
      </c>
      <c r="X790" s="11">
        <v>2.58</v>
      </c>
      <c r="Y790" s="11">
        <v>2.4500000000000002</v>
      </c>
      <c r="Z790" s="11">
        <v>2.35</v>
      </c>
      <c r="AA790" s="11">
        <v>2.3940000000000001</v>
      </c>
      <c r="AB790" s="159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28">
        <v>27</v>
      </c>
    </row>
    <row r="791" spans="1:65">
      <c r="A791" s="30"/>
      <c r="B791" s="19">
        <v>1</v>
      </c>
      <c r="C791" s="9">
        <v>3</v>
      </c>
      <c r="D791" s="11">
        <v>2.3199999999999998</v>
      </c>
      <c r="E791" s="11">
        <v>2.4638</v>
      </c>
      <c r="F791" s="11">
        <v>2.377648748346215</v>
      </c>
      <c r="G791" s="11">
        <v>2.31</v>
      </c>
      <c r="H791" s="11">
        <v>2.56</v>
      </c>
      <c r="I791" s="11">
        <v>2.294</v>
      </c>
      <c r="J791" s="11">
        <v>2.42</v>
      </c>
      <c r="K791" s="11">
        <v>2.41</v>
      </c>
      <c r="L791" s="11">
        <v>2.4900000000000002</v>
      </c>
      <c r="M791" s="11">
        <v>2.33</v>
      </c>
      <c r="N791" s="11">
        <v>2.44</v>
      </c>
      <c r="O791" s="11">
        <v>2.4500000000000002</v>
      </c>
      <c r="P791" s="11">
        <v>2.44</v>
      </c>
      <c r="Q791" s="11">
        <v>2.3199999999999998</v>
      </c>
      <c r="R791" s="11">
        <v>2.31</v>
      </c>
      <c r="S791" s="11">
        <v>2.4305303889735899</v>
      </c>
      <c r="T791" s="11">
        <v>2.5207384500000001</v>
      </c>
      <c r="U791" s="11">
        <v>2.2599999999999998</v>
      </c>
      <c r="V791" s="11">
        <v>2.58</v>
      </c>
      <c r="W791" s="155">
        <v>2.25</v>
      </c>
      <c r="X791" s="11">
        <v>2.5299999999999998</v>
      </c>
      <c r="Y791" s="11">
        <v>2.48</v>
      </c>
      <c r="Z791" s="11">
        <v>2.5</v>
      </c>
      <c r="AA791" s="11">
        <v>2.4830000000000001</v>
      </c>
      <c r="AB791" s="159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28">
        <v>16</v>
      </c>
    </row>
    <row r="792" spans="1:65">
      <c r="A792" s="30"/>
      <c r="B792" s="19">
        <v>1</v>
      </c>
      <c r="C792" s="9">
        <v>4</v>
      </c>
      <c r="D792" s="11">
        <v>2.2999999999999998</v>
      </c>
      <c r="E792" s="11">
        <v>2.4757000000000002</v>
      </c>
      <c r="F792" s="11">
        <v>2.449717009550211</v>
      </c>
      <c r="G792" s="11">
        <v>2.2400000000000002</v>
      </c>
      <c r="H792" s="11">
        <v>2.56</v>
      </c>
      <c r="I792" s="11">
        <v>2.363</v>
      </c>
      <c r="J792" s="11">
        <v>2.4500000000000002</v>
      </c>
      <c r="K792" s="11">
        <v>2.42</v>
      </c>
      <c r="L792" s="11">
        <v>2.4500000000000002</v>
      </c>
      <c r="M792" s="11">
        <v>2.36</v>
      </c>
      <c r="N792" s="11">
        <v>2.41</v>
      </c>
      <c r="O792" s="11">
        <v>2.41</v>
      </c>
      <c r="P792" s="11">
        <v>2.44</v>
      </c>
      <c r="Q792" s="11">
        <v>2.34</v>
      </c>
      <c r="R792" s="11">
        <v>2.3199999999999998</v>
      </c>
      <c r="S792" s="11">
        <v>2.4384183187313799</v>
      </c>
      <c r="T792" s="11">
        <v>2.4253188699999999</v>
      </c>
      <c r="U792" s="11">
        <v>2.2000000000000002</v>
      </c>
      <c r="V792" s="11">
        <v>2.6</v>
      </c>
      <c r="W792" s="155">
        <v>2.25</v>
      </c>
      <c r="X792" s="11">
        <v>2.56</v>
      </c>
      <c r="Y792" s="11">
        <v>2.44</v>
      </c>
      <c r="Z792" s="11">
        <v>2.3199999999999998</v>
      </c>
      <c r="AA792" s="11" t="s">
        <v>329</v>
      </c>
      <c r="AB792" s="159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28">
        <v>2.4220259899658658</v>
      </c>
    </row>
    <row r="793" spans="1:65">
      <c r="A793" s="30"/>
      <c r="B793" s="19">
        <v>1</v>
      </c>
      <c r="C793" s="9">
        <v>5</v>
      </c>
      <c r="D793" s="11">
        <v>2.29</v>
      </c>
      <c r="E793" s="11">
        <v>2.4460999999999999</v>
      </c>
      <c r="F793" s="11">
        <v>2.447967704091941</v>
      </c>
      <c r="G793" s="11">
        <v>2.25</v>
      </c>
      <c r="H793" s="11">
        <v>2.54</v>
      </c>
      <c r="I793" s="11">
        <v>2.306</v>
      </c>
      <c r="J793" s="11">
        <v>2.48</v>
      </c>
      <c r="K793" s="11">
        <v>2.41</v>
      </c>
      <c r="L793" s="11">
        <v>2.41</v>
      </c>
      <c r="M793" s="11">
        <v>2.36</v>
      </c>
      <c r="N793" s="11">
        <v>2.4300000000000002</v>
      </c>
      <c r="O793" s="11">
        <v>2.44</v>
      </c>
      <c r="P793" s="11">
        <v>2.4500000000000002</v>
      </c>
      <c r="Q793" s="11">
        <v>2.34</v>
      </c>
      <c r="R793" s="11">
        <v>2.31</v>
      </c>
      <c r="S793" s="11">
        <v>2.5048222602682899</v>
      </c>
      <c r="T793" s="11">
        <v>2.5309481800000002</v>
      </c>
      <c r="U793" s="11">
        <v>2.25</v>
      </c>
      <c r="V793" s="11">
        <v>2.5499999999999998</v>
      </c>
      <c r="W793" s="155">
        <v>2.21</v>
      </c>
      <c r="X793" s="11">
        <v>2.54</v>
      </c>
      <c r="Y793" s="11">
        <v>2.44</v>
      </c>
      <c r="Z793" s="11">
        <v>2.4700000000000002</v>
      </c>
      <c r="AA793" s="11">
        <v>2.4049999999999998</v>
      </c>
      <c r="AB793" s="159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28">
        <v>102</v>
      </c>
    </row>
    <row r="794" spans="1:65">
      <c r="A794" s="30"/>
      <c r="B794" s="19">
        <v>1</v>
      </c>
      <c r="C794" s="9">
        <v>6</v>
      </c>
      <c r="D794" s="11">
        <v>2.27</v>
      </c>
      <c r="E794" s="11">
        <v>2.4510000000000001</v>
      </c>
      <c r="F794" s="11">
        <v>2.4313470971244215</v>
      </c>
      <c r="G794" s="11">
        <v>2.27</v>
      </c>
      <c r="H794" s="11">
        <v>2.59</v>
      </c>
      <c r="I794" s="11">
        <v>2.2839999999999998</v>
      </c>
      <c r="J794" s="11">
        <v>2.4700000000000002</v>
      </c>
      <c r="K794" s="11">
        <v>2.44</v>
      </c>
      <c r="L794" s="11">
        <v>2.4500000000000002</v>
      </c>
      <c r="M794" s="11">
        <v>2.36</v>
      </c>
      <c r="N794" s="11">
        <v>2.4300000000000002</v>
      </c>
      <c r="O794" s="11">
        <v>2.42</v>
      </c>
      <c r="P794" s="11">
        <v>2.48</v>
      </c>
      <c r="Q794" s="11">
        <v>2.34</v>
      </c>
      <c r="R794" s="11">
        <v>2.35</v>
      </c>
      <c r="S794" s="11">
        <v>2.5025219905956599</v>
      </c>
      <c r="T794" s="11">
        <v>2.5990848300000002</v>
      </c>
      <c r="U794" s="11">
        <v>2.2599999999999998</v>
      </c>
      <c r="V794" s="11">
        <v>2.5499999999999998</v>
      </c>
      <c r="W794" s="155">
        <v>2.23</v>
      </c>
      <c r="X794" s="11">
        <v>2.5299999999999998</v>
      </c>
      <c r="Y794" s="11">
        <v>2.39</v>
      </c>
      <c r="Z794" s="11">
        <v>2.4900000000000002</v>
      </c>
      <c r="AA794" s="11">
        <v>2.4689999999999999</v>
      </c>
      <c r="AB794" s="159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56"/>
    </row>
    <row r="795" spans="1:65">
      <c r="A795" s="30"/>
      <c r="B795" s="20" t="s">
        <v>278</v>
      </c>
      <c r="C795" s="12"/>
      <c r="D795" s="22">
        <v>2.2983333333333333</v>
      </c>
      <c r="E795" s="22">
        <v>2.4663833333333334</v>
      </c>
      <c r="F795" s="22">
        <v>2.4279034412658951</v>
      </c>
      <c r="G795" s="22">
        <v>2.2683333333333331</v>
      </c>
      <c r="H795" s="22">
        <v>2.5766666666666667</v>
      </c>
      <c r="I795" s="22">
        <v>2.3126666666666664</v>
      </c>
      <c r="J795" s="22">
        <v>2.4566666666666666</v>
      </c>
      <c r="K795" s="22">
        <v>2.4249999999999998</v>
      </c>
      <c r="L795" s="22">
        <v>2.4633333333333334</v>
      </c>
      <c r="M795" s="22">
        <v>2.3566666666666665</v>
      </c>
      <c r="N795" s="22">
        <v>2.4283333333333332</v>
      </c>
      <c r="O795" s="22">
        <v>2.4283333333333332</v>
      </c>
      <c r="P795" s="22">
        <v>2.4600000000000004</v>
      </c>
      <c r="Q795" s="22">
        <v>2.34</v>
      </c>
      <c r="R795" s="22">
        <v>2.3250000000000002</v>
      </c>
      <c r="S795" s="22">
        <v>2.470933512948998</v>
      </c>
      <c r="T795" s="22">
        <v>2.4959608149999997</v>
      </c>
      <c r="U795" s="22">
        <v>2.2466666666666666</v>
      </c>
      <c r="V795" s="22">
        <v>2.5749999999999997</v>
      </c>
      <c r="W795" s="22">
        <v>2.2333333333333338</v>
      </c>
      <c r="X795" s="22">
        <v>2.5516666666666667</v>
      </c>
      <c r="Y795" s="22">
        <v>2.4433333333333334</v>
      </c>
      <c r="Z795" s="22">
        <v>2.4516666666666667</v>
      </c>
      <c r="AA795" s="22">
        <v>2.4377499999999999</v>
      </c>
      <c r="AB795" s="159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56"/>
    </row>
    <row r="796" spans="1:65">
      <c r="A796" s="30"/>
      <c r="B796" s="3" t="s">
        <v>279</v>
      </c>
      <c r="C796" s="29"/>
      <c r="D796" s="11">
        <v>2.2949999999999999</v>
      </c>
      <c r="E796" s="11">
        <v>2.4697500000000003</v>
      </c>
      <c r="F796" s="11">
        <v>2.4396574006081813</v>
      </c>
      <c r="G796" s="11">
        <v>2.27</v>
      </c>
      <c r="H796" s="11">
        <v>2.5750000000000002</v>
      </c>
      <c r="I796" s="11">
        <v>2.3055000000000003</v>
      </c>
      <c r="J796" s="11">
        <v>2.46</v>
      </c>
      <c r="K796" s="11">
        <v>2.4249999999999998</v>
      </c>
      <c r="L796" s="11">
        <v>2.4700000000000002</v>
      </c>
      <c r="M796" s="11">
        <v>2.36</v>
      </c>
      <c r="N796" s="11">
        <v>2.4300000000000002</v>
      </c>
      <c r="O796" s="11">
        <v>2.4299999999999997</v>
      </c>
      <c r="P796" s="11">
        <v>2.46</v>
      </c>
      <c r="Q796" s="11">
        <v>2.34</v>
      </c>
      <c r="R796" s="11">
        <v>2.3250000000000002</v>
      </c>
      <c r="S796" s="11">
        <v>2.474654059562535</v>
      </c>
      <c r="T796" s="11">
        <v>2.4973856999999997</v>
      </c>
      <c r="U796" s="11">
        <v>2.2549999999999999</v>
      </c>
      <c r="V796" s="11">
        <v>2.5649999999999999</v>
      </c>
      <c r="W796" s="11">
        <v>2.23</v>
      </c>
      <c r="X796" s="11">
        <v>2.5499999999999998</v>
      </c>
      <c r="Y796" s="11">
        <v>2.4450000000000003</v>
      </c>
      <c r="Z796" s="11">
        <v>2.4800000000000004</v>
      </c>
      <c r="AA796" s="11">
        <v>2.4369999999999998</v>
      </c>
      <c r="AB796" s="159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56"/>
    </row>
    <row r="797" spans="1:65">
      <c r="A797" s="30"/>
      <c r="B797" s="3" t="s">
        <v>280</v>
      </c>
      <c r="C797" s="29"/>
      <c r="D797" s="23">
        <v>2.3166067138525415E-2</v>
      </c>
      <c r="E797" s="23">
        <v>1.5338502751790028E-2</v>
      </c>
      <c r="F797" s="23">
        <v>2.9727172869373E-2</v>
      </c>
      <c r="G797" s="23">
        <v>2.4013884872437139E-2</v>
      </c>
      <c r="H797" s="23">
        <v>2.732520204255888E-2</v>
      </c>
      <c r="I797" s="23">
        <v>2.8054708458058644E-2</v>
      </c>
      <c r="J797" s="23">
        <v>2.1602468994692911E-2</v>
      </c>
      <c r="K797" s="23">
        <v>1.3784048752090121E-2</v>
      </c>
      <c r="L797" s="23">
        <v>3.2659863237109066E-2</v>
      </c>
      <c r="M797" s="23">
        <v>2.0655911179772921E-2</v>
      </c>
      <c r="N797" s="23">
        <v>2.7141603981096381E-2</v>
      </c>
      <c r="O797" s="23">
        <v>2.6394443859772167E-2</v>
      </c>
      <c r="P797" s="23">
        <v>1.8973665961010293E-2</v>
      </c>
      <c r="Q797" s="23">
        <v>1.0954451150103413E-2</v>
      </c>
      <c r="R797" s="23">
        <v>1.516575088810313E-2</v>
      </c>
      <c r="S797" s="23">
        <v>3.4491561549164357E-2</v>
      </c>
      <c r="T797" s="23">
        <v>6.7658725415470397E-2</v>
      </c>
      <c r="U797" s="23">
        <v>2.8047578623950031E-2</v>
      </c>
      <c r="V797" s="23">
        <v>3.0166206257996847E-2</v>
      </c>
      <c r="W797" s="23">
        <v>1.5055453054181633E-2</v>
      </c>
      <c r="X797" s="23">
        <v>2.1369760566432881E-2</v>
      </c>
      <c r="Y797" s="23">
        <v>3.0110906108363197E-2</v>
      </c>
      <c r="Z797" s="23">
        <v>9.8268340103344981E-2</v>
      </c>
      <c r="AA797" s="23">
        <v>4.4761404505816553E-2</v>
      </c>
      <c r="AB797" s="213"/>
      <c r="AC797" s="214"/>
      <c r="AD797" s="214"/>
      <c r="AE797" s="214"/>
      <c r="AF797" s="214"/>
      <c r="AG797" s="214"/>
      <c r="AH797" s="214"/>
      <c r="AI797" s="214"/>
      <c r="AJ797" s="214"/>
      <c r="AK797" s="214"/>
      <c r="AL797" s="214"/>
      <c r="AM797" s="214"/>
      <c r="AN797" s="214"/>
      <c r="AO797" s="214"/>
      <c r="AP797" s="214"/>
      <c r="AQ797" s="214"/>
      <c r="AR797" s="214"/>
      <c r="AS797" s="214"/>
      <c r="AT797" s="214"/>
      <c r="AU797" s="214"/>
      <c r="AV797" s="214"/>
      <c r="AW797" s="214"/>
      <c r="AX797" s="214"/>
      <c r="AY797" s="214"/>
      <c r="AZ797" s="214"/>
      <c r="BA797" s="214"/>
      <c r="BB797" s="214"/>
      <c r="BC797" s="214"/>
      <c r="BD797" s="214"/>
      <c r="BE797" s="214"/>
      <c r="BF797" s="214"/>
      <c r="BG797" s="214"/>
      <c r="BH797" s="214"/>
      <c r="BI797" s="214"/>
      <c r="BJ797" s="214"/>
      <c r="BK797" s="214"/>
      <c r="BL797" s="214"/>
      <c r="BM797" s="57"/>
    </row>
    <row r="798" spans="1:65">
      <c r="A798" s="30"/>
      <c r="B798" s="3" t="s">
        <v>87</v>
      </c>
      <c r="C798" s="29"/>
      <c r="D798" s="13">
        <v>1.0079507094354786E-2</v>
      </c>
      <c r="E798" s="13">
        <v>6.2190262740139182E-3</v>
      </c>
      <c r="F798" s="13">
        <v>1.2243968340797532E-2</v>
      </c>
      <c r="G798" s="13">
        <v>1.0586576725541723E-2</v>
      </c>
      <c r="H798" s="13">
        <v>1.0604864958302282E-2</v>
      </c>
      <c r="I798" s="13">
        <v>1.2130891521213022E-2</v>
      </c>
      <c r="J798" s="13">
        <v>8.7934066464150258E-3</v>
      </c>
      <c r="K798" s="13">
        <v>5.6841438152948958E-3</v>
      </c>
      <c r="L798" s="13">
        <v>1.3258401855389337E-2</v>
      </c>
      <c r="M798" s="13">
        <v>8.7648845175839849E-3</v>
      </c>
      <c r="N798" s="13">
        <v>1.1177050369703383E-2</v>
      </c>
      <c r="O798" s="13">
        <v>1.0869366036968635E-2</v>
      </c>
      <c r="P798" s="13">
        <v>7.7128723418741019E-3</v>
      </c>
      <c r="Q798" s="13">
        <v>4.6813893803860744E-3</v>
      </c>
      <c r="R798" s="13">
        <v>6.5229036077862918E-3</v>
      </c>
      <c r="S798" s="13">
        <v>1.3958919318715108E-2</v>
      </c>
      <c r="T798" s="13">
        <v>2.7107286704527212E-2</v>
      </c>
      <c r="U798" s="13">
        <v>1.2484085440927314E-2</v>
      </c>
      <c r="V798" s="13">
        <v>1.171503155650363E-2</v>
      </c>
      <c r="W798" s="13">
        <v>6.7412476362007298E-3</v>
      </c>
      <c r="X798" s="13">
        <v>8.3748245198299997E-3</v>
      </c>
      <c r="Y798" s="13">
        <v>1.2323699635073614E-2</v>
      </c>
      <c r="Z798" s="13">
        <v>4.008225972944051E-2</v>
      </c>
      <c r="AA798" s="13">
        <v>1.8361769872142983E-2</v>
      </c>
      <c r="AB798" s="159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56"/>
    </row>
    <row r="799" spans="1:65">
      <c r="A799" s="30"/>
      <c r="B799" s="3" t="s">
        <v>281</v>
      </c>
      <c r="C799" s="29"/>
      <c r="D799" s="13">
        <v>-5.1069913017025792E-2</v>
      </c>
      <c r="E799" s="13">
        <v>1.83141483828968E-2</v>
      </c>
      <c r="F799" s="13">
        <v>2.4266673125634686E-3</v>
      </c>
      <c r="G799" s="13">
        <v>-6.3456237575179264E-2</v>
      </c>
      <c r="H799" s="13">
        <v>6.3847653716953001E-2</v>
      </c>
      <c r="I799" s="13">
        <v>-4.5152002394796997E-2</v>
      </c>
      <c r="J799" s="13">
        <v>1.4302355484339335E-2</v>
      </c>
      <c r="K799" s="13">
        <v>1.2279017840661766E-3</v>
      </c>
      <c r="L799" s="13">
        <v>1.705487205281786E-2</v>
      </c>
      <c r="M799" s="13">
        <v>-2.6985393042838646E-2</v>
      </c>
      <c r="N799" s="13">
        <v>2.6041600683055499E-3</v>
      </c>
      <c r="O799" s="13">
        <v>2.6041600683055499E-3</v>
      </c>
      <c r="P799" s="13">
        <v>1.5678613768578931E-2</v>
      </c>
      <c r="Q799" s="13">
        <v>-3.3866684464034957E-2</v>
      </c>
      <c r="R799" s="13">
        <v>-4.0059846743111582E-2</v>
      </c>
      <c r="S799" s="13">
        <v>2.0192815100147365E-2</v>
      </c>
      <c r="T799" s="13">
        <v>3.0526024634102145E-2</v>
      </c>
      <c r="U799" s="13">
        <v>-7.2401916422734414E-2</v>
      </c>
      <c r="V799" s="13">
        <v>6.3159524574833315E-2</v>
      </c>
      <c r="W799" s="13">
        <v>-7.7906949559691241E-2</v>
      </c>
      <c r="X799" s="13">
        <v>5.3525716585158589E-2</v>
      </c>
      <c r="Y799" s="13">
        <v>8.7973223473822859E-3</v>
      </c>
      <c r="Z799" s="13">
        <v>1.2237968057980497E-2</v>
      </c>
      <c r="AA799" s="13">
        <v>6.4920897212814577E-3</v>
      </c>
      <c r="AB799" s="159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56"/>
    </row>
    <row r="800" spans="1:65">
      <c r="A800" s="30"/>
      <c r="B800" s="46" t="s">
        <v>282</v>
      </c>
      <c r="C800" s="47"/>
      <c r="D800" s="45">
        <v>1.8</v>
      </c>
      <c r="E800" s="45">
        <v>0.45</v>
      </c>
      <c r="F800" s="45">
        <v>7.0000000000000007E-2</v>
      </c>
      <c r="G800" s="45">
        <v>2.2000000000000002</v>
      </c>
      <c r="H800" s="45">
        <v>1.92</v>
      </c>
      <c r="I800" s="45">
        <v>1.61</v>
      </c>
      <c r="J800" s="45">
        <v>0.32</v>
      </c>
      <c r="K800" s="45">
        <v>0.11</v>
      </c>
      <c r="L800" s="45">
        <v>0.41</v>
      </c>
      <c r="M800" s="45">
        <v>1.02</v>
      </c>
      <c r="N800" s="45">
        <v>0.06</v>
      </c>
      <c r="O800" s="45">
        <v>0.06</v>
      </c>
      <c r="P800" s="45">
        <v>0.36</v>
      </c>
      <c r="Q800" s="45">
        <v>1.24</v>
      </c>
      <c r="R800" s="45">
        <v>1.45</v>
      </c>
      <c r="S800" s="45">
        <v>0.51</v>
      </c>
      <c r="T800" s="45">
        <v>0.84</v>
      </c>
      <c r="U800" s="45">
        <v>2.4900000000000002</v>
      </c>
      <c r="V800" s="45">
        <v>1.9</v>
      </c>
      <c r="W800" s="45">
        <v>2.67</v>
      </c>
      <c r="X800" s="45">
        <v>1.59</v>
      </c>
      <c r="Y800" s="45">
        <v>0.14000000000000001</v>
      </c>
      <c r="Z800" s="45">
        <v>0.25</v>
      </c>
      <c r="AA800" s="45">
        <v>0.06</v>
      </c>
      <c r="AB800" s="159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56"/>
    </row>
    <row r="801" spans="1:65">
      <c r="B801" s="31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BM801" s="56"/>
    </row>
    <row r="802" spans="1:65" ht="15">
      <c r="B802" s="8" t="s">
        <v>603</v>
      </c>
      <c r="BM802" s="28" t="s">
        <v>67</v>
      </c>
    </row>
    <row r="803" spans="1:65" ht="15">
      <c r="A803" s="25" t="s">
        <v>6</v>
      </c>
      <c r="B803" s="18" t="s">
        <v>116</v>
      </c>
      <c r="C803" s="15" t="s">
        <v>117</v>
      </c>
      <c r="D803" s="16" t="s">
        <v>243</v>
      </c>
      <c r="E803" s="17" t="s">
        <v>243</v>
      </c>
      <c r="F803" s="17" t="s">
        <v>243</v>
      </c>
      <c r="G803" s="17" t="s">
        <v>243</v>
      </c>
      <c r="H803" s="17" t="s">
        <v>243</v>
      </c>
      <c r="I803" s="17" t="s">
        <v>243</v>
      </c>
      <c r="J803" s="17" t="s">
        <v>243</v>
      </c>
      <c r="K803" s="17" t="s">
        <v>243</v>
      </c>
      <c r="L803" s="17" t="s">
        <v>243</v>
      </c>
      <c r="M803" s="17" t="s">
        <v>243</v>
      </c>
      <c r="N803" s="17" t="s">
        <v>243</v>
      </c>
      <c r="O803" s="17" t="s">
        <v>243</v>
      </c>
      <c r="P803" s="17" t="s">
        <v>243</v>
      </c>
      <c r="Q803" s="17" t="s">
        <v>243</v>
      </c>
      <c r="R803" s="17" t="s">
        <v>243</v>
      </c>
      <c r="S803" s="17" t="s">
        <v>243</v>
      </c>
      <c r="T803" s="17" t="s">
        <v>243</v>
      </c>
      <c r="U803" s="17" t="s">
        <v>243</v>
      </c>
      <c r="V803" s="17" t="s">
        <v>243</v>
      </c>
      <c r="W803" s="17" t="s">
        <v>243</v>
      </c>
      <c r="X803" s="17" t="s">
        <v>243</v>
      </c>
      <c r="Y803" s="17" t="s">
        <v>243</v>
      </c>
      <c r="Z803" s="17" t="s">
        <v>243</v>
      </c>
      <c r="AA803" s="17" t="s">
        <v>243</v>
      </c>
      <c r="AB803" s="159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28">
        <v>1</v>
      </c>
    </row>
    <row r="804" spans="1:65">
      <c r="A804" s="30"/>
      <c r="B804" s="19" t="s">
        <v>244</v>
      </c>
      <c r="C804" s="9" t="s">
        <v>244</v>
      </c>
      <c r="D804" s="157" t="s">
        <v>246</v>
      </c>
      <c r="E804" s="158" t="s">
        <v>247</v>
      </c>
      <c r="F804" s="158" t="s">
        <v>248</v>
      </c>
      <c r="G804" s="158" t="s">
        <v>249</v>
      </c>
      <c r="H804" s="158" t="s">
        <v>250</v>
      </c>
      <c r="I804" s="158" t="s">
        <v>251</v>
      </c>
      <c r="J804" s="158" t="s">
        <v>252</v>
      </c>
      <c r="K804" s="158" t="s">
        <v>253</v>
      </c>
      <c r="L804" s="158" t="s">
        <v>256</v>
      </c>
      <c r="M804" s="158" t="s">
        <v>257</v>
      </c>
      <c r="N804" s="158" t="s">
        <v>259</v>
      </c>
      <c r="O804" s="158" t="s">
        <v>260</v>
      </c>
      <c r="P804" s="158" t="s">
        <v>261</v>
      </c>
      <c r="Q804" s="158" t="s">
        <v>262</v>
      </c>
      <c r="R804" s="158" t="s">
        <v>263</v>
      </c>
      <c r="S804" s="158" t="s">
        <v>264</v>
      </c>
      <c r="T804" s="158" t="s">
        <v>265</v>
      </c>
      <c r="U804" s="158" t="s">
        <v>266</v>
      </c>
      <c r="V804" s="158" t="s">
        <v>267</v>
      </c>
      <c r="W804" s="158" t="s">
        <v>268</v>
      </c>
      <c r="X804" s="158" t="s">
        <v>269</v>
      </c>
      <c r="Y804" s="158" t="s">
        <v>270</v>
      </c>
      <c r="Z804" s="158" t="s">
        <v>271</v>
      </c>
      <c r="AA804" s="158" t="s">
        <v>272</v>
      </c>
      <c r="AB804" s="159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28" t="s">
        <v>3</v>
      </c>
    </row>
    <row r="805" spans="1:65">
      <c r="A805" s="30"/>
      <c r="B805" s="19"/>
      <c r="C805" s="9"/>
      <c r="D805" s="10" t="s">
        <v>285</v>
      </c>
      <c r="E805" s="11" t="s">
        <v>285</v>
      </c>
      <c r="F805" s="11" t="s">
        <v>285</v>
      </c>
      <c r="G805" s="11" t="s">
        <v>313</v>
      </c>
      <c r="H805" s="11" t="s">
        <v>313</v>
      </c>
      <c r="I805" s="11" t="s">
        <v>287</v>
      </c>
      <c r="J805" s="11" t="s">
        <v>285</v>
      </c>
      <c r="K805" s="11" t="s">
        <v>287</v>
      </c>
      <c r="L805" s="11" t="s">
        <v>287</v>
      </c>
      <c r="M805" s="11" t="s">
        <v>287</v>
      </c>
      <c r="N805" s="11" t="s">
        <v>285</v>
      </c>
      <c r="O805" s="11" t="s">
        <v>285</v>
      </c>
      <c r="P805" s="11" t="s">
        <v>313</v>
      </c>
      <c r="Q805" s="11" t="s">
        <v>285</v>
      </c>
      <c r="R805" s="11" t="s">
        <v>285</v>
      </c>
      <c r="S805" s="11" t="s">
        <v>287</v>
      </c>
      <c r="T805" s="11" t="s">
        <v>287</v>
      </c>
      <c r="U805" s="11" t="s">
        <v>285</v>
      </c>
      <c r="V805" s="11" t="s">
        <v>313</v>
      </c>
      <c r="W805" s="11" t="s">
        <v>285</v>
      </c>
      <c r="X805" s="11" t="s">
        <v>287</v>
      </c>
      <c r="Y805" s="11" t="s">
        <v>287</v>
      </c>
      <c r="Z805" s="11" t="s">
        <v>285</v>
      </c>
      <c r="AA805" s="11" t="s">
        <v>285</v>
      </c>
      <c r="AB805" s="159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28">
        <v>2</v>
      </c>
    </row>
    <row r="806" spans="1:65">
      <c r="A806" s="30"/>
      <c r="B806" s="19"/>
      <c r="C806" s="9"/>
      <c r="D806" s="26" t="s">
        <v>314</v>
      </c>
      <c r="E806" s="26" t="s">
        <v>123</v>
      </c>
      <c r="F806" s="26" t="s">
        <v>315</v>
      </c>
      <c r="G806" s="26" t="s">
        <v>314</v>
      </c>
      <c r="H806" s="26" t="s">
        <v>316</v>
      </c>
      <c r="I806" s="26" t="s">
        <v>314</v>
      </c>
      <c r="J806" s="26" t="s">
        <v>317</v>
      </c>
      <c r="K806" s="26" t="s">
        <v>316</v>
      </c>
      <c r="L806" s="26" t="s">
        <v>317</v>
      </c>
      <c r="M806" s="26" t="s">
        <v>317</v>
      </c>
      <c r="N806" s="26" t="s">
        <v>314</v>
      </c>
      <c r="O806" s="26" t="s">
        <v>314</v>
      </c>
      <c r="P806" s="26" t="s">
        <v>316</v>
      </c>
      <c r="Q806" s="26" t="s">
        <v>314</v>
      </c>
      <c r="R806" s="26" t="s">
        <v>314</v>
      </c>
      <c r="S806" s="26" t="s">
        <v>316</v>
      </c>
      <c r="T806" s="26" t="s">
        <v>288</v>
      </c>
      <c r="U806" s="26" t="s">
        <v>315</v>
      </c>
      <c r="V806" s="26" t="s">
        <v>317</v>
      </c>
      <c r="W806" s="26" t="s">
        <v>288</v>
      </c>
      <c r="X806" s="26" t="s">
        <v>317</v>
      </c>
      <c r="Y806" s="26" t="s">
        <v>314</v>
      </c>
      <c r="Z806" s="26" t="s">
        <v>317</v>
      </c>
      <c r="AA806" s="26" t="s">
        <v>123</v>
      </c>
      <c r="AB806" s="159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28">
        <v>2</v>
      </c>
    </row>
    <row r="807" spans="1:65">
      <c r="A807" s="30"/>
      <c r="B807" s="18">
        <v>1</v>
      </c>
      <c r="C807" s="14">
        <v>1</v>
      </c>
      <c r="D807" s="21">
        <v>4.05</v>
      </c>
      <c r="E807" s="21">
        <v>4.1399999999999997</v>
      </c>
      <c r="F807" s="21">
        <v>3.9062441601943738</v>
      </c>
      <c r="G807" s="153" t="s">
        <v>109</v>
      </c>
      <c r="H807" s="153" t="s">
        <v>109</v>
      </c>
      <c r="I807" s="21">
        <v>4.0199999999999996</v>
      </c>
      <c r="J807" s="21">
        <v>3.64</v>
      </c>
      <c r="K807" s="21">
        <v>2.5</v>
      </c>
      <c r="L807" s="21">
        <v>2.2799999999999998</v>
      </c>
      <c r="M807" s="21">
        <v>4.16</v>
      </c>
      <c r="N807" s="21">
        <v>3.55</v>
      </c>
      <c r="O807" s="21">
        <v>4.1900000000000004</v>
      </c>
      <c r="P807" s="153">
        <v>4</v>
      </c>
      <c r="Q807" s="21">
        <v>4.4000000000000004</v>
      </c>
      <c r="R807" s="21">
        <v>4.33</v>
      </c>
      <c r="S807" s="21">
        <v>3.0966592588799999</v>
      </c>
      <c r="T807" s="21">
        <v>2.9453400000000003</v>
      </c>
      <c r="U807" s="152">
        <v>3.71</v>
      </c>
      <c r="V807" s="153" t="s">
        <v>109</v>
      </c>
      <c r="W807" s="21">
        <v>3.63</v>
      </c>
      <c r="X807" s="21">
        <v>3.02</v>
      </c>
      <c r="Y807" s="21">
        <v>3.55</v>
      </c>
      <c r="Z807" s="21">
        <v>2.69</v>
      </c>
      <c r="AA807" s="21">
        <v>2.93</v>
      </c>
      <c r="AB807" s="159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28">
        <v>1</v>
      </c>
    </row>
    <row r="808" spans="1:65">
      <c r="A808" s="30"/>
      <c r="B808" s="19">
        <v>1</v>
      </c>
      <c r="C808" s="9">
        <v>2</v>
      </c>
      <c r="D808" s="11">
        <v>3.92</v>
      </c>
      <c r="E808" s="11">
        <v>4.12</v>
      </c>
      <c r="F808" s="11">
        <v>3.8625339254517277</v>
      </c>
      <c r="G808" s="155" t="s">
        <v>109</v>
      </c>
      <c r="H808" s="155" t="s">
        <v>109</v>
      </c>
      <c r="I808" s="11">
        <v>3.98</v>
      </c>
      <c r="J808" s="11">
        <v>3.71</v>
      </c>
      <c r="K808" s="11">
        <v>2.4500000000000002</v>
      </c>
      <c r="L808" s="11">
        <v>2.09</v>
      </c>
      <c r="M808" s="11">
        <v>4.13</v>
      </c>
      <c r="N808" s="11">
        <v>4.05</v>
      </c>
      <c r="O808" s="11">
        <v>4.3</v>
      </c>
      <c r="P808" s="155">
        <v>3</v>
      </c>
      <c r="Q808" s="11">
        <v>4.34</v>
      </c>
      <c r="R808" s="11">
        <v>4.3600000000000003</v>
      </c>
      <c r="S808" s="11">
        <v>3.3827400839231996</v>
      </c>
      <c r="T808" s="11">
        <v>2.96271</v>
      </c>
      <c r="U808" s="11">
        <v>4.0599999999999996</v>
      </c>
      <c r="V808" s="155">
        <v>7</v>
      </c>
      <c r="W808" s="11">
        <v>3.62</v>
      </c>
      <c r="X808" s="11">
        <v>2.92</v>
      </c>
      <c r="Y808" s="11">
        <v>3.58</v>
      </c>
      <c r="Z808" s="11">
        <v>2.74</v>
      </c>
      <c r="AA808" s="11">
        <v>3.06</v>
      </c>
      <c r="AB808" s="159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28">
        <v>46</v>
      </c>
    </row>
    <row r="809" spans="1:65">
      <c r="A809" s="30"/>
      <c r="B809" s="19">
        <v>1</v>
      </c>
      <c r="C809" s="9">
        <v>3</v>
      </c>
      <c r="D809" s="154">
        <v>4.45</v>
      </c>
      <c r="E809" s="11">
        <v>3.9399999999999995</v>
      </c>
      <c r="F809" s="11">
        <v>3.8501009972438371</v>
      </c>
      <c r="G809" s="155" t="s">
        <v>109</v>
      </c>
      <c r="H809" s="155" t="s">
        <v>109</v>
      </c>
      <c r="I809" s="11">
        <v>3.9</v>
      </c>
      <c r="J809" s="11">
        <v>3.55</v>
      </c>
      <c r="K809" s="11">
        <v>2.6</v>
      </c>
      <c r="L809" s="11">
        <v>2.11</v>
      </c>
      <c r="M809" s="11">
        <v>4.01</v>
      </c>
      <c r="N809" s="11">
        <v>3.8500000000000005</v>
      </c>
      <c r="O809" s="11">
        <v>4.25</v>
      </c>
      <c r="P809" s="155">
        <v>4</v>
      </c>
      <c r="Q809" s="11">
        <v>4.3099999999999996</v>
      </c>
      <c r="R809" s="11">
        <v>4.21</v>
      </c>
      <c r="S809" s="11">
        <v>3.1562062483200002</v>
      </c>
      <c r="T809" s="11">
        <v>3.0651299999999999</v>
      </c>
      <c r="U809" s="11">
        <v>4.09</v>
      </c>
      <c r="V809" s="155" t="s">
        <v>109</v>
      </c>
      <c r="W809" s="11">
        <v>3.69</v>
      </c>
      <c r="X809" s="11">
        <v>2.94</v>
      </c>
      <c r="Y809" s="11">
        <v>3.61</v>
      </c>
      <c r="Z809" s="11">
        <v>2.65</v>
      </c>
      <c r="AA809" s="11">
        <v>3.23</v>
      </c>
      <c r="AB809" s="159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28">
        <v>16</v>
      </c>
    </row>
    <row r="810" spans="1:65">
      <c r="A810" s="30"/>
      <c r="B810" s="19">
        <v>1</v>
      </c>
      <c r="C810" s="9">
        <v>4</v>
      </c>
      <c r="D810" s="11">
        <v>4.07</v>
      </c>
      <c r="E810" s="11">
        <v>4.0599999999999996</v>
      </c>
      <c r="F810" s="11">
        <v>3.8850110278363261</v>
      </c>
      <c r="G810" s="155" t="s">
        <v>109</v>
      </c>
      <c r="H810" s="155" t="s">
        <v>109</v>
      </c>
      <c r="I810" s="11">
        <v>3.72</v>
      </c>
      <c r="J810" s="11">
        <v>3.8500000000000005</v>
      </c>
      <c r="K810" s="11">
        <v>2.36</v>
      </c>
      <c r="L810" s="11">
        <v>2.1800000000000002</v>
      </c>
      <c r="M810" s="11">
        <v>4.07</v>
      </c>
      <c r="N810" s="11">
        <v>3.9300000000000006</v>
      </c>
      <c r="O810" s="11">
        <v>4.29</v>
      </c>
      <c r="P810" s="155">
        <v>3</v>
      </c>
      <c r="Q810" s="11">
        <v>4.38</v>
      </c>
      <c r="R810" s="11">
        <v>4.3600000000000003</v>
      </c>
      <c r="S810" s="11">
        <v>2.9581160304000003</v>
      </c>
      <c r="T810" s="11">
        <v>2.9380500000000001</v>
      </c>
      <c r="U810" s="11">
        <v>3.95</v>
      </c>
      <c r="V810" s="155">
        <v>7</v>
      </c>
      <c r="W810" s="11">
        <v>3.62</v>
      </c>
      <c r="X810" s="11">
        <v>3.03</v>
      </c>
      <c r="Y810" s="11">
        <v>3.71</v>
      </c>
      <c r="Z810" s="11">
        <v>2.71</v>
      </c>
      <c r="AA810" s="11">
        <v>3.01</v>
      </c>
      <c r="AB810" s="159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28">
        <v>3.5725227955682377</v>
      </c>
    </row>
    <row r="811" spans="1:65">
      <c r="A811" s="30"/>
      <c r="B811" s="19">
        <v>1</v>
      </c>
      <c r="C811" s="9">
        <v>5</v>
      </c>
      <c r="D811" s="11">
        <v>3.9600000000000004</v>
      </c>
      <c r="E811" s="11">
        <v>4.0599999999999996</v>
      </c>
      <c r="F811" s="11">
        <v>3.9417146880636804</v>
      </c>
      <c r="G811" s="155" t="s">
        <v>109</v>
      </c>
      <c r="H811" s="155" t="s">
        <v>109</v>
      </c>
      <c r="I811" s="11">
        <v>3.87</v>
      </c>
      <c r="J811" s="11">
        <v>3.7</v>
      </c>
      <c r="K811" s="11">
        <v>2.69</v>
      </c>
      <c r="L811" s="11">
        <v>2.2400000000000002</v>
      </c>
      <c r="M811" s="11">
        <v>4.2300000000000004</v>
      </c>
      <c r="N811" s="11">
        <v>3.64</v>
      </c>
      <c r="O811" s="11">
        <v>4.3099999999999996</v>
      </c>
      <c r="P811" s="155">
        <v>3</v>
      </c>
      <c r="Q811" s="154">
        <v>4.18</v>
      </c>
      <c r="R811" s="11">
        <v>4.29</v>
      </c>
      <c r="S811" s="11">
        <v>3.1381873487999998</v>
      </c>
      <c r="T811" s="11">
        <v>3.0969899999999999</v>
      </c>
      <c r="U811" s="11">
        <v>3.9899999999999998</v>
      </c>
      <c r="V811" s="155">
        <v>7</v>
      </c>
      <c r="W811" s="11">
        <v>3.61</v>
      </c>
      <c r="X811" s="11">
        <v>2.96</v>
      </c>
      <c r="Y811" s="11">
        <v>3.53</v>
      </c>
      <c r="Z811" s="11">
        <v>2.63</v>
      </c>
      <c r="AA811" s="11">
        <v>2.99</v>
      </c>
      <c r="AB811" s="159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28">
        <v>103</v>
      </c>
    </row>
    <row r="812" spans="1:65">
      <c r="A812" s="30"/>
      <c r="B812" s="19">
        <v>1</v>
      </c>
      <c r="C812" s="9">
        <v>6</v>
      </c>
      <c r="D812" s="11">
        <v>4.16</v>
      </c>
      <c r="E812" s="11">
        <v>3.9899999999999998</v>
      </c>
      <c r="F812" s="11">
        <v>3.9000755976353734</v>
      </c>
      <c r="G812" s="155" t="s">
        <v>109</v>
      </c>
      <c r="H812" s="155" t="s">
        <v>109</v>
      </c>
      <c r="I812" s="11">
        <v>4.0199999999999996</v>
      </c>
      <c r="J812" s="11">
        <v>3.69</v>
      </c>
      <c r="K812" s="11">
        <v>2.57</v>
      </c>
      <c r="L812" s="11">
        <v>1.99</v>
      </c>
      <c r="M812" s="11">
        <v>4.22</v>
      </c>
      <c r="N812" s="11">
        <v>3.95</v>
      </c>
      <c r="O812" s="11">
        <v>4.3600000000000003</v>
      </c>
      <c r="P812" s="155">
        <v>4</v>
      </c>
      <c r="Q812" s="11">
        <v>4.34</v>
      </c>
      <c r="R812" s="11">
        <v>4.49</v>
      </c>
      <c r="S812" s="11">
        <v>3.3406761014399997</v>
      </c>
      <c r="T812" s="11">
        <v>3.2602500000000001</v>
      </c>
      <c r="U812" s="11">
        <v>4.1100000000000003</v>
      </c>
      <c r="V812" s="155" t="s">
        <v>109</v>
      </c>
      <c r="W812" s="11">
        <v>3.53</v>
      </c>
      <c r="X812" s="11">
        <v>3.02</v>
      </c>
      <c r="Y812" s="11">
        <v>3.76</v>
      </c>
      <c r="Z812" s="11">
        <v>2.67</v>
      </c>
      <c r="AA812" s="11">
        <v>3.27</v>
      </c>
      <c r="AB812" s="159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56"/>
    </row>
    <row r="813" spans="1:65">
      <c r="A813" s="30"/>
      <c r="B813" s="20" t="s">
        <v>278</v>
      </c>
      <c r="C813" s="12"/>
      <c r="D813" s="22">
        <v>4.1016666666666675</v>
      </c>
      <c r="E813" s="22">
        <v>4.0516666666666659</v>
      </c>
      <c r="F813" s="22">
        <v>3.8909467327375524</v>
      </c>
      <c r="G813" s="22" t="s">
        <v>765</v>
      </c>
      <c r="H813" s="22" t="s">
        <v>765</v>
      </c>
      <c r="I813" s="22">
        <v>3.9183333333333334</v>
      </c>
      <c r="J813" s="22">
        <v>3.69</v>
      </c>
      <c r="K813" s="22">
        <v>2.5283333333333333</v>
      </c>
      <c r="L813" s="22">
        <v>2.148333333333333</v>
      </c>
      <c r="M813" s="22">
        <v>4.1366666666666658</v>
      </c>
      <c r="N813" s="22">
        <v>3.8283333333333331</v>
      </c>
      <c r="O813" s="22">
        <v>4.2833333333333332</v>
      </c>
      <c r="P813" s="22">
        <v>3.5</v>
      </c>
      <c r="Q813" s="22">
        <v>4.3250000000000002</v>
      </c>
      <c r="R813" s="22">
        <v>4.34</v>
      </c>
      <c r="S813" s="22">
        <v>3.1787641786271998</v>
      </c>
      <c r="T813" s="22">
        <v>3.0447450000000003</v>
      </c>
      <c r="U813" s="22">
        <v>3.9849999999999994</v>
      </c>
      <c r="V813" s="22">
        <v>7</v>
      </c>
      <c r="W813" s="22">
        <v>3.6166666666666667</v>
      </c>
      <c r="X813" s="22">
        <v>2.981666666666666</v>
      </c>
      <c r="Y813" s="22">
        <v>3.6233333333333335</v>
      </c>
      <c r="Z813" s="22">
        <v>2.6816666666666662</v>
      </c>
      <c r="AA813" s="22">
        <v>3.081666666666667</v>
      </c>
      <c r="AB813" s="159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56"/>
    </row>
    <row r="814" spans="1:65">
      <c r="A814" s="30"/>
      <c r="B814" s="3" t="s">
        <v>279</v>
      </c>
      <c r="C814" s="29"/>
      <c r="D814" s="11">
        <v>4.0600000000000005</v>
      </c>
      <c r="E814" s="11">
        <v>4.0599999999999996</v>
      </c>
      <c r="F814" s="11">
        <v>3.8925433127358495</v>
      </c>
      <c r="G814" s="11" t="s">
        <v>765</v>
      </c>
      <c r="H814" s="11" t="s">
        <v>765</v>
      </c>
      <c r="I814" s="11">
        <v>3.94</v>
      </c>
      <c r="J814" s="11">
        <v>3.6950000000000003</v>
      </c>
      <c r="K814" s="11">
        <v>2.5350000000000001</v>
      </c>
      <c r="L814" s="11">
        <v>2.145</v>
      </c>
      <c r="M814" s="11">
        <v>4.1449999999999996</v>
      </c>
      <c r="N814" s="11">
        <v>3.8900000000000006</v>
      </c>
      <c r="O814" s="11">
        <v>4.2949999999999999</v>
      </c>
      <c r="P814" s="11">
        <v>3.5</v>
      </c>
      <c r="Q814" s="11">
        <v>4.34</v>
      </c>
      <c r="R814" s="11">
        <v>4.3450000000000006</v>
      </c>
      <c r="S814" s="11">
        <v>3.14719679856</v>
      </c>
      <c r="T814" s="11">
        <v>3.0139199999999997</v>
      </c>
      <c r="U814" s="11">
        <v>4.0249999999999995</v>
      </c>
      <c r="V814" s="11">
        <v>7</v>
      </c>
      <c r="W814" s="11">
        <v>3.62</v>
      </c>
      <c r="X814" s="11">
        <v>2.99</v>
      </c>
      <c r="Y814" s="11">
        <v>3.5949999999999998</v>
      </c>
      <c r="Z814" s="11">
        <v>2.6799999999999997</v>
      </c>
      <c r="AA814" s="11">
        <v>3.0350000000000001</v>
      </c>
      <c r="AB814" s="159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56"/>
    </row>
    <row r="815" spans="1:65">
      <c r="A815" s="30"/>
      <c r="B815" s="3" t="s">
        <v>280</v>
      </c>
      <c r="C815" s="29"/>
      <c r="D815" s="23">
        <v>0.19051684090039567</v>
      </c>
      <c r="E815" s="23">
        <v>7.600438583836254E-2</v>
      </c>
      <c r="F815" s="23">
        <v>3.2880471613629621E-2</v>
      </c>
      <c r="G815" s="23" t="s">
        <v>765</v>
      </c>
      <c r="H815" s="23" t="s">
        <v>765</v>
      </c>
      <c r="I815" s="23">
        <v>0.11531117320826553</v>
      </c>
      <c r="J815" s="23">
        <v>9.8183501669068821E-2</v>
      </c>
      <c r="K815" s="23">
        <v>0.1168617416722285</v>
      </c>
      <c r="L815" s="23">
        <v>0.10647378394077422</v>
      </c>
      <c r="M815" s="23">
        <v>8.5712698398000983E-2</v>
      </c>
      <c r="N815" s="23">
        <v>0.19374381710564778</v>
      </c>
      <c r="O815" s="23">
        <v>5.7850381733110939E-2</v>
      </c>
      <c r="P815" s="23">
        <v>0.54772255750516607</v>
      </c>
      <c r="Q815" s="23">
        <v>7.7910204723129983E-2</v>
      </c>
      <c r="R815" s="23">
        <v>9.2520268049763113E-2</v>
      </c>
      <c r="S815" s="23">
        <v>0.15836906465065526</v>
      </c>
      <c r="T815" s="23">
        <v>0.12456517294171751</v>
      </c>
      <c r="U815" s="23">
        <v>0.14774978849392645</v>
      </c>
      <c r="V815" s="23">
        <v>0</v>
      </c>
      <c r="W815" s="23">
        <v>5.1251016250086906E-2</v>
      </c>
      <c r="X815" s="23">
        <v>4.7504385762439517E-2</v>
      </c>
      <c r="Y815" s="23">
        <v>9.2014491612281729E-2</v>
      </c>
      <c r="Z815" s="23">
        <v>4.0207793606049501E-2</v>
      </c>
      <c r="AA815" s="23">
        <v>0.13746514709797045</v>
      </c>
      <c r="AB815" s="159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56"/>
    </row>
    <row r="816" spans="1:65">
      <c r="A816" s="30"/>
      <c r="B816" s="3" t="s">
        <v>87</v>
      </c>
      <c r="C816" s="29"/>
      <c r="D816" s="13">
        <v>4.6448640609604783E-2</v>
      </c>
      <c r="E816" s="13">
        <v>1.8758795352948388E-2</v>
      </c>
      <c r="F816" s="13">
        <v>8.4505067460782009E-3</v>
      </c>
      <c r="G816" s="13" t="s">
        <v>765</v>
      </c>
      <c r="H816" s="13" t="s">
        <v>765</v>
      </c>
      <c r="I816" s="13">
        <v>2.9428627786031187E-2</v>
      </c>
      <c r="J816" s="13">
        <v>2.6607995032267972E-2</v>
      </c>
      <c r="K816" s="13">
        <v>4.6220860252694201E-2</v>
      </c>
      <c r="L816" s="13">
        <v>4.9561109669871643E-2</v>
      </c>
      <c r="M816" s="13">
        <v>2.0720233295246013E-2</v>
      </c>
      <c r="N816" s="13">
        <v>5.0607875604435644E-2</v>
      </c>
      <c r="O816" s="13">
        <v>1.3505925696446134E-2</v>
      </c>
      <c r="P816" s="13">
        <v>0.15649215928719032</v>
      </c>
      <c r="Q816" s="13">
        <v>1.8013920167197682E-2</v>
      </c>
      <c r="R816" s="13">
        <v>2.1318034112848643E-2</v>
      </c>
      <c r="S816" s="13">
        <v>4.9820954229781673E-2</v>
      </c>
      <c r="T816" s="13">
        <v>4.0911528860944839E-2</v>
      </c>
      <c r="U816" s="13">
        <v>3.7076483938250054E-2</v>
      </c>
      <c r="V816" s="13">
        <v>0</v>
      </c>
      <c r="W816" s="13">
        <v>1.4170787903249835E-2</v>
      </c>
      <c r="X816" s="13">
        <v>1.5932158444641541E-2</v>
      </c>
      <c r="Y816" s="13">
        <v>2.5394983885634329E-2</v>
      </c>
      <c r="Z816" s="13">
        <v>1.4993583693989872E-2</v>
      </c>
      <c r="AA816" s="13">
        <v>4.4607403060455519E-2</v>
      </c>
      <c r="AB816" s="159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56"/>
    </row>
    <row r="817" spans="1:65">
      <c r="A817" s="30"/>
      <c r="B817" s="3" t="s">
        <v>281</v>
      </c>
      <c r="C817" s="29"/>
      <c r="D817" s="13">
        <v>0.14811490405459127</v>
      </c>
      <c r="E817" s="13">
        <v>0.13411919209943535</v>
      </c>
      <c r="F817" s="13">
        <v>8.9131394084965399E-2</v>
      </c>
      <c r="G817" s="13" t="s">
        <v>765</v>
      </c>
      <c r="H817" s="13" t="s">
        <v>765</v>
      </c>
      <c r="I817" s="13">
        <v>9.6797293552354224E-2</v>
      </c>
      <c r="J817" s="13">
        <v>3.2883542290477186E-2</v>
      </c>
      <c r="K817" s="13">
        <v>-0.29228349880096927</v>
      </c>
      <c r="L817" s="13">
        <v>-0.39865090966015126</v>
      </c>
      <c r="M817" s="13">
        <v>0.15791190242319963</v>
      </c>
      <c r="N817" s="13">
        <v>7.1605012033074233E-2</v>
      </c>
      <c r="O817" s="13">
        <v>0.19896599082498945</v>
      </c>
      <c r="P817" s="13">
        <v>-2.0300163139113647E-2</v>
      </c>
      <c r="Q817" s="13">
        <v>0.21062908412095238</v>
      </c>
      <c r="R817" s="13">
        <v>0.21482779770749905</v>
      </c>
      <c r="S817" s="13">
        <v>-0.11021864365134371</v>
      </c>
      <c r="T817" s="13">
        <v>-0.14773252006200011</v>
      </c>
      <c r="U817" s="13">
        <v>0.11545824282589479</v>
      </c>
      <c r="V817" s="13">
        <v>0.95939967372177271</v>
      </c>
      <c r="W817" s="13">
        <v>1.2356498089582502E-2</v>
      </c>
      <c r="X817" s="13">
        <v>-0.16538904374089269</v>
      </c>
      <c r="Y817" s="13">
        <v>1.4222593016936624E-2</v>
      </c>
      <c r="Z817" s="13">
        <v>-0.24936331547182577</v>
      </c>
      <c r="AA817" s="13">
        <v>-0.13739761983058141</v>
      </c>
      <c r="AB817" s="159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56"/>
    </row>
    <row r="818" spans="1:65">
      <c r="A818" s="30"/>
      <c r="B818" s="46" t="s">
        <v>282</v>
      </c>
      <c r="C818" s="47"/>
      <c r="D818" s="45">
        <v>0.56999999999999995</v>
      </c>
      <c r="E818" s="45">
        <v>0.5</v>
      </c>
      <c r="F818" s="45">
        <v>0.3</v>
      </c>
      <c r="G818" s="45">
        <v>1.48</v>
      </c>
      <c r="H818" s="45">
        <v>1.48</v>
      </c>
      <c r="I818" s="45">
        <v>0.33</v>
      </c>
      <c r="J818" s="45">
        <v>0.04</v>
      </c>
      <c r="K818" s="45">
        <v>1.44</v>
      </c>
      <c r="L818" s="45">
        <v>1.93</v>
      </c>
      <c r="M818" s="45">
        <v>0.61</v>
      </c>
      <c r="N818" s="45">
        <v>0.22</v>
      </c>
      <c r="O818" s="45">
        <v>0.8</v>
      </c>
      <c r="P818" s="45" t="s">
        <v>283</v>
      </c>
      <c r="Q818" s="45">
        <v>0.85</v>
      </c>
      <c r="R818" s="45">
        <v>0.87</v>
      </c>
      <c r="S818" s="45">
        <v>0.61</v>
      </c>
      <c r="T818" s="45">
        <v>0.78</v>
      </c>
      <c r="U818" s="45">
        <v>0.42</v>
      </c>
      <c r="V818" s="45" t="s">
        <v>283</v>
      </c>
      <c r="W818" s="45">
        <v>0.05</v>
      </c>
      <c r="X818" s="45">
        <v>0.86</v>
      </c>
      <c r="Y818" s="45">
        <v>0.04</v>
      </c>
      <c r="Z818" s="45">
        <v>1.25</v>
      </c>
      <c r="AA818" s="45">
        <v>0.74</v>
      </c>
      <c r="AB818" s="159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56"/>
    </row>
    <row r="819" spans="1:65">
      <c r="B819" s="31" t="s">
        <v>330</v>
      </c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BM819" s="56"/>
    </row>
    <row r="820" spans="1:65">
      <c r="BM820" s="56"/>
    </row>
    <row r="821" spans="1:65" ht="15">
      <c r="B821" s="8" t="s">
        <v>604</v>
      </c>
      <c r="BM821" s="28" t="s">
        <v>67</v>
      </c>
    </row>
    <row r="822" spans="1:65" ht="15">
      <c r="A822" s="25" t="s">
        <v>9</v>
      </c>
      <c r="B822" s="18" t="s">
        <v>116</v>
      </c>
      <c r="C822" s="15" t="s">
        <v>117</v>
      </c>
      <c r="D822" s="16" t="s">
        <v>243</v>
      </c>
      <c r="E822" s="17" t="s">
        <v>243</v>
      </c>
      <c r="F822" s="17" t="s">
        <v>243</v>
      </c>
      <c r="G822" s="17" t="s">
        <v>243</v>
      </c>
      <c r="H822" s="17" t="s">
        <v>243</v>
      </c>
      <c r="I822" s="17" t="s">
        <v>243</v>
      </c>
      <c r="J822" s="17" t="s">
        <v>243</v>
      </c>
      <c r="K822" s="17" t="s">
        <v>243</v>
      </c>
      <c r="L822" s="17" t="s">
        <v>243</v>
      </c>
      <c r="M822" s="17" t="s">
        <v>243</v>
      </c>
      <c r="N822" s="17" t="s">
        <v>243</v>
      </c>
      <c r="O822" s="17" t="s">
        <v>243</v>
      </c>
      <c r="P822" s="17" t="s">
        <v>243</v>
      </c>
      <c r="Q822" s="17" t="s">
        <v>243</v>
      </c>
      <c r="R822" s="17" t="s">
        <v>243</v>
      </c>
      <c r="S822" s="17" t="s">
        <v>243</v>
      </c>
      <c r="T822" s="17" t="s">
        <v>243</v>
      </c>
      <c r="U822" s="17" t="s">
        <v>243</v>
      </c>
      <c r="V822" s="17" t="s">
        <v>243</v>
      </c>
      <c r="W822" s="17" t="s">
        <v>243</v>
      </c>
      <c r="X822" s="17" t="s">
        <v>243</v>
      </c>
      <c r="Y822" s="17" t="s">
        <v>243</v>
      </c>
      <c r="Z822" s="17" t="s">
        <v>243</v>
      </c>
      <c r="AA822" s="17" t="s">
        <v>243</v>
      </c>
      <c r="AB822" s="159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28">
        <v>1</v>
      </c>
    </row>
    <row r="823" spans="1:65">
      <c r="A823" s="30"/>
      <c r="B823" s="19" t="s">
        <v>244</v>
      </c>
      <c r="C823" s="9" t="s">
        <v>244</v>
      </c>
      <c r="D823" s="157" t="s">
        <v>246</v>
      </c>
      <c r="E823" s="158" t="s">
        <v>247</v>
      </c>
      <c r="F823" s="158" t="s">
        <v>248</v>
      </c>
      <c r="G823" s="158" t="s">
        <v>249</v>
      </c>
      <c r="H823" s="158" t="s">
        <v>250</v>
      </c>
      <c r="I823" s="158" t="s">
        <v>251</v>
      </c>
      <c r="J823" s="158" t="s">
        <v>252</v>
      </c>
      <c r="K823" s="158" t="s">
        <v>253</v>
      </c>
      <c r="L823" s="158" t="s">
        <v>254</v>
      </c>
      <c r="M823" s="158" t="s">
        <v>256</v>
      </c>
      <c r="N823" s="158" t="s">
        <v>257</v>
      </c>
      <c r="O823" s="158" t="s">
        <v>259</v>
      </c>
      <c r="P823" s="158" t="s">
        <v>260</v>
      </c>
      <c r="Q823" s="158" t="s">
        <v>261</v>
      </c>
      <c r="R823" s="158" t="s">
        <v>262</v>
      </c>
      <c r="S823" s="158" t="s">
        <v>263</v>
      </c>
      <c r="T823" s="158" t="s">
        <v>264</v>
      </c>
      <c r="U823" s="158" t="s">
        <v>266</v>
      </c>
      <c r="V823" s="158" t="s">
        <v>267</v>
      </c>
      <c r="W823" s="158" t="s">
        <v>268</v>
      </c>
      <c r="X823" s="158" t="s">
        <v>269</v>
      </c>
      <c r="Y823" s="158" t="s">
        <v>270</v>
      </c>
      <c r="Z823" s="158" t="s">
        <v>271</v>
      </c>
      <c r="AA823" s="158" t="s">
        <v>272</v>
      </c>
      <c r="AB823" s="159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28" t="s">
        <v>3</v>
      </c>
    </row>
    <row r="824" spans="1:65">
      <c r="A824" s="30"/>
      <c r="B824" s="19"/>
      <c r="C824" s="9"/>
      <c r="D824" s="10" t="s">
        <v>285</v>
      </c>
      <c r="E824" s="11" t="s">
        <v>313</v>
      </c>
      <c r="F824" s="11" t="s">
        <v>285</v>
      </c>
      <c r="G824" s="11" t="s">
        <v>313</v>
      </c>
      <c r="H824" s="11" t="s">
        <v>313</v>
      </c>
      <c r="I824" s="11" t="s">
        <v>287</v>
      </c>
      <c r="J824" s="11" t="s">
        <v>285</v>
      </c>
      <c r="K824" s="11" t="s">
        <v>287</v>
      </c>
      <c r="L824" s="11" t="s">
        <v>285</v>
      </c>
      <c r="M824" s="11" t="s">
        <v>287</v>
      </c>
      <c r="N824" s="11" t="s">
        <v>287</v>
      </c>
      <c r="O824" s="11" t="s">
        <v>285</v>
      </c>
      <c r="P824" s="11" t="s">
        <v>285</v>
      </c>
      <c r="Q824" s="11" t="s">
        <v>285</v>
      </c>
      <c r="R824" s="11" t="s">
        <v>285</v>
      </c>
      <c r="S824" s="11" t="s">
        <v>285</v>
      </c>
      <c r="T824" s="11" t="s">
        <v>287</v>
      </c>
      <c r="U824" s="11" t="s">
        <v>285</v>
      </c>
      <c r="V824" s="11" t="s">
        <v>313</v>
      </c>
      <c r="W824" s="11" t="s">
        <v>285</v>
      </c>
      <c r="X824" s="11" t="s">
        <v>287</v>
      </c>
      <c r="Y824" s="11" t="s">
        <v>287</v>
      </c>
      <c r="Z824" s="11" t="s">
        <v>285</v>
      </c>
      <c r="AA824" s="11" t="s">
        <v>285</v>
      </c>
      <c r="AB824" s="159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28">
        <v>2</v>
      </c>
    </row>
    <row r="825" spans="1:65">
      <c r="A825" s="30"/>
      <c r="B825" s="19"/>
      <c r="C825" s="9"/>
      <c r="D825" s="26" t="s">
        <v>314</v>
      </c>
      <c r="E825" s="26" t="s">
        <v>123</v>
      </c>
      <c r="F825" s="26" t="s">
        <v>315</v>
      </c>
      <c r="G825" s="26" t="s">
        <v>314</v>
      </c>
      <c r="H825" s="26" t="s">
        <v>316</v>
      </c>
      <c r="I825" s="26" t="s">
        <v>314</v>
      </c>
      <c r="J825" s="26" t="s">
        <v>317</v>
      </c>
      <c r="K825" s="26" t="s">
        <v>316</v>
      </c>
      <c r="L825" s="26" t="s">
        <v>314</v>
      </c>
      <c r="M825" s="26" t="s">
        <v>317</v>
      </c>
      <c r="N825" s="26" t="s">
        <v>317</v>
      </c>
      <c r="O825" s="26" t="s">
        <v>314</v>
      </c>
      <c r="P825" s="26" t="s">
        <v>314</v>
      </c>
      <c r="Q825" s="26" t="s">
        <v>314</v>
      </c>
      <c r="R825" s="26" t="s">
        <v>314</v>
      </c>
      <c r="S825" s="26" t="s">
        <v>314</v>
      </c>
      <c r="T825" s="26" t="s">
        <v>316</v>
      </c>
      <c r="U825" s="26" t="s">
        <v>315</v>
      </c>
      <c r="V825" s="26" t="s">
        <v>317</v>
      </c>
      <c r="W825" s="26" t="s">
        <v>288</v>
      </c>
      <c r="X825" s="26" t="s">
        <v>317</v>
      </c>
      <c r="Y825" s="26" t="s">
        <v>314</v>
      </c>
      <c r="Z825" s="26" t="s">
        <v>317</v>
      </c>
      <c r="AA825" s="26" t="s">
        <v>318</v>
      </c>
      <c r="AB825" s="159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28">
        <v>3</v>
      </c>
    </row>
    <row r="826" spans="1:65">
      <c r="A826" s="30"/>
      <c r="B826" s="18">
        <v>1</v>
      </c>
      <c r="C826" s="14">
        <v>1</v>
      </c>
      <c r="D826" s="21">
        <v>5.9</v>
      </c>
      <c r="E826" s="21">
        <v>5.9</v>
      </c>
      <c r="F826" s="21">
        <v>6.0768738982001462</v>
      </c>
      <c r="G826" s="21">
        <v>5.08</v>
      </c>
      <c r="H826" s="21">
        <v>5.4</v>
      </c>
      <c r="I826" s="21">
        <v>4.7</v>
      </c>
      <c r="J826" s="21">
        <v>5.8</v>
      </c>
      <c r="K826" s="153">
        <v>5</v>
      </c>
      <c r="L826" s="21">
        <v>6.6825772125876401</v>
      </c>
      <c r="M826" s="21">
        <v>5.8</v>
      </c>
      <c r="N826" s="21">
        <v>6.5</v>
      </c>
      <c r="O826" s="21">
        <v>5.3</v>
      </c>
      <c r="P826" s="21">
        <v>5.7</v>
      </c>
      <c r="Q826" s="21">
        <v>6.2</v>
      </c>
      <c r="R826" s="21">
        <v>5.8</v>
      </c>
      <c r="S826" s="21">
        <v>6.2</v>
      </c>
      <c r="T826" s="21">
        <v>5.7336508987499997</v>
      </c>
      <c r="U826" s="21">
        <v>5</v>
      </c>
      <c r="V826" s="21">
        <v>5.7</v>
      </c>
      <c r="W826" s="21">
        <v>5.0999999999999996</v>
      </c>
      <c r="X826" s="21">
        <v>5.6</v>
      </c>
      <c r="Y826" s="21">
        <v>5.9</v>
      </c>
      <c r="Z826" s="21">
        <v>6.3</v>
      </c>
      <c r="AA826" s="21">
        <v>6.8</v>
      </c>
      <c r="AB826" s="159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28">
        <v>1</v>
      </c>
    </row>
    <row r="827" spans="1:65">
      <c r="A827" s="30"/>
      <c r="B827" s="19">
        <v>1</v>
      </c>
      <c r="C827" s="9">
        <v>2</v>
      </c>
      <c r="D827" s="11">
        <v>5.7</v>
      </c>
      <c r="E827" s="11">
        <v>5.9</v>
      </c>
      <c r="F827" s="11">
        <v>5.9779918063817492</v>
      </c>
      <c r="G827" s="155" t="s">
        <v>109</v>
      </c>
      <c r="H827" s="11">
        <v>5.5</v>
      </c>
      <c r="I827" s="11">
        <v>5</v>
      </c>
      <c r="J827" s="11">
        <v>5.9</v>
      </c>
      <c r="K827" s="155">
        <v>5</v>
      </c>
      <c r="L827" s="11">
        <v>6.6397523276985799</v>
      </c>
      <c r="M827" s="11">
        <v>5.7</v>
      </c>
      <c r="N827" s="11">
        <v>6.5</v>
      </c>
      <c r="O827" s="11">
        <v>6.2</v>
      </c>
      <c r="P827" s="11">
        <v>5.8</v>
      </c>
      <c r="Q827" s="11">
        <v>6.4</v>
      </c>
      <c r="R827" s="11">
        <v>5.6</v>
      </c>
      <c r="S827" s="11">
        <v>6.2</v>
      </c>
      <c r="T827" s="11">
        <v>5.7993104387500001</v>
      </c>
      <c r="U827" s="11">
        <v>5.6</v>
      </c>
      <c r="V827" s="11">
        <v>5.7</v>
      </c>
      <c r="W827" s="11">
        <v>5.0999999999999996</v>
      </c>
      <c r="X827" s="11">
        <v>5.6</v>
      </c>
      <c r="Y827" s="11">
        <v>5.9</v>
      </c>
      <c r="Z827" s="11">
        <v>6.1</v>
      </c>
      <c r="AA827" s="11">
        <v>6.3</v>
      </c>
      <c r="AB827" s="159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28">
        <v>16</v>
      </c>
    </row>
    <row r="828" spans="1:65">
      <c r="A828" s="30"/>
      <c r="B828" s="19">
        <v>1</v>
      </c>
      <c r="C828" s="9">
        <v>3</v>
      </c>
      <c r="D828" s="11">
        <v>5.9</v>
      </c>
      <c r="E828" s="11">
        <v>5.8</v>
      </c>
      <c r="F828" s="11">
        <v>5.9600608506195956</v>
      </c>
      <c r="G828" s="11">
        <v>5.12</v>
      </c>
      <c r="H828" s="11">
        <v>5.5</v>
      </c>
      <c r="I828" s="11">
        <v>4.5</v>
      </c>
      <c r="J828" s="11">
        <v>5.8</v>
      </c>
      <c r="K828" s="155">
        <v>5</v>
      </c>
      <c r="L828" s="11">
        <v>6.3748231478255999</v>
      </c>
      <c r="M828" s="11">
        <v>5.7</v>
      </c>
      <c r="N828" s="11">
        <v>6.2</v>
      </c>
      <c r="O828" s="11">
        <v>5.9</v>
      </c>
      <c r="P828" s="11">
        <v>5.6</v>
      </c>
      <c r="Q828" s="11">
        <v>6.6</v>
      </c>
      <c r="R828" s="11">
        <v>5.7</v>
      </c>
      <c r="S828" s="11">
        <v>6.2</v>
      </c>
      <c r="T828" s="11">
        <v>5.7908218700000003</v>
      </c>
      <c r="U828" s="11">
        <v>5.5</v>
      </c>
      <c r="V828" s="11">
        <v>5.7</v>
      </c>
      <c r="W828" s="11">
        <v>5</v>
      </c>
      <c r="X828" s="11">
        <v>5.5</v>
      </c>
      <c r="Y828" s="11">
        <v>6</v>
      </c>
      <c r="Z828" s="11">
        <v>6.2</v>
      </c>
      <c r="AA828" s="11">
        <v>6.4</v>
      </c>
      <c r="AB828" s="159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28">
        <v>16</v>
      </c>
    </row>
    <row r="829" spans="1:65">
      <c r="A829" s="30"/>
      <c r="B829" s="19">
        <v>1</v>
      </c>
      <c r="C829" s="9">
        <v>4</v>
      </c>
      <c r="D829" s="11">
        <v>5.8</v>
      </c>
      <c r="E829" s="11">
        <v>5.9</v>
      </c>
      <c r="F829" s="11">
        <v>6.0438547342645048</v>
      </c>
      <c r="G829" s="11">
        <v>5.1100000000000003</v>
      </c>
      <c r="H829" s="11">
        <v>5.4</v>
      </c>
      <c r="I829" s="11">
        <v>5.2</v>
      </c>
      <c r="J829" s="11">
        <v>6</v>
      </c>
      <c r="K829" s="155">
        <v>5</v>
      </c>
      <c r="L829" s="11">
        <v>6.3208205340163799</v>
      </c>
      <c r="M829" s="11">
        <v>5.9</v>
      </c>
      <c r="N829" s="11">
        <v>6.4</v>
      </c>
      <c r="O829" s="11">
        <v>6.4</v>
      </c>
      <c r="P829" s="11">
        <v>6</v>
      </c>
      <c r="Q829" s="11">
        <v>6.5</v>
      </c>
      <c r="R829" s="11">
        <v>5.6</v>
      </c>
      <c r="S829" s="11">
        <v>6.3</v>
      </c>
      <c r="T829" s="11">
        <v>5.6142668937500009</v>
      </c>
      <c r="U829" s="11">
        <v>5.5</v>
      </c>
      <c r="V829" s="11">
        <v>5.8</v>
      </c>
      <c r="W829" s="11">
        <v>5.2</v>
      </c>
      <c r="X829" s="11">
        <v>5.4</v>
      </c>
      <c r="Y829" s="11">
        <v>6</v>
      </c>
      <c r="Z829" s="11">
        <v>6.2</v>
      </c>
      <c r="AA829" s="11">
        <v>6.7</v>
      </c>
      <c r="AB829" s="159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28">
        <v>5.8173798295464607</v>
      </c>
    </row>
    <row r="830" spans="1:65">
      <c r="A830" s="30"/>
      <c r="B830" s="19">
        <v>1</v>
      </c>
      <c r="C830" s="9">
        <v>5</v>
      </c>
      <c r="D830" s="11">
        <v>5.8</v>
      </c>
      <c r="E830" s="11">
        <v>5.8</v>
      </c>
      <c r="F830" s="11">
        <v>6.0267453414658823</v>
      </c>
      <c r="G830" s="11">
        <v>5.07</v>
      </c>
      <c r="H830" s="11">
        <v>5.5</v>
      </c>
      <c r="I830" s="11">
        <v>4.5999999999999996</v>
      </c>
      <c r="J830" s="11">
        <v>6.1</v>
      </c>
      <c r="K830" s="155">
        <v>5</v>
      </c>
      <c r="L830" s="11">
        <v>6.4652511726931596</v>
      </c>
      <c r="M830" s="11">
        <v>5.9</v>
      </c>
      <c r="N830" s="11">
        <v>6.3</v>
      </c>
      <c r="O830" s="11">
        <v>5.3</v>
      </c>
      <c r="P830" s="11">
        <v>6.3</v>
      </c>
      <c r="Q830" s="11">
        <v>6.4</v>
      </c>
      <c r="R830" s="11">
        <v>5.6</v>
      </c>
      <c r="S830" s="11">
        <v>6.1</v>
      </c>
      <c r="T830" s="11">
        <v>5.8762087925000008</v>
      </c>
      <c r="U830" s="11">
        <v>5.3</v>
      </c>
      <c r="V830" s="11">
        <v>5.8</v>
      </c>
      <c r="W830" s="11">
        <v>5.2</v>
      </c>
      <c r="X830" s="11">
        <v>5.6</v>
      </c>
      <c r="Y830" s="11">
        <v>6</v>
      </c>
      <c r="Z830" s="11">
        <v>6.2</v>
      </c>
      <c r="AA830" s="11">
        <v>6</v>
      </c>
      <c r="AB830" s="159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28">
        <v>104</v>
      </c>
    </row>
    <row r="831" spans="1:65">
      <c r="A831" s="30"/>
      <c r="B831" s="19">
        <v>1</v>
      </c>
      <c r="C831" s="9">
        <v>6</v>
      </c>
      <c r="D831" s="11">
        <v>5.6</v>
      </c>
      <c r="E831" s="11">
        <v>5.8</v>
      </c>
      <c r="F831" s="11">
        <v>6.0205461477569813</v>
      </c>
      <c r="G831" s="155" t="s">
        <v>109</v>
      </c>
      <c r="H831" s="11">
        <v>5.6</v>
      </c>
      <c r="I831" s="11">
        <v>5.0999999999999996</v>
      </c>
      <c r="J831" s="11">
        <v>6</v>
      </c>
      <c r="K831" s="155">
        <v>5</v>
      </c>
      <c r="L831" s="11">
        <v>6.8440336826511396</v>
      </c>
      <c r="M831" s="11">
        <v>5.5</v>
      </c>
      <c r="N831" s="11">
        <v>6.3</v>
      </c>
      <c r="O831" s="11">
        <v>5.9</v>
      </c>
      <c r="P831" s="11">
        <v>6.1</v>
      </c>
      <c r="Q831" s="11">
        <v>6.2</v>
      </c>
      <c r="R831" s="11">
        <v>5.7</v>
      </c>
      <c r="S831" s="11">
        <v>6.2</v>
      </c>
      <c r="T831" s="11">
        <v>5.9808267275000002</v>
      </c>
      <c r="U831" s="11">
        <v>5.4</v>
      </c>
      <c r="V831" s="11">
        <v>5.6</v>
      </c>
      <c r="W831" s="11">
        <v>5.2</v>
      </c>
      <c r="X831" s="11">
        <v>5.4</v>
      </c>
      <c r="Y831" s="11">
        <v>6.2</v>
      </c>
      <c r="Z831" s="11">
        <v>6.3</v>
      </c>
      <c r="AA831" s="11">
        <v>5.9</v>
      </c>
      <c r="AB831" s="159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56"/>
    </row>
    <row r="832" spans="1:65">
      <c r="A832" s="30"/>
      <c r="B832" s="20" t="s">
        <v>278</v>
      </c>
      <c r="C832" s="12"/>
      <c r="D832" s="22">
        <v>5.7833333333333341</v>
      </c>
      <c r="E832" s="22">
        <v>5.8500000000000005</v>
      </c>
      <c r="F832" s="22">
        <v>6.017678796448144</v>
      </c>
      <c r="G832" s="22">
        <v>5.0949999999999998</v>
      </c>
      <c r="H832" s="22">
        <v>5.4833333333333334</v>
      </c>
      <c r="I832" s="22">
        <v>4.8500000000000005</v>
      </c>
      <c r="J832" s="22">
        <v>5.9333333333333336</v>
      </c>
      <c r="K832" s="22">
        <v>5</v>
      </c>
      <c r="L832" s="22">
        <v>6.5545430129120836</v>
      </c>
      <c r="M832" s="22">
        <v>5.75</v>
      </c>
      <c r="N832" s="22">
        <v>6.3666666666666671</v>
      </c>
      <c r="O832" s="22">
        <v>5.833333333333333</v>
      </c>
      <c r="P832" s="22">
        <v>5.916666666666667</v>
      </c>
      <c r="Q832" s="22">
        <v>6.3833333333333337</v>
      </c>
      <c r="R832" s="22">
        <v>5.666666666666667</v>
      </c>
      <c r="S832" s="22">
        <v>6.2</v>
      </c>
      <c r="T832" s="22">
        <v>5.7991809368750005</v>
      </c>
      <c r="U832" s="22">
        <v>5.3833333333333337</v>
      </c>
      <c r="V832" s="22">
        <v>5.7166666666666677</v>
      </c>
      <c r="W832" s="22">
        <v>5.1333333333333329</v>
      </c>
      <c r="X832" s="22">
        <v>5.5166666666666666</v>
      </c>
      <c r="Y832" s="22">
        <v>6</v>
      </c>
      <c r="Z832" s="22">
        <v>6.2166666666666659</v>
      </c>
      <c r="AA832" s="22">
        <v>6.3500000000000005</v>
      </c>
      <c r="AB832" s="159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56"/>
    </row>
    <row r="833" spans="1:65">
      <c r="A833" s="30"/>
      <c r="B833" s="3" t="s">
        <v>279</v>
      </c>
      <c r="C833" s="29"/>
      <c r="D833" s="11">
        <v>5.8</v>
      </c>
      <c r="E833" s="11">
        <v>5.85</v>
      </c>
      <c r="F833" s="11">
        <v>6.0236457446114322</v>
      </c>
      <c r="G833" s="11">
        <v>5.0950000000000006</v>
      </c>
      <c r="H833" s="11">
        <v>5.5</v>
      </c>
      <c r="I833" s="11">
        <v>4.8499999999999996</v>
      </c>
      <c r="J833" s="11">
        <v>5.95</v>
      </c>
      <c r="K833" s="11">
        <v>5</v>
      </c>
      <c r="L833" s="11">
        <v>6.5525017501958693</v>
      </c>
      <c r="M833" s="11">
        <v>5.75</v>
      </c>
      <c r="N833" s="11">
        <v>6.35</v>
      </c>
      <c r="O833" s="11">
        <v>5.9</v>
      </c>
      <c r="P833" s="11">
        <v>5.9</v>
      </c>
      <c r="Q833" s="11">
        <v>6.4</v>
      </c>
      <c r="R833" s="11">
        <v>5.65</v>
      </c>
      <c r="S833" s="11">
        <v>6.2</v>
      </c>
      <c r="T833" s="11">
        <v>5.7950661543750002</v>
      </c>
      <c r="U833" s="11">
        <v>5.45</v>
      </c>
      <c r="V833" s="11">
        <v>5.7</v>
      </c>
      <c r="W833" s="11">
        <v>5.15</v>
      </c>
      <c r="X833" s="11">
        <v>5.55</v>
      </c>
      <c r="Y833" s="11">
        <v>6</v>
      </c>
      <c r="Z833" s="11">
        <v>6.2</v>
      </c>
      <c r="AA833" s="11">
        <v>6.35</v>
      </c>
      <c r="AB833" s="159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56"/>
    </row>
    <row r="834" spans="1:65">
      <c r="A834" s="30"/>
      <c r="B834" s="3" t="s">
        <v>280</v>
      </c>
      <c r="C834" s="29"/>
      <c r="D834" s="23">
        <v>0.11690451944500142</v>
      </c>
      <c r="E834" s="23">
        <v>5.4772255750516911E-2</v>
      </c>
      <c r="F834" s="23">
        <v>4.2835846194780633E-2</v>
      </c>
      <c r="G834" s="23">
        <v>2.3804761428476155E-2</v>
      </c>
      <c r="H834" s="23">
        <v>7.5277265270907834E-2</v>
      </c>
      <c r="I834" s="23">
        <v>0.28809720581775866</v>
      </c>
      <c r="J834" s="23">
        <v>0.12110601416389963</v>
      </c>
      <c r="K834" s="23">
        <v>0</v>
      </c>
      <c r="L834" s="23">
        <v>0.20117489468442634</v>
      </c>
      <c r="M834" s="23">
        <v>0.15165750888103111</v>
      </c>
      <c r="N834" s="23">
        <v>0.12110601416389968</v>
      </c>
      <c r="O834" s="23">
        <v>0.4546060565661954</v>
      </c>
      <c r="P834" s="23">
        <v>0.26394443859772199</v>
      </c>
      <c r="Q834" s="23">
        <v>0.16020819787597204</v>
      </c>
      <c r="R834" s="23">
        <v>8.1649658092772748E-2</v>
      </c>
      <c r="S834" s="23">
        <v>6.3245553203367638E-2</v>
      </c>
      <c r="T834" s="23">
        <v>0.12448756066790108</v>
      </c>
      <c r="U834" s="23">
        <v>0.21369760566432805</v>
      </c>
      <c r="V834" s="23">
        <v>7.5277265270908111E-2</v>
      </c>
      <c r="W834" s="23">
        <v>8.1649658092772748E-2</v>
      </c>
      <c r="X834" s="23">
        <v>9.831920802501716E-2</v>
      </c>
      <c r="Y834" s="23">
        <v>0.10954451150103316</v>
      </c>
      <c r="Z834" s="23">
        <v>7.5277265270908097E-2</v>
      </c>
      <c r="AA834" s="23">
        <v>0.36193922141707707</v>
      </c>
      <c r="AB834" s="213"/>
      <c r="AC834" s="214"/>
      <c r="AD834" s="214"/>
      <c r="AE834" s="214"/>
      <c r="AF834" s="214"/>
      <c r="AG834" s="214"/>
      <c r="AH834" s="214"/>
      <c r="AI834" s="214"/>
      <c r="AJ834" s="214"/>
      <c r="AK834" s="214"/>
      <c r="AL834" s="214"/>
      <c r="AM834" s="214"/>
      <c r="AN834" s="214"/>
      <c r="AO834" s="214"/>
      <c r="AP834" s="214"/>
      <c r="AQ834" s="214"/>
      <c r="AR834" s="214"/>
      <c r="AS834" s="214"/>
      <c r="AT834" s="214"/>
      <c r="AU834" s="214"/>
      <c r="AV834" s="214"/>
      <c r="AW834" s="214"/>
      <c r="AX834" s="214"/>
      <c r="AY834" s="214"/>
      <c r="AZ834" s="214"/>
      <c r="BA834" s="214"/>
      <c r="BB834" s="214"/>
      <c r="BC834" s="214"/>
      <c r="BD834" s="214"/>
      <c r="BE834" s="214"/>
      <c r="BF834" s="214"/>
      <c r="BG834" s="214"/>
      <c r="BH834" s="214"/>
      <c r="BI834" s="214"/>
      <c r="BJ834" s="214"/>
      <c r="BK834" s="214"/>
      <c r="BL834" s="214"/>
      <c r="BM834" s="57"/>
    </row>
    <row r="835" spans="1:65">
      <c r="A835" s="30"/>
      <c r="B835" s="3" t="s">
        <v>87</v>
      </c>
      <c r="C835" s="29"/>
      <c r="D835" s="13">
        <v>2.0214037944380647E-2</v>
      </c>
      <c r="E835" s="13">
        <v>9.3627787607721211E-3</v>
      </c>
      <c r="F835" s="13">
        <v>7.1183337701679807E-3</v>
      </c>
      <c r="G835" s="13">
        <v>4.672180849553711E-3</v>
      </c>
      <c r="H835" s="13">
        <v>1.3728376645150364E-2</v>
      </c>
      <c r="I835" s="13">
        <v>5.9401485735620339E-2</v>
      </c>
      <c r="J835" s="13">
        <v>2.0411125982679711E-2</v>
      </c>
      <c r="K835" s="13">
        <v>0</v>
      </c>
      <c r="L835" s="13">
        <v>3.0692436419766114E-2</v>
      </c>
      <c r="M835" s="13">
        <v>2.6375218935831498E-2</v>
      </c>
      <c r="N835" s="13">
        <v>1.9021887041450209E-2</v>
      </c>
      <c r="O835" s="13">
        <v>7.7932466839919209E-2</v>
      </c>
      <c r="P835" s="13">
        <v>4.4610327650319206E-2</v>
      </c>
      <c r="Q835" s="13">
        <v>2.5097890006679693E-2</v>
      </c>
      <c r="R835" s="13">
        <v>1.4408763192842249E-2</v>
      </c>
      <c r="S835" s="13">
        <v>1.0200895677962523E-2</v>
      </c>
      <c r="T835" s="13">
        <v>2.1466403966864944E-2</v>
      </c>
      <c r="U835" s="13">
        <v>3.9696149659008306E-2</v>
      </c>
      <c r="V835" s="13">
        <v>1.3168034741266722E-2</v>
      </c>
      <c r="W835" s="13">
        <v>1.5905777550540148E-2</v>
      </c>
      <c r="X835" s="13">
        <v>1.7822212935048428E-2</v>
      </c>
      <c r="Y835" s="13">
        <v>1.8257418583505526E-2</v>
      </c>
      <c r="Z835" s="13">
        <v>1.21089434752131E-2</v>
      </c>
      <c r="AA835" s="13">
        <v>5.6998302585366464E-2</v>
      </c>
      <c r="AB835" s="159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56"/>
    </row>
    <row r="836" spans="1:65">
      <c r="A836" s="30"/>
      <c r="B836" s="3" t="s">
        <v>281</v>
      </c>
      <c r="C836" s="29"/>
      <c r="D836" s="13">
        <v>-5.8525482623988934E-3</v>
      </c>
      <c r="E836" s="13">
        <v>5.607364725930708E-3</v>
      </c>
      <c r="F836" s="13">
        <v>3.4431130985184355E-2</v>
      </c>
      <c r="G836" s="13">
        <v>-0.12417614986690317</v>
      </c>
      <c r="H836" s="13">
        <v>-5.742215670988271E-2</v>
      </c>
      <c r="I836" s="13">
        <v>-0.16629133009901464</v>
      </c>
      <c r="J836" s="13">
        <v>1.9932255961342848E-2</v>
      </c>
      <c r="K836" s="13">
        <v>-0.1405065258752729</v>
      </c>
      <c r="L836" s="13">
        <v>0.12671738909355246</v>
      </c>
      <c r="M836" s="13">
        <v>-1.1582504756563861E-2</v>
      </c>
      <c r="N836" s="13">
        <v>9.4421690385485757E-2</v>
      </c>
      <c r="O836" s="13">
        <v>2.7423864788482799E-3</v>
      </c>
      <c r="P836" s="13">
        <v>1.706727771426042E-2</v>
      </c>
      <c r="Q836" s="13">
        <v>9.7286668632568185E-2</v>
      </c>
      <c r="R836" s="13">
        <v>-2.5907395991976001E-2</v>
      </c>
      <c r="S836" s="13">
        <v>6.5771907914661476E-2</v>
      </c>
      <c r="T836" s="13">
        <v>-3.1283658974833317E-3</v>
      </c>
      <c r="U836" s="13">
        <v>-7.4612026192377168E-2</v>
      </c>
      <c r="V836" s="13">
        <v>-1.7312461250728606E-2</v>
      </c>
      <c r="W836" s="13">
        <v>-0.11758669989861359</v>
      </c>
      <c r="X836" s="13">
        <v>-5.1692200215717854E-2</v>
      </c>
      <c r="Y836" s="13">
        <v>3.1392168949672561E-2</v>
      </c>
      <c r="Z836" s="13">
        <v>6.8636886161743904E-2</v>
      </c>
      <c r="AA836" s="13">
        <v>9.1556712138403551E-2</v>
      </c>
      <c r="AB836" s="159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56"/>
    </row>
    <row r="837" spans="1:65">
      <c r="A837" s="30"/>
      <c r="B837" s="46" t="s">
        <v>282</v>
      </c>
      <c r="C837" s="47"/>
      <c r="D837" s="45">
        <v>0.11</v>
      </c>
      <c r="E837" s="45">
        <v>0.04</v>
      </c>
      <c r="F837" s="45">
        <v>0.39</v>
      </c>
      <c r="G837" s="45">
        <v>3.41</v>
      </c>
      <c r="H837" s="45">
        <v>0.75</v>
      </c>
      <c r="I837" s="45">
        <v>2.09</v>
      </c>
      <c r="J837" s="45">
        <v>0.21</v>
      </c>
      <c r="K837" s="45" t="s">
        <v>283</v>
      </c>
      <c r="L837" s="45">
        <v>1.54</v>
      </c>
      <c r="M837" s="45">
        <v>0.18</v>
      </c>
      <c r="N837" s="45">
        <v>1.1399999999999999</v>
      </c>
      <c r="O837" s="45">
        <v>0</v>
      </c>
      <c r="P837" s="45">
        <v>0.18</v>
      </c>
      <c r="Q837" s="45">
        <v>1.17</v>
      </c>
      <c r="R837" s="45">
        <v>0.35</v>
      </c>
      <c r="S837" s="45">
        <v>0.78</v>
      </c>
      <c r="T837" s="45">
        <v>7.0000000000000007E-2</v>
      </c>
      <c r="U837" s="45">
        <v>0.96</v>
      </c>
      <c r="V837" s="45">
        <v>0.25</v>
      </c>
      <c r="W837" s="45">
        <v>1.49</v>
      </c>
      <c r="X837" s="45">
        <v>0.67</v>
      </c>
      <c r="Y837" s="45">
        <v>0.35</v>
      </c>
      <c r="Z837" s="45">
        <v>0.82</v>
      </c>
      <c r="AA837" s="45">
        <v>1.1000000000000001</v>
      </c>
      <c r="AB837" s="159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56"/>
    </row>
    <row r="838" spans="1:65">
      <c r="B838" s="31" t="s">
        <v>331</v>
      </c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BM838" s="56"/>
    </row>
    <row r="839" spans="1:65">
      <c r="BM839" s="56"/>
    </row>
    <row r="840" spans="1:65" ht="15">
      <c r="B840" s="8" t="s">
        <v>605</v>
      </c>
      <c r="BM840" s="28" t="s">
        <v>67</v>
      </c>
    </row>
    <row r="841" spans="1:65" ht="15">
      <c r="A841" s="25" t="s">
        <v>61</v>
      </c>
      <c r="B841" s="18" t="s">
        <v>116</v>
      </c>
      <c r="C841" s="15" t="s">
        <v>117</v>
      </c>
      <c r="D841" s="16" t="s">
        <v>243</v>
      </c>
      <c r="E841" s="17" t="s">
        <v>243</v>
      </c>
      <c r="F841" s="17" t="s">
        <v>243</v>
      </c>
      <c r="G841" s="17" t="s">
        <v>243</v>
      </c>
      <c r="H841" s="17" t="s">
        <v>243</v>
      </c>
      <c r="I841" s="17" t="s">
        <v>243</v>
      </c>
      <c r="J841" s="17" t="s">
        <v>243</v>
      </c>
      <c r="K841" s="17" t="s">
        <v>243</v>
      </c>
      <c r="L841" s="17" t="s">
        <v>243</v>
      </c>
      <c r="M841" s="17" t="s">
        <v>243</v>
      </c>
      <c r="N841" s="17" t="s">
        <v>243</v>
      </c>
      <c r="O841" s="17" t="s">
        <v>243</v>
      </c>
      <c r="P841" s="17" t="s">
        <v>243</v>
      </c>
      <c r="Q841" s="17" t="s">
        <v>243</v>
      </c>
      <c r="R841" s="17" t="s">
        <v>243</v>
      </c>
      <c r="S841" s="17" t="s">
        <v>243</v>
      </c>
      <c r="T841" s="17" t="s">
        <v>243</v>
      </c>
      <c r="U841" s="17" t="s">
        <v>243</v>
      </c>
      <c r="V841" s="17" t="s">
        <v>243</v>
      </c>
      <c r="W841" s="17" t="s">
        <v>243</v>
      </c>
      <c r="X841" s="159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28">
        <v>1</v>
      </c>
    </row>
    <row r="842" spans="1:65">
      <c r="A842" s="30"/>
      <c r="B842" s="19" t="s">
        <v>244</v>
      </c>
      <c r="C842" s="9" t="s">
        <v>244</v>
      </c>
      <c r="D842" s="157" t="s">
        <v>246</v>
      </c>
      <c r="E842" s="158" t="s">
        <v>247</v>
      </c>
      <c r="F842" s="158" t="s">
        <v>248</v>
      </c>
      <c r="G842" s="158" t="s">
        <v>249</v>
      </c>
      <c r="H842" s="158" t="s">
        <v>251</v>
      </c>
      <c r="I842" s="158" t="s">
        <v>252</v>
      </c>
      <c r="J842" s="158" t="s">
        <v>253</v>
      </c>
      <c r="K842" s="158" t="s">
        <v>256</v>
      </c>
      <c r="L842" s="158" t="s">
        <v>257</v>
      </c>
      <c r="M842" s="158" t="s">
        <v>259</v>
      </c>
      <c r="N842" s="158" t="s">
        <v>260</v>
      </c>
      <c r="O842" s="158" t="s">
        <v>261</v>
      </c>
      <c r="P842" s="158" t="s">
        <v>262</v>
      </c>
      <c r="Q842" s="158" t="s">
        <v>263</v>
      </c>
      <c r="R842" s="158" t="s">
        <v>264</v>
      </c>
      <c r="S842" s="158" t="s">
        <v>266</v>
      </c>
      <c r="T842" s="158" t="s">
        <v>268</v>
      </c>
      <c r="U842" s="158" t="s">
        <v>269</v>
      </c>
      <c r="V842" s="158" t="s">
        <v>270</v>
      </c>
      <c r="W842" s="158" t="s">
        <v>272</v>
      </c>
      <c r="X842" s="159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28" t="s">
        <v>3</v>
      </c>
    </row>
    <row r="843" spans="1:65">
      <c r="A843" s="30"/>
      <c r="B843" s="19"/>
      <c r="C843" s="9"/>
      <c r="D843" s="10" t="s">
        <v>285</v>
      </c>
      <c r="E843" s="11" t="s">
        <v>285</v>
      </c>
      <c r="F843" s="11" t="s">
        <v>285</v>
      </c>
      <c r="G843" s="11" t="s">
        <v>313</v>
      </c>
      <c r="H843" s="11" t="s">
        <v>287</v>
      </c>
      <c r="I843" s="11" t="s">
        <v>285</v>
      </c>
      <c r="J843" s="11" t="s">
        <v>287</v>
      </c>
      <c r="K843" s="11" t="s">
        <v>287</v>
      </c>
      <c r="L843" s="11" t="s">
        <v>287</v>
      </c>
      <c r="M843" s="11" t="s">
        <v>285</v>
      </c>
      <c r="N843" s="11" t="s">
        <v>285</v>
      </c>
      <c r="O843" s="11" t="s">
        <v>285</v>
      </c>
      <c r="P843" s="11" t="s">
        <v>285</v>
      </c>
      <c r="Q843" s="11" t="s">
        <v>285</v>
      </c>
      <c r="R843" s="11" t="s">
        <v>287</v>
      </c>
      <c r="S843" s="11" t="s">
        <v>285</v>
      </c>
      <c r="T843" s="11" t="s">
        <v>285</v>
      </c>
      <c r="U843" s="11" t="s">
        <v>287</v>
      </c>
      <c r="V843" s="11" t="s">
        <v>287</v>
      </c>
      <c r="W843" s="11" t="s">
        <v>285</v>
      </c>
      <c r="X843" s="159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28">
        <v>2</v>
      </c>
    </row>
    <row r="844" spans="1:65">
      <c r="A844" s="30"/>
      <c r="B844" s="19"/>
      <c r="C844" s="9"/>
      <c r="D844" s="26" t="s">
        <v>314</v>
      </c>
      <c r="E844" s="26" t="s">
        <v>123</v>
      </c>
      <c r="F844" s="26" t="s">
        <v>315</v>
      </c>
      <c r="G844" s="26" t="s">
        <v>314</v>
      </c>
      <c r="H844" s="26" t="s">
        <v>314</v>
      </c>
      <c r="I844" s="26" t="s">
        <v>317</v>
      </c>
      <c r="J844" s="26" t="s">
        <v>316</v>
      </c>
      <c r="K844" s="26" t="s">
        <v>317</v>
      </c>
      <c r="L844" s="26" t="s">
        <v>317</v>
      </c>
      <c r="M844" s="26" t="s">
        <v>314</v>
      </c>
      <c r="N844" s="26" t="s">
        <v>314</v>
      </c>
      <c r="O844" s="26" t="s">
        <v>314</v>
      </c>
      <c r="P844" s="26" t="s">
        <v>314</v>
      </c>
      <c r="Q844" s="26" t="s">
        <v>314</v>
      </c>
      <c r="R844" s="26" t="s">
        <v>316</v>
      </c>
      <c r="S844" s="26" t="s">
        <v>315</v>
      </c>
      <c r="T844" s="26" t="s">
        <v>288</v>
      </c>
      <c r="U844" s="26" t="s">
        <v>317</v>
      </c>
      <c r="V844" s="26" t="s">
        <v>314</v>
      </c>
      <c r="W844" s="26" t="s">
        <v>318</v>
      </c>
      <c r="X844" s="159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28">
        <v>3</v>
      </c>
    </row>
    <row r="845" spans="1:65">
      <c r="A845" s="30"/>
      <c r="B845" s="18">
        <v>1</v>
      </c>
      <c r="C845" s="14">
        <v>1</v>
      </c>
      <c r="D845" s="21">
        <v>2.6</v>
      </c>
      <c r="E845" s="21">
        <v>3</v>
      </c>
      <c r="F845" s="21">
        <v>2.9160383991860055</v>
      </c>
      <c r="G845" s="153" t="s">
        <v>109</v>
      </c>
      <c r="H845" s="21">
        <v>2.7</v>
      </c>
      <c r="I845" s="21">
        <v>3</v>
      </c>
      <c r="J845" s="21">
        <v>3</v>
      </c>
      <c r="K845" s="21">
        <v>3</v>
      </c>
      <c r="L845" s="153">
        <v>5.4</v>
      </c>
      <c r="M845" s="21">
        <v>2.8</v>
      </c>
      <c r="N845" s="21">
        <v>2.9</v>
      </c>
      <c r="O845" s="21">
        <v>2.7</v>
      </c>
      <c r="P845" s="21">
        <v>2.9</v>
      </c>
      <c r="Q845" s="21">
        <v>3</v>
      </c>
      <c r="R845" s="21">
        <v>3.3817133218000004</v>
      </c>
      <c r="S845" s="21">
        <v>3.1</v>
      </c>
      <c r="T845" s="21">
        <v>2.5</v>
      </c>
      <c r="U845" s="21">
        <v>3</v>
      </c>
      <c r="V845" s="21">
        <v>2.6</v>
      </c>
      <c r="W845" s="21">
        <v>3</v>
      </c>
      <c r="X845" s="159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28">
        <v>1</v>
      </c>
    </row>
    <row r="846" spans="1:65">
      <c r="A846" s="30"/>
      <c r="B846" s="19">
        <v>1</v>
      </c>
      <c r="C846" s="9">
        <v>2</v>
      </c>
      <c r="D846" s="11">
        <v>3</v>
      </c>
      <c r="E846" s="11">
        <v>3</v>
      </c>
      <c r="F846" s="11">
        <v>3.2005957013396791</v>
      </c>
      <c r="G846" s="155" t="s">
        <v>109</v>
      </c>
      <c r="H846" s="11">
        <v>2.8</v>
      </c>
      <c r="I846" s="11">
        <v>3</v>
      </c>
      <c r="J846" s="11">
        <v>3</v>
      </c>
      <c r="K846" s="11">
        <v>3</v>
      </c>
      <c r="L846" s="155">
        <v>6.5</v>
      </c>
      <c r="M846" s="11">
        <v>3.2</v>
      </c>
      <c r="N846" s="11">
        <v>2.9</v>
      </c>
      <c r="O846" s="11">
        <v>2.6</v>
      </c>
      <c r="P846" s="11">
        <v>2.8</v>
      </c>
      <c r="Q846" s="11">
        <v>3</v>
      </c>
      <c r="R846" s="11">
        <v>3.2887518422000004</v>
      </c>
      <c r="S846" s="11">
        <v>3.1</v>
      </c>
      <c r="T846" s="11">
        <v>2.7</v>
      </c>
      <c r="U846" s="11">
        <v>3</v>
      </c>
      <c r="V846" s="11">
        <v>2.9</v>
      </c>
      <c r="W846" s="11">
        <v>3</v>
      </c>
      <c r="X846" s="159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28">
        <v>48</v>
      </c>
    </row>
    <row r="847" spans="1:65">
      <c r="A847" s="30"/>
      <c r="B847" s="19">
        <v>1</v>
      </c>
      <c r="C847" s="9">
        <v>3</v>
      </c>
      <c r="D847" s="11">
        <v>3</v>
      </c>
      <c r="E847" s="11">
        <v>3</v>
      </c>
      <c r="F847" s="11">
        <v>2.9111725962117143</v>
      </c>
      <c r="G847" s="155" t="s">
        <v>109</v>
      </c>
      <c r="H847" s="11">
        <v>2.5</v>
      </c>
      <c r="I847" s="11">
        <v>3</v>
      </c>
      <c r="J847" s="11">
        <v>3</v>
      </c>
      <c r="K847" s="11">
        <v>3</v>
      </c>
      <c r="L847" s="155">
        <v>5.7</v>
      </c>
      <c r="M847" s="11">
        <v>3.3</v>
      </c>
      <c r="N847" s="11">
        <v>2.8</v>
      </c>
      <c r="O847" s="11">
        <v>3</v>
      </c>
      <c r="P847" s="11">
        <v>2.8</v>
      </c>
      <c r="Q847" s="11">
        <v>3.2</v>
      </c>
      <c r="R847" s="154">
        <v>2.4231129021000002</v>
      </c>
      <c r="S847" s="11">
        <v>3.2</v>
      </c>
      <c r="T847" s="11">
        <v>2.7</v>
      </c>
      <c r="U847" s="11">
        <v>3</v>
      </c>
      <c r="V847" s="11">
        <v>2.6</v>
      </c>
      <c r="W847" s="11">
        <v>3</v>
      </c>
      <c r="X847" s="159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28">
        <v>16</v>
      </c>
    </row>
    <row r="848" spans="1:65">
      <c r="A848" s="30"/>
      <c r="B848" s="19">
        <v>1</v>
      </c>
      <c r="C848" s="9">
        <v>4</v>
      </c>
      <c r="D848" s="11">
        <v>2.8</v>
      </c>
      <c r="E848" s="11">
        <v>3</v>
      </c>
      <c r="F848" s="11">
        <v>3.0966413484493254</v>
      </c>
      <c r="G848" s="155" t="s">
        <v>109</v>
      </c>
      <c r="H848" s="11">
        <v>2.6</v>
      </c>
      <c r="I848" s="11">
        <v>3</v>
      </c>
      <c r="J848" s="11">
        <v>3</v>
      </c>
      <c r="K848" s="11">
        <v>3</v>
      </c>
      <c r="L848" s="155">
        <v>5.4</v>
      </c>
      <c r="M848" s="11">
        <v>3</v>
      </c>
      <c r="N848" s="11">
        <v>2.8</v>
      </c>
      <c r="O848" s="11">
        <v>3</v>
      </c>
      <c r="P848" s="11">
        <v>2.9</v>
      </c>
      <c r="Q848" s="11">
        <v>2.9</v>
      </c>
      <c r="R848" s="11">
        <v>3.2541442043000002</v>
      </c>
      <c r="S848" s="11">
        <v>3.1</v>
      </c>
      <c r="T848" s="11">
        <v>2.6</v>
      </c>
      <c r="U848" s="11">
        <v>3</v>
      </c>
      <c r="V848" s="11">
        <v>2.6</v>
      </c>
      <c r="W848" s="11">
        <v>3</v>
      </c>
      <c r="X848" s="159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28">
        <v>2.9309678691878744</v>
      </c>
    </row>
    <row r="849" spans="1:65">
      <c r="A849" s="30"/>
      <c r="B849" s="19">
        <v>1</v>
      </c>
      <c r="C849" s="9">
        <v>5</v>
      </c>
      <c r="D849" s="11">
        <v>2.7</v>
      </c>
      <c r="E849" s="11">
        <v>3</v>
      </c>
      <c r="F849" s="11">
        <v>3.0502914859199315</v>
      </c>
      <c r="G849" s="155" t="s">
        <v>109</v>
      </c>
      <c r="H849" s="11">
        <v>2.6</v>
      </c>
      <c r="I849" s="11">
        <v>3</v>
      </c>
      <c r="J849" s="11">
        <v>3</v>
      </c>
      <c r="K849" s="11">
        <v>3</v>
      </c>
      <c r="L849" s="155">
        <v>5.6</v>
      </c>
      <c r="M849" s="11">
        <v>2.5</v>
      </c>
      <c r="N849" s="11">
        <v>2.9</v>
      </c>
      <c r="O849" s="11">
        <v>2.9</v>
      </c>
      <c r="P849" s="11">
        <v>2.8</v>
      </c>
      <c r="Q849" s="11">
        <v>3</v>
      </c>
      <c r="R849" s="11">
        <v>3.3696464527000001</v>
      </c>
      <c r="S849" s="11">
        <v>3.1</v>
      </c>
      <c r="T849" s="11">
        <v>2.6</v>
      </c>
      <c r="U849" s="11">
        <v>3</v>
      </c>
      <c r="V849" s="11">
        <v>2.5</v>
      </c>
      <c r="W849" s="11">
        <v>3</v>
      </c>
      <c r="X849" s="159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28">
        <v>105</v>
      </c>
    </row>
    <row r="850" spans="1:65">
      <c r="A850" s="30"/>
      <c r="B850" s="19">
        <v>1</v>
      </c>
      <c r="C850" s="9">
        <v>6</v>
      </c>
      <c r="D850" s="11">
        <v>2.9</v>
      </c>
      <c r="E850" s="11">
        <v>3</v>
      </c>
      <c r="F850" s="11">
        <v>3.3699883977037652</v>
      </c>
      <c r="G850" s="155" t="s">
        <v>109</v>
      </c>
      <c r="H850" s="11">
        <v>2.5</v>
      </c>
      <c r="I850" s="11">
        <v>3</v>
      </c>
      <c r="J850" s="11">
        <v>3</v>
      </c>
      <c r="K850" s="11">
        <v>3</v>
      </c>
      <c r="L850" s="155">
        <v>4.5999999999999996</v>
      </c>
      <c r="M850" s="11">
        <v>3</v>
      </c>
      <c r="N850" s="11">
        <v>2.8</v>
      </c>
      <c r="O850" s="11">
        <v>2.7</v>
      </c>
      <c r="P850" s="11">
        <v>3</v>
      </c>
      <c r="Q850" s="11">
        <v>3.1</v>
      </c>
      <c r="R850" s="11">
        <v>2.8555791318999999</v>
      </c>
      <c r="S850" s="154">
        <v>3.4</v>
      </c>
      <c r="T850" s="11">
        <v>2.7</v>
      </c>
      <c r="U850" s="11">
        <v>3</v>
      </c>
      <c r="V850" s="11">
        <v>3</v>
      </c>
      <c r="W850" s="11">
        <v>3</v>
      </c>
      <c r="X850" s="159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56"/>
    </row>
    <row r="851" spans="1:65">
      <c r="A851" s="30"/>
      <c r="B851" s="20" t="s">
        <v>278</v>
      </c>
      <c r="C851" s="12"/>
      <c r="D851" s="22">
        <v>2.8333333333333326</v>
      </c>
      <c r="E851" s="22">
        <v>3</v>
      </c>
      <c r="F851" s="22">
        <v>3.0907879881350699</v>
      </c>
      <c r="G851" s="22" t="s">
        <v>765</v>
      </c>
      <c r="H851" s="22">
        <v>2.6166666666666667</v>
      </c>
      <c r="I851" s="22">
        <v>3</v>
      </c>
      <c r="J851" s="22">
        <v>3</v>
      </c>
      <c r="K851" s="22">
        <v>3</v>
      </c>
      <c r="L851" s="22">
        <v>5.5333333333333341</v>
      </c>
      <c r="M851" s="22">
        <v>2.9666666666666668</v>
      </c>
      <c r="N851" s="22">
        <v>2.8499999999999996</v>
      </c>
      <c r="O851" s="22">
        <v>2.8166666666666669</v>
      </c>
      <c r="P851" s="22">
        <v>2.8666666666666667</v>
      </c>
      <c r="Q851" s="22">
        <v>3.0333333333333332</v>
      </c>
      <c r="R851" s="22">
        <v>3.0954913091666669</v>
      </c>
      <c r="S851" s="22">
        <v>3.1666666666666665</v>
      </c>
      <c r="T851" s="22">
        <v>2.6333333333333333</v>
      </c>
      <c r="U851" s="22">
        <v>3</v>
      </c>
      <c r="V851" s="22">
        <v>2.6999999999999997</v>
      </c>
      <c r="W851" s="22">
        <v>3</v>
      </c>
      <c r="X851" s="159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56"/>
    </row>
    <row r="852" spans="1:65">
      <c r="A852" s="30"/>
      <c r="B852" s="3" t="s">
        <v>279</v>
      </c>
      <c r="C852" s="29"/>
      <c r="D852" s="11">
        <v>2.8499999999999996</v>
      </c>
      <c r="E852" s="11">
        <v>3</v>
      </c>
      <c r="F852" s="11">
        <v>3.0734664171846284</v>
      </c>
      <c r="G852" s="11" t="s">
        <v>765</v>
      </c>
      <c r="H852" s="11">
        <v>2.6</v>
      </c>
      <c r="I852" s="11">
        <v>3</v>
      </c>
      <c r="J852" s="11">
        <v>3</v>
      </c>
      <c r="K852" s="11">
        <v>3</v>
      </c>
      <c r="L852" s="11">
        <v>5.5</v>
      </c>
      <c r="M852" s="11">
        <v>3</v>
      </c>
      <c r="N852" s="11">
        <v>2.8499999999999996</v>
      </c>
      <c r="O852" s="11">
        <v>2.8</v>
      </c>
      <c r="P852" s="11">
        <v>2.8499999999999996</v>
      </c>
      <c r="Q852" s="11">
        <v>3</v>
      </c>
      <c r="R852" s="11">
        <v>3.2714480232500005</v>
      </c>
      <c r="S852" s="11">
        <v>3.1</v>
      </c>
      <c r="T852" s="11">
        <v>2.6500000000000004</v>
      </c>
      <c r="U852" s="11">
        <v>3</v>
      </c>
      <c r="V852" s="11">
        <v>2.6</v>
      </c>
      <c r="W852" s="11">
        <v>3</v>
      </c>
      <c r="X852" s="159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56"/>
    </row>
    <row r="853" spans="1:65">
      <c r="A853" s="30"/>
      <c r="B853" s="3" t="s">
        <v>280</v>
      </c>
      <c r="C853" s="29"/>
      <c r="D853" s="23">
        <v>0.16329931618554516</v>
      </c>
      <c r="E853" s="23">
        <v>0</v>
      </c>
      <c r="F853" s="23">
        <v>0.17577482126563504</v>
      </c>
      <c r="G853" s="23" t="s">
        <v>765</v>
      </c>
      <c r="H853" s="23">
        <v>0.11690451944500117</v>
      </c>
      <c r="I853" s="23">
        <v>0</v>
      </c>
      <c r="J853" s="23">
        <v>0</v>
      </c>
      <c r="K853" s="23">
        <v>0</v>
      </c>
      <c r="L853" s="23">
        <v>0.6121002096606859</v>
      </c>
      <c r="M853" s="23">
        <v>0.28751811537130434</v>
      </c>
      <c r="N853" s="23">
        <v>5.4772255750516662E-2</v>
      </c>
      <c r="O853" s="23">
        <v>0.17224014243685076</v>
      </c>
      <c r="P853" s="23">
        <v>8.1649658092772678E-2</v>
      </c>
      <c r="Q853" s="23">
        <v>0.10327955589886455</v>
      </c>
      <c r="R853" s="23">
        <v>0.38190444697450449</v>
      </c>
      <c r="S853" s="23">
        <v>0.1211060141638996</v>
      </c>
      <c r="T853" s="23">
        <v>8.1649658092772678E-2</v>
      </c>
      <c r="U853" s="23">
        <v>0</v>
      </c>
      <c r="V853" s="23">
        <v>0.19999999999999996</v>
      </c>
      <c r="W853" s="23">
        <v>0</v>
      </c>
      <c r="X853" s="213"/>
      <c r="Y853" s="214"/>
      <c r="Z853" s="214"/>
      <c r="AA853" s="214"/>
      <c r="AB853" s="214"/>
      <c r="AC853" s="214"/>
      <c r="AD853" s="214"/>
      <c r="AE853" s="214"/>
      <c r="AF853" s="214"/>
      <c r="AG853" s="214"/>
      <c r="AH853" s="214"/>
      <c r="AI853" s="214"/>
      <c r="AJ853" s="214"/>
      <c r="AK853" s="214"/>
      <c r="AL853" s="214"/>
      <c r="AM853" s="214"/>
      <c r="AN853" s="214"/>
      <c r="AO853" s="214"/>
      <c r="AP853" s="214"/>
      <c r="AQ853" s="214"/>
      <c r="AR853" s="214"/>
      <c r="AS853" s="214"/>
      <c r="AT853" s="214"/>
      <c r="AU853" s="214"/>
      <c r="AV853" s="214"/>
      <c r="AW853" s="214"/>
      <c r="AX853" s="214"/>
      <c r="AY853" s="214"/>
      <c r="AZ853" s="214"/>
      <c r="BA853" s="214"/>
      <c r="BB853" s="214"/>
      <c r="BC853" s="214"/>
      <c r="BD853" s="214"/>
      <c r="BE853" s="214"/>
      <c r="BF853" s="214"/>
      <c r="BG853" s="214"/>
      <c r="BH853" s="214"/>
      <c r="BI853" s="214"/>
      <c r="BJ853" s="214"/>
      <c r="BK853" s="214"/>
      <c r="BL853" s="214"/>
      <c r="BM853" s="57"/>
    </row>
    <row r="854" spans="1:65">
      <c r="A854" s="30"/>
      <c r="B854" s="3" t="s">
        <v>87</v>
      </c>
      <c r="C854" s="29"/>
      <c r="D854" s="13">
        <v>5.7635052771368898E-2</v>
      </c>
      <c r="E854" s="13">
        <v>0</v>
      </c>
      <c r="F854" s="13">
        <v>5.6870552732960065E-2</v>
      </c>
      <c r="G854" s="13" t="s">
        <v>765</v>
      </c>
      <c r="H854" s="13">
        <v>4.4676886412102358E-2</v>
      </c>
      <c r="I854" s="13">
        <v>0</v>
      </c>
      <c r="J854" s="13">
        <v>0</v>
      </c>
      <c r="K854" s="13">
        <v>0</v>
      </c>
      <c r="L854" s="13">
        <v>0.11062051981819623</v>
      </c>
      <c r="M854" s="13">
        <v>9.6916218664484605E-2</v>
      </c>
      <c r="N854" s="13">
        <v>1.921833535105848E-2</v>
      </c>
      <c r="O854" s="13">
        <v>6.1150346427284293E-2</v>
      </c>
      <c r="P854" s="13">
        <v>2.8482438869571865E-2</v>
      </c>
      <c r="Q854" s="13">
        <v>3.4048205241383918E-2</v>
      </c>
      <c r="R854" s="13">
        <v>0.12337442067550707</v>
      </c>
      <c r="S854" s="13">
        <v>3.82440044728104E-2</v>
      </c>
      <c r="T854" s="13">
        <v>3.100619927573646E-2</v>
      </c>
      <c r="U854" s="13">
        <v>0</v>
      </c>
      <c r="V854" s="13">
        <v>7.407407407407407E-2</v>
      </c>
      <c r="W854" s="13">
        <v>0</v>
      </c>
      <c r="X854" s="159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56"/>
    </row>
    <row r="855" spans="1:65">
      <c r="A855" s="30"/>
      <c r="B855" s="3" t="s">
        <v>281</v>
      </c>
      <c r="C855" s="29"/>
      <c r="D855" s="13">
        <v>-3.3311363417161899E-2</v>
      </c>
      <c r="E855" s="13">
        <v>2.355267402888761E-2</v>
      </c>
      <c r="F855" s="13">
        <v>5.4528103370672376E-2</v>
      </c>
      <c r="G855" s="13" t="s">
        <v>765</v>
      </c>
      <c r="H855" s="13">
        <v>-0.10723461209702567</v>
      </c>
      <c r="I855" s="13">
        <v>2.355267402888761E-2</v>
      </c>
      <c r="J855" s="13">
        <v>2.355267402888761E-2</v>
      </c>
      <c r="K855" s="13">
        <v>2.355267402888761E-2</v>
      </c>
      <c r="L855" s="13">
        <v>0.88788604320883757</v>
      </c>
      <c r="M855" s="13">
        <v>1.2179866539677953E-2</v>
      </c>
      <c r="N855" s="13">
        <v>-2.7624959672556848E-2</v>
      </c>
      <c r="O855" s="13">
        <v>-3.8997767161766506E-2</v>
      </c>
      <c r="P855" s="13">
        <v>-2.1938555927951797E-2</v>
      </c>
      <c r="Q855" s="13">
        <v>3.492548151809749E-2</v>
      </c>
      <c r="R855" s="13">
        <v>5.6132802310241425E-2</v>
      </c>
      <c r="S855" s="13">
        <v>8.0416711474937008E-2</v>
      </c>
      <c r="T855" s="13">
        <v>-0.10154820835242084</v>
      </c>
      <c r="U855" s="13">
        <v>2.355267402888761E-2</v>
      </c>
      <c r="V855" s="13">
        <v>-7.8802593374001195E-2</v>
      </c>
      <c r="W855" s="13">
        <v>2.355267402888761E-2</v>
      </c>
      <c r="X855" s="159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56"/>
    </row>
    <row r="856" spans="1:65">
      <c r="A856" s="30"/>
      <c r="B856" s="46" t="s">
        <v>282</v>
      </c>
      <c r="C856" s="47"/>
      <c r="D856" s="45">
        <v>0.98</v>
      </c>
      <c r="E856" s="45">
        <v>0</v>
      </c>
      <c r="F856" s="45">
        <v>0.54</v>
      </c>
      <c r="G856" s="45">
        <v>2.95</v>
      </c>
      <c r="H856" s="45">
        <v>2.2599999999999998</v>
      </c>
      <c r="I856" s="45">
        <v>0</v>
      </c>
      <c r="J856" s="45">
        <v>0</v>
      </c>
      <c r="K856" s="45">
        <v>0</v>
      </c>
      <c r="L856" s="45">
        <v>14.93</v>
      </c>
      <c r="M856" s="45">
        <v>0.2</v>
      </c>
      <c r="N856" s="45">
        <v>0.88</v>
      </c>
      <c r="O856" s="45">
        <v>1.08</v>
      </c>
      <c r="P856" s="45">
        <v>0.79</v>
      </c>
      <c r="Q856" s="45">
        <v>0.2</v>
      </c>
      <c r="R856" s="45">
        <v>0.56000000000000005</v>
      </c>
      <c r="S856" s="45">
        <v>0.98</v>
      </c>
      <c r="T856" s="45">
        <v>2.16</v>
      </c>
      <c r="U856" s="45">
        <v>0</v>
      </c>
      <c r="V856" s="45">
        <v>1.77</v>
      </c>
      <c r="W856" s="45">
        <v>0</v>
      </c>
      <c r="X856" s="159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56"/>
    </row>
    <row r="857" spans="1:65">
      <c r="B857" s="31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BM857" s="56"/>
    </row>
    <row r="858" spans="1:65" ht="15">
      <c r="B858" s="8" t="s">
        <v>606</v>
      </c>
      <c r="BM858" s="28" t="s">
        <v>284</v>
      </c>
    </row>
    <row r="859" spans="1:65" ht="15">
      <c r="A859" s="25" t="s">
        <v>12</v>
      </c>
      <c r="B859" s="18" t="s">
        <v>116</v>
      </c>
      <c r="C859" s="15" t="s">
        <v>117</v>
      </c>
      <c r="D859" s="16" t="s">
        <v>243</v>
      </c>
      <c r="E859" s="17" t="s">
        <v>243</v>
      </c>
      <c r="F859" s="17" t="s">
        <v>243</v>
      </c>
      <c r="G859" s="17" t="s">
        <v>243</v>
      </c>
      <c r="H859" s="17" t="s">
        <v>243</v>
      </c>
      <c r="I859" s="159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28">
        <v>1</v>
      </c>
    </row>
    <row r="860" spans="1:65">
      <c r="A860" s="30"/>
      <c r="B860" s="19" t="s">
        <v>244</v>
      </c>
      <c r="C860" s="9" t="s">
        <v>244</v>
      </c>
      <c r="D860" s="157" t="s">
        <v>247</v>
      </c>
      <c r="E860" s="158" t="s">
        <v>248</v>
      </c>
      <c r="F860" s="158" t="s">
        <v>251</v>
      </c>
      <c r="G860" s="158" t="s">
        <v>254</v>
      </c>
      <c r="H860" s="158" t="s">
        <v>272</v>
      </c>
      <c r="I860" s="159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28" t="s">
        <v>3</v>
      </c>
    </row>
    <row r="861" spans="1:65">
      <c r="A861" s="30"/>
      <c r="B861" s="19"/>
      <c r="C861" s="9"/>
      <c r="D861" s="10" t="s">
        <v>285</v>
      </c>
      <c r="E861" s="11" t="s">
        <v>285</v>
      </c>
      <c r="F861" s="11" t="s">
        <v>287</v>
      </c>
      <c r="G861" s="11" t="s">
        <v>285</v>
      </c>
      <c r="H861" s="11" t="s">
        <v>285</v>
      </c>
      <c r="I861" s="159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28">
        <v>2</v>
      </c>
    </row>
    <row r="862" spans="1:65">
      <c r="A862" s="30"/>
      <c r="B862" s="19"/>
      <c r="C862" s="9"/>
      <c r="D862" s="26" t="s">
        <v>123</v>
      </c>
      <c r="E862" s="26" t="s">
        <v>315</v>
      </c>
      <c r="F862" s="26" t="s">
        <v>314</v>
      </c>
      <c r="G862" s="26" t="s">
        <v>314</v>
      </c>
      <c r="H862" s="26" t="s">
        <v>318</v>
      </c>
      <c r="I862" s="159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28">
        <v>2</v>
      </c>
    </row>
    <row r="863" spans="1:65">
      <c r="A863" s="30"/>
      <c r="B863" s="18">
        <v>1</v>
      </c>
      <c r="C863" s="14">
        <v>1</v>
      </c>
      <c r="D863" s="21">
        <v>4.9320000000000004</v>
      </c>
      <c r="E863" s="21">
        <v>4.898295891394179</v>
      </c>
      <c r="F863" s="21">
        <v>4</v>
      </c>
      <c r="G863" s="153">
        <v>7.1559380470316398</v>
      </c>
      <c r="H863" s="21">
        <v>4.8499999999999996</v>
      </c>
      <c r="I863" s="159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28">
        <v>1</v>
      </c>
    </row>
    <row r="864" spans="1:65">
      <c r="A864" s="30"/>
      <c r="B864" s="19">
        <v>1</v>
      </c>
      <c r="C864" s="9">
        <v>2</v>
      </c>
      <c r="D864" s="11">
        <v>4.9400000000000004</v>
      </c>
      <c r="E864" s="11">
        <v>4.8820089185278626</v>
      </c>
      <c r="F864" s="11">
        <v>4.8</v>
      </c>
      <c r="G864" s="155">
        <v>7.4289441318807201</v>
      </c>
      <c r="H864" s="11">
        <v>4.45</v>
      </c>
      <c r="I864" s="159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28">
        <v>7</v>
      </c>
    </row>
    <row r="865" spans="1:65">
      <c r="A865" s="30"/>
      <c r="B865" s="19">
        <v>1</v>
      </c>
      <c r="C865" s="9">
        <v>3</v>
      </c>
      <c r="D865" s="11">
        <v>4.8079999999999998</v>
      </c>
      <c r="E865" s="11">
        <v>4.78231909338737</v>
      </c>
      <c r="F865" s="11">
        <v>4.4000000000000004</v>
      </c>
      <c r="G865" s="155">
        <v>7.4135795984030803</v>
      </c>
      <c r="H865" s="11">
        <v>4.5</v>
      </c>
      <c r="I865" s="159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28">
        <v>16</v>
      </c>
    </row>
    <row r="866" spans="1:65">
      <c r="A866" s="30"/>
      <c r="B866" s="19">
        <v>1</v>
      </c>
      <c r="C866" s="9">
        <v>4</v>
      </c>
      <c r="D866" s="11">
        <v>4.8550000000000004</v>
      </c>
      <c r="E866" s="11">
        <v>4.9174898653640433</v>
      </c>
      <c r="F866" s="11">
        <v>5.3</v>
      </c>
      <c r="G866" s="155">
        <v>7.31681575578052</v>
      </c>
      <c r="H866" s="11">
        <v>4.8499999999999996</v>
      </c>
      <c r="I866" s="159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28">
        <v>4.7150107871160003</v>
      </c>
    </row>
    <row r="867" spans="1:65">
      <c r="A867" s="30"/>
      <c r="B867" s="19">
        <v>1</v>
      </c>
      <c r="C867" s="9">
        <v>5</v>
      </c>
      <c r="D867" s="11">
        <v>4.9059999999999997</v>
      </c>
      <c r="E867" s="11">
        <v>4.7753473120043974</v>
      </c>
      <c r="F867" s="11">
        <v>4.9000000000000004</v>
      </c>
      <c r="G867" s="155">
        <v>7.7968749128747401</v>
      </c>
      <c r="H867" s="11">
        <v>4.3</v>
      </c>
      <c r="I867" s="159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28">
        <v>13</v>
      </c>
    </row>
    <row r="868" spans="1:65">
      <c r="A868" s="30"/>
      <c r="B868" s="19">
        <v>1</v>
      </c>
      <c r="C868" s="9">
        <v>6</v>
      </c>
      <c r="D868" s="11">
        <v>4.82</v>
      </c>
      <c r="E868" s="11">
        <v>4.8437978101061319</v>
      </c>
      <c r="F868" s="11">
        <v>3.7</v>
      </c>
      <c r="G868" s="155">
        <v>7.4717996726412004</v>
      </c>
      <c r="H868" s="11">
        <v>4.75</v>
      </c>
      <c r="I868" s="159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56"/>
    </row>
    <row r="869" spans="1:65">
      <c r="A869" s="30"/>
      <c r="B869" s="20" t="s">
        <v>278</v>
      </c>
      <c r="C869" s="12"/>
      <c r="D869" s="22">
        <v>4.8768333333333329</v>
      </c>
      <c r="E869" s="22">
        <v>4.849876481797331</v>
      </c>
      <c r="F869" s="22">
        <v>4.5166666666666666</v>
      </c>
      <c r="G869" s="22">
        <v>7.4306586864353177</v>
      </c>
      <c r="H869" s="22">
        <v>4.6166666666666663</v>
      </c>
      <c r="I869" s="159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56"/>
    </row>
    <row r="870" spans="1:65">
      <c r="A870" s="30"/>
      <c r="B870" s="3" t="s">
        <v>279</v>
      </c>
      <c r="C870" s="29"/>
      <c r="D870" s="11">
        <v>4.8804999999999996</v>
      </c>
      <c r="E870" s="11">
        <v>4.8629033643169972</v>
      </c>
      <c r="F870" s="11">
        <v>4.5999999999999996</v>
      </c>
      <c r="G870" s="11">
        <v>7.4212618651419007</v>
      </c>
      <c r="H870" s="11">
        <v>4.625</v>
      </c>
      <c r="I870" s="159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56"/>
    </row>
    <row r="871" spans="1:65">
      <c r="A871" s="30"/>
      <c r="B871" s="3" t="s">
        <v>280</v>
      </c>
      <c r="C871" s="29"/>
      <c r="D871" s="23">
        <v>5.7146886762680919E-2</v>
      </c>
      <c r="E871" s="23">
        <v>6.0173167577610445E-2</v>
      </c>
      <c r="F871" s="23">
        <v>0.5980523945831786</v>
      </c>
      <c r="G871" s="23">
        <v>0.21191186034448153</v>
      </c>
      <c r="H871" s="23">
        <v>0.23166067138525395</v>
      </c>
      <c r="I871" s="159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56"/>
    </row>
    <row r="872" spans="1:65">
      <c r="A872" s="30"/>
      <c r="B872" s="3" t="s">
        <v>87</v>
      </c>
      <c r="C872" s="29"/>
      <c r="D872" s="13">
        <v>1.1718031529205617E-2</v>
      </c>
      <c r="E872" s="13">
        <v>1.2407154657124522E-2</v>
      </c>
      <c r="F872" s="13">
        <v>0.13241012426195836</v>
      </c>
      <c r="G872" s="13">
        <v>2.851858351821852E-2</v>
      </c>
      <c r="H872" s="13">
        <v>5.0179206798249956E-2</v>
      </c>
      <c r="I872" s="159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56"/>
    </row>
    <row r="873" spans="1:65">
      <c r="A873" s="30"/>
      <c r="B873" s="3" t="s">
        <v>281</v>
      </c>
      <c r="C873" s="29"/>
      <c r="D873" s="13">
        <v>3.4320716011831953E-2</v>
      </c>
      <c r="E873" s="13">
        <v>2.8603475319687099E-2</v>
      </c>
      <c r="F873" s="13">
        <v>-4.2066525275258893E-2</v>
      </c>
      <c r="G873" s="13">
        <v>0.57595793985030941</v>
      </c>
      <c r="H873" s="13">
        <v>-2.0857666056261048E-2</v>
      </c>
      <c r="I873" s="159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56"/>
    </row>
    <row r="874" spans="1:65">
      <c r="A874" s="30"/>
      <c r="B874" s="46" t="s">
        <v>282</v>
      </c>
      <c r="C874" s="47"/>
      <c r="D874" s="45">
        <v>0.08</v>
      </c>
      <c r="E874" s="45">
        <v>0</v>
      </c>
      <c r="F874" s="45">
        <v>0.96</v>
      </c>
      <c r="G874" s="45">
        <v>7.46</v>
      </c>
      <c r="H874" s="45">
        <v>0.67</v>
      </c>
      <c r="I874" s="159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56"/>
    </row>
    <row r="875" spans="1:65">
      <c r="B875" s="31"/>
      <c r="C875" s="20"/>
      <c r="D875" s="20"/>
      <c r="E875" s="20"/>
      <c r="F875" s="20"/>
      <c r="G875" s="20"/>
      <c r="H875" s="20"/>
      <c r="BM875" s="56"/>
    </row>
    <row r="876" spans="1:65" ht="15">
      <c r="B876" s="8" t="s">
        <v>607</v>
      </c>
      <c r="BM876" s="28" t="s">
        <v>67</v>
      </c>
    </row>
    <row r="877" spans="1:65" ht="15">
      <c r="A877" s="25" t="s">
        <v>15</v>
      </c>
      <c r="B877" s="18" t="s">
        <v>116</v>
      </c>
      <c r="C877" s="15" t="s">
        <v>117</v>
      </c>
      <c r="D877" s="16" t="s">
        <v>243</v>
      </c>
      <c r="E877" s="17" t="s">
        <v>243</v>
      </c>
      <c r="F877" s="17" t="s">
        <v>243</v>
      </c>
      <c r="G877" s="17" t="s">
        <v>243</v>
      </c>
      <c r="H877" s="17" t="s">
        <v>243</v>
      </c>
      <c r="I877" s="17" t="s">
        <v>243</v>
      </c>
      <c r="J877" s="17" t="s">
        <v>243</v>
      </c>
      <c r="K877" s="17" t="s">
        <v>243</v>
      </c>
      <c r="L877" s="17" t="s">
        <v>243</v>
      </c>
      <c r="M877" s="17" t="s">
        <v>243</v>
      </c>
      <c r="N877" s="17" t="s">
        <v>243</v>
      </c>
      <c r="O877" s="17" t="s">
        <v>243</v>
      </c>
      <c r="P877" s="17" t="s">
        <v>243</v>
      </c>
      <c r="Q877" s="17" t="s">
        <v>243</v>
      </c>
      <c r="R877" s="17" t="s">
        <v>243</v>
      </c>
      <c r="S877" s="17" t="s">
        <v>243</v>
      </c>
      <c r="T877" s="17" t="s">
        <v>243</v>
      </c>
      <c r="U877" s="17" t="s">
        <v>243</v>
      </c>
      <c r="V877" s="17" t="s">
        <v>243</v>
      </c>
      <c r="W877" s="17" t="s">
        <v>243</v>
      </c>
      <c r="X877" s="17" t="s">
        <v>243</v>
      </c>
      <c r="Y877" s="159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28">
        <v>1</v>
      </c>
    </row>
    <row r="878" spans="1:65">
      <c r="A878" s="30"/>
      <c r="B878" s="19" t="s">
        <v>244</v>
      </c>
      <c r="C878" s="9" t="s">
        <v>244</v>
      </c>
      <c r="D878" s="157" t="s">
        <v>247</v>
      </c>
      <c r="E878" s="158" t="s">
        <v>248</v>
      </c>
      <c r="F878" s="158" t="s">
        <v>249</v>
      </c>
      <c r="G878" s="158" t="s">
        <v>250</v>
      </c>
      <c r="H878" s="158" t="s">
        <v>251</v>
      </c>
      <c r="I878" s="158" t="s">
        <v>252</v>
      </c>
      <c r="J878" s="158" t="s">
        <v>253</v>
      </c>
      <c r="K878" s="158" t="s">
        <v>256</v>
      </c>
      <c r="L878" s="158" t="s">
        <v>257</v>
      </c>
      <c r="M878" s="158" t="s">
        <v>259</v>
      </c>
      <c r="N878" s="158" t="s">
        <v>260</v>
      </c>
      <c r="O878" s="158" t="s">
        <v>261</v>
      </c>
      <c r="P878" s="158" t="s">
        <v>262</v>
      </c>
      <c r="Q878" s="158" t="s">
        <v>263</v>
      </c>
      <c r="R878" s="158" t="s">
        <v>264</v>
      </c>
      <c r="S878" s="158" t="s">
        <v>266</v>
      </c>
      <c r="T878" s="158" t="s">
        <v>267</v>
      </c>
      <c r="U878" s="158" t="s">
        <v>269</v>
      </c>
      <c r="V878" s="158" t="s">
        <v>270</v>
      </c>
      <c r="W878" s="158" t="s">
        <v>271</v>
      </c>
      <c r="X878" s="158" t="s">
        <v>272</v>
      </c>
      <c r="Y878" s="159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28" t="s">
        <v>3</v>
      </c>
    </row>
    <row r="879" spans="1:65">
      <c r="A879" s="30"/>
      <c r="B879" s="19"/>
      <c r="C879" s="9"/>
      <c r="D879" s="10" t="s">
        <v>285</v>
      </c>
      <c r="E879" s="11" t="s">
        <v>285</v>
      </c>
      <c r="F879" s="11" t="s">
        <v>313</v>
      </c>
      <c r="G879" s="11" t="s">
        <v>313</v>
      </c>
      <c r="H879" s="11" t="s">
        <v>287</v>
      </c>
      <c r="I879" s="11" t="s">
        <v>285</v>
      </c>
      <c r="J879" s="11" t="s">
        <v>287</v>
      </c>
      <c r="K879" s="11" t="s">
        <v>287</v>
      </c>
      <c r="L879" s="11" t="s">
        <v>287</v>
      </c>
      <c r="M879" s="11" t="s">
        <v>285</v>
      </c>
      <c r="N879" s="11" t="s">
        <v>285</v>
      </c>
      <c r="O879" s="11" t="s">
        <v>285</v>
      </c>
      <c r="P879" s="11" t="s">
        <v>285</v>
      </c>
      <c r="Q879" s="11" t="s">
        <v>285</v>
      </c>
      <c r="R879" s="11" t="s">
        <v>287</v>
      </c>
      <c r="S879" s="11" t="s">
        <v>285</v>
      </c>
      <c r="T879" s="11" t="s">
        <v>313</v>
      </c>
      <c r="U879" s="11" t="s">
        <v>287</v>
      </c>
      <c r="V879" s="11" t="s">
        <v>287</v>
      </c>
      <c r="W879" s="11" t="s">
        <v>285</v>
      </c>
      <c r="X879" s="11" t="s">
        <v>285</v>
      </c>
      <c r="Y879" s="159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28">
        <v>2</v>
      </c>
    </row>
    <row r="880" spans="1:65">
      <c r="A880" s="30"/>
      <c r="B880" s="19"/>
      <c r="C880" s="9"/>
      <c r="D880" s="26" t="s">
        <v>123</v>
      </c>
      <c r="E880" s="26" t="s">
        <v>315</v>
      </c>
      <c r="F880" s="26" t="s">
        <v>314</v>
      </c>
      <c r="G880" s="26" t="s">
        <v>316</v>
      </c>
      <c r="H880" s="26" t="s">
        <v>314</v>
      </c>
      <c r="I880" s="26" t="s">
        <v>317</v>
      </c>
      <c r="J880" s="26" t="s">
        <v>316</v>
      </c>
      <c r="K880" s="26" t="s">
        <v>317</v>
      </c>
      <c r="L880" s="26" t="s">
        <v>317</v>
      </c>
      <c r="M880" s="26" t="s">
        <v>314</v>
      </c>
      <c r="N880" s="26" t="s">
        <v>314</v>
      </c>
      <c r="O880" s="26" t="s">
        <v>314</v>
      </c>
      <c r="P880" s="26" t="s">
        <v>314</v>
      </c>
      <c r="Q880" s="26" t="s">
        <v>314</v>
      </c>
      <c r="R880" s="26" t="s">
        <v>316</v>
      </c>
      <c r="S880" s="26" t="s">
        <v>315</v>
      </c>
      <c r="T880" s="26" t="s">
        <v>317</v>
      </c>
      <c r="U880" s="26" t="s">
        <v>317</v>
      </c>
      <c r="V880" s="26" t="s">
        <v>314</v>
      </c>
      <c r="W880" s="26" t="s">
        <v>317</v>
      </c>
      <c r="X880" s="26" t="s">
        <v>318</v>
      </c>
      <c r="Y880" s="159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28">
        <v>3</v>
      </c>
    </row>
    <row r="881" spans="1:65">
      <c r="A881" s="30"/>
      <c r="B881" s="18">
        <v>1</v>
      </c>
      <c r="C881" s="14">
        <v>1</v>
      </c>
      <c r="D881" s="21">
        <v>5.1100000000000003</v>
      </c>
      <c r="E881" s="21">
        <v>5.0162608956916177</v>
      </c>
      <c r="F881" s="153" t="s">
        <v>97</v>
      </c>
      <c r="G881" s="153" t="s">
        <v>109</v>
      </c>
      <c r="H881" s="21">
        <v>4.9400000000000004</v>
      </c>
      <c r="I881" s="21">
        <v>5</v>
      </c>
      <c r="J881" s="21">
        <v>5.5</v>
      </c>
      <c r="K881" s="153">
        <v>4</v>
      </c>
      <c r="L881" s="21">
        <v>5.0999999999999996</v>
      </c>
      <c r="M881" s="152">
        <v>3.9</v>
      </c>
      <c r="N881" s="21">
        <v>4.5</v>
      </c>
      <c r="O881" s="153">
        <v>4.5999999999999996</v>
      </c>
      <c r="P881" s="21">
        <v>4.5999999999999996</v>
      </c>
      <c r="Q881" s="21">
        <v>4.9000000000000004</v>
      </c>
      <c r="R881" s="21">
        <v>5.2411295874000006</v>
      </c>
      <c r="S881" s="152">
        <v>5.0999999999999996</v>
      </c>
      <c r="T881" s="153" t="s">
        <v>97</v>
      </c>
      <c r="U881" s="21">
        <v>5.2</v>
      </c>
      <c r="V881" s="153">
        <v>5.4</v>
      </c>
      <c r="W881" s="21">
        <v>5.0999999999999996</v>
      </c>
      <c r="X881" s="21">
        <v>5.3</v>
      </c>
      <c r="Y881" s="159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28">
        <v>1</v>
      </c>
    </row>
    <row r="882" spans="1:65">
      <c r="A882" s="30"/>
      <c r="B882" s="19">
        <v>1</v>
      </c>
      <c r="C882" s="9">
        <v>2</v>
      </c>
      <c r="D882" s="11">
        <v>5.28</v>
      </c>
      <c r="E882" s="11">
        <v>4.7818498853810123</v>
      </c>
      <c r="F882" s="155" t="s">
        <v>97</v>
      </c>
      <c r="G882" s="155" t="s">
        <v>109</v>
      </c>
      <c r="H882" s="11">
        <v>5.03</v>
      </c>
      <c r="I882" s="11">
        <v>5.3</v>
      </c>
      <c r="J882" s="11">
        <v>5</v>
      </c>
      <c r="K882" s="155">
        <v>3.9</v>
      </c>
      <c r="L882" s="11">
        <v>5.0999999999999996</v>
      </c>
      <c r="M882" s="155">
        <v>4.5</v>
      </c>
      <c r="N882" s="11">
        <v>4.7</v>
      </c>
      <c r="O882" s="155">
        <v>4.5999999999999996</v>
      </c>
      <c r="P882" s="11">
        <v>4.5</v>
      </c>
      <c r="Q882" s="11">
        <v>5.0999999999999996</v>
      </c>
      <c r="R882" s="11">
        <v>5.1574196404500006</v>
      </c>
      <c r="S882" s="11">
        <v>5.4</v>
      </c>
      <c r="T882" s="155" t="s">
        <v>97</v>
      </c>
      <c r="U882" s="11">
        <v>5</v>
      </c>
      <c r="V882" s="155">
        <v>6.1</v>
      </c>
      <c r="W882" s="11">
        <v>5.0999999999999996</v>
      </c>
      <c r="X882" s="11">
        <v>5</v>
      </c>
      <c r="Y882" s="159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28">
        <v>12</v>
      </c>
    </row>
    <row r="883" spans="1:65">
      <c r="A883" s="30"/>
      <c r="B883" s="19">
        <v>1</v>
      </c>
      <c r="C883" s="9">
        <v>3</v>
      </c>
      <c r="D883" s="11">
        <v>5.15</v>
      </c>
      <c r="E883" s="11">
        <v>4.8175866310185853</v>
      </c>
      <c r="F883" s="155" t="s">
        <v>97</v>
      </c>
      <c r="G883" s="155" t="s">
        <v>109</v>
      </c>
      <c r="H883" s="11">
        <v>4.99</v>
      </c>
      <c r="I883" s="11">
        <v>5</v>
      </c>
      <c r="J883" s="11">
        <v>5.0999999999999996</v>
      </c>
      <c r="K883" s="155">
        <v>4</v>
      </c>
      <c r="L883" s="11">
        <v>5</v>
      </c>
      <c r="M883" s="155">
        <v>4.4000000000000004</v>
      </c>
      <c r="N883" s="11">
        <v>4.5999999999999996</v>
      </c>
      <c r="O883" s="155">
        <v>4.5</v>
      </c>
      <c r="P883" s="11">
        <v>4.5999999999999996</v>
      </c>
      <c r="Q883" s="11">
        <v>5.0999999999999996</v>
      </c>
      <c r="R883" s="11">
        <v>5.1821804821500006</v>
      </c>
      <c r="S883" s="11">
        <v>5.5</v>
      </c>
      <c r="T883" s="155" t="s">
        <v>97</v>
      </c>
      <c r="U883" s="11">
        <v>4.9000000000000004</v>
      </c>
      <c r="V883" s="155">
        <v>5.6</v>
      </c>
      <c r="W883" s="11">
        <v>5.2</v>
      </c>
      <c r="X883" s="11">
        <v>5</v>
      </c>
      <c r="Y883" s="159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28">
        <v>16</v>
      </c>
    </row>
    <row r="884" spans="1:65">
      <c r="A884" s="30"/>
      <c r="B884" s="19">
        <v>1</v>
      </c>
      <c r="C884" s="9">
        <v>4</v>
      </c>
      <c r="D884" s="11">
        <v>5.27</v>
      </c>
      <c r="E884" s="11">
        <v>4.932609377420885</v>
      </c>
      <c r="F884" s="155" t="s">
        <v>97</v>
      </c>
      <c r="G884" s="155" t="s">
        <v>109</v>
      </c>
      <c r="H884" s="11">
        <v>5.0999999999999996</v>
      </c>
      <c r="I884" s="11">
        <v>5.2</v>
      </c>
      <c r="J884" s="11">
        <v>5.0999999999999996</v>
      </c>
      <c r="K884" s="155">
        <v>4.0999999999999996</v>
      </c>
      <c r="L884" s="11">
        <v>5.0999999999999996</v>
      </c>
      <c r="M884" s="155">
        <v>4.4000000000000004</v>
      </c>
      <c r="N884" s="11">
        <v>4.7</v>
      </c>
      <c r="O884" s="155">
        <v>4.5</v>
      </c>
      <c r="P884" s="11">
        <v>4.5999999999999996</v>
      </c>
      <c r="Q884" s="11">
        <v>5.0999999999999996</v>
      </c>
      <c r="R884" s="11">
        <v>5.1036241546500003</v>
      </c>
      <c r="S884" s="11">
        <v>5.4</v>
      </c>
      <c r="T884" s="155" t="s">
        <v>97</v>
      </c>
      <c r="U884" s="11">
        <v>5</v>
      </c>
      <c r="V884" s="155">
        <v>5.5</v>
      </c>
      <c r="W884" s="11">
        <v>5.2</v>
      </c>
      <c r="X884" s="11">
        <v>5.3</v>
      </c>
      <c r="Y884" s="159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28">
        <v>5.0336344318784514</v>
      </c>
    </row>
    <row r="885" spans="1:65">
      <c r="A885" s="30"/>
      <c r="B885" s="19">
        <v>1</v>
      </c>
      <c r="C885" s="9">
        <v>5</v>
      </c>
      <c r="D885" s="11">
        <v>5.19</v>
      </c>
      <c r="E885" s="11">
        <v>5.0061728541198303</v>
      </c>
      <c r="F885" s="155" t="s">
        <v>97</v>
      </c>
      <c r="G885" s="155" t="s">
        <v>109</v>
      </c>
      <c r="H885" s="11">
        <v>5.1100000000000003</v>
      </c>
      <c r="I885" s="11">
        <v>5.3</v>
      </c>
      <c r="J885" s="11">
        <v>5</v>
      </c>
      <c r="K885" s="155">
        <v>4.0999999999999996</v>
      </c>
      <c r="L885" s="11">
        <v>5.0999999999999996</v>
      </c>
      <c r="M885" s="155">
        <v>4.0999999999999996</v>
      </c>
      <c r="N885" s="11">
        <v>4.5999999999999996</v>
      </c>
      <c r="O885" s="155">
        <v>4.4000000000000004</v>
      </c>
      <c r="P885" s="11">
        <v>4.4000000000000004</v>
      </c>
      <c r="Q885" s="11">
        <v>5.0999999999999996</v>
      </c>
      <c r="R885" s="11">
        <v>5.34035324235</v>
      </c>
      <c r="S885" s="11">
        <v>5.3</v>
      </c>
      <c r="T885" s="155" t="s">
        <v>97</v>
      </c>
      <c r="U885" s="11">
        <v>4.9000000000000004</v>
      </c>
      <c r="V885" s="155">
        <v>5.3</v>
      </c>
      <c r="W885" s="11">
        <v>5.2</v>
      </c>
      <c r="X885" s="11">
        <v>4.7</v>
      </c>
      <c r="Y885" s="159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28">
        <v>106</v>
      </c>
    </row>
    <row r="886" spans="1:65">
      <c r="A886" s="30"/>
      <c r="B886" s="19">
        <v>1</v>
      </c>
      <c r="C886" s="9">
        <v>6</v>
      </c>
      <c r="D886" s="11">
        <v>5.05</v>
      </c>
      <c r="E886" s="11">
        <v>4.7857478889079577</v>
      </c>
      <c r="F886" s="155" t="s">
        <v>97</v>
      </c>
      <c r="G886" s="155" t="s">
        <v>109</v>
      </c>
      <c r="H886" s="11">
        <v>4.93</v>
      </c>
      <c r="I886" s="11">
        <v>5.2</v>
      </c>
      <c r="J886" s="11">
        <v>4.8</v>
      </c>
      <c r="K886" s="155">
        <v>3.8</v>
      </c>
      <c r="L886" s="11">
        <v>5.0999999999999996</v>
      </c>
      <c r="M886" s="155">
        <v>4.4000000000000004</v>
      </c>
      <c r="N886" s="11">
        <v>4.5999999999999996</v>
      </c>
      <c r="O886" s="155">
        <v>4.5</v>
      </c>
      <c r="P886" s="11">
        <v>4.5</v>
      </c>
      <c r="Q886" s="11">
        <v>5.0999999999999996</v>
      </c>
      <c r="R886" s="11">
        <v>5.3103576382500011</v>
      </c>
      <c r="S886" s="11">
        <v>5.4</v>
      </c>
      <c r="T886" s="155" t="s">
        <v>97</v>
      </c>
      <c r="U886" s="11">
        <v>5.2</v>
      </c>
      <c r="V886" s="155">
        <v>6.1</v>
      </c>
      <c r="W886" s="11">
        <v>5.2</v>
      </c>
      <c r="X886" s="11">
        <v>4.8</v>
      </c>
      <c r="Y886" s="159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56"/>
    </row>
    <row r="887" spans="1:65">
      <c r="A887" s="30"/>
      <c r="B887" s="20" t="s">
        <v>278</v>
      </c>
      <c r="C887" s="12"/>
      <c r="D887" s="22">
        <v>5.1750000000000007</v>
      </c>
      <c r="E887" s="22">
        <v>4.8900379220899808</v>
      </c>
      <c r="F887" s="22" t="s">
        <v>765</v>
      </c>
      <c r="G887" s="22" t="s">
        <v>765</v>
      </c>
      <c r="H887" s="22">
        <v>5.0166666666666666</v>
      </c>
      <c r="I887" s="22">
        <v>5.166666666666667</v>
      </c>
      <c r="J887" s="22">
        <v>5.083333333333333</v>
      </c>
      <c r="K887" s="22">
        <v>3.9833333333333338</v>
      </c>
      <c r="L887" s="22">
        <v>5.083333333333333</v>
      </c>
      <c r="M887" s="22">
        <v>4.2833333333333341</v>
      </c>
      <c r="N887" s="22">
        <v>4.6166666666666671</v>
      </c>
      <c r="O887" s="22">
        <v>4.5166666666666666</v>
      </c>
      <c r="P887" s="22">
        <v>4.5333333333333323</v>
      </c>
      <c r="Q887" s="22">
        <v>5.0666666666666664</v>
      </c>
      <c r="R887" s="22">
        <v>5.2225107908750008</v>
      </c>
      <c r="S887" s="22">
        <v>5.3500000000000005</v>
      </c>
      <c r="T887" s="22" t="s">
        <v>765</v>
      </c>
      <c r="U887" s="22">
        <v>5.0333333333333332</v>
      </c>
      <c r="V887" s="22">
        <v>5.666666666666667</v>
      </c>
      <c r="W887" s="22">
        <v>5.1666666666666661</v>
      </c>
      <c r="X887" s="22">
        <v>5.0166666666666666</v>
      </c>
      <c r="Y887" s="159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56"/>
    </row>
    <row r="888" spans="1:65">
      <c r="A888" s="30"/>
      <c r="B888" s="3" t="s">
        <v>279</v>
      </c>
      <c r="C888" s="29"/>
      <c r="D888" s="11">
        <v>5.17</v>
      </c>
      <c r="E888" s="11">
        <v>4.8750980042197352</v>
      </c>
      <c r="F888" s="11" t="s">
        <v>765</v>
      </c>
      <c r="G888" s="11" t="s">
        <v>765</v>
      </c>
      <c r="H888" s="11">
        <v>5.01</v>
      </c>
      <c r="I888" s="11">
        <v>5.2</v>
      </c>
      <c r="J888" s="11">
        <v>5.05</v>
      </c>
      <c r="K888" s="11">
        <v>4</v>
      </c>
      <c r="L888" s="11">
        <v>5.0999999999999996</v>
      </c>
      <c r="M888" s="11">
        <v>4.4000000000000004</v>
      </c>
      <c r="N888" s="11">
        <v>4.5999999999999996</v>
      </c>
      <c r="O888" s="11">
        <v>4.5</v>
      </c>
      <c r="P888" s="11">
        <v>4.55</v>
      </c>
      <c r="Q888" s="11">
        <v>5.0999999999999996</v>
      </c>
      <c r="R888" s="11">
        <v>5.211655034775001</v>
      </c>
      <c r="S888" s="11">
        <v>5.4</v>
      </c>
      <c r="T888" s="11" t="s">
        <v>765</v>
      </c>
      <c r="U888" s="11">
        <v>5</v>
      </c>
      <c r="V888" s="11">
        <v>5.55</v>
      </c>
      <c r="W888" s="11">
        <v>5.2</v>
      </c>
      <c r="X888" s="11">
        <v>5</v>
      </c>
      <c r="Y888" s="159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56"/>
    </row>
    <row r="889" spans="1:65">
      <c r="A889" s="30"/>
      <c r="B889" s="3" t="s">
        <v>280</v>
      </c>
      <c r="C889" s="29"/>
      <c r="D889" s="23">
        <v>9.0277350426338915E-2</v>
      </c>
      <c r="E889" s="23">
        <v>0.10868499638622539</v>
      </c>
      <c r="F889" s="23" t="s">
        <v>765</v>
      </c>
      <c r="G889" s="23" t="s">
        <v>765</v>
      </c>
      <c r="H889" s="23">
        <v>7.7373552759755465E-2</v>
      </c>
      <c r="I889" s="23">
        <v>0.13662601021279461</v>
      </c>
      <c r="J889" s="23">
        <v>0.23166067138525406</v>
      </c>
      <c r="K889" s="23">
        <v>0.11690451944500115</v>
      </c>
      <c r="L889" s="23">
        <v>4.0824829046386159E-2</v>
      </c>
      <c r="M889" s="23">
        <v>0.23166067138525426</v>
      </c>
      <c r="N889" s="23">
        <v>7.5277265270908222E-2</v>
      </c>
      <c r="O889" s="23">
        <v>7.5277265270907834E-2</v>
      </c>
      <c r="P889" s="23">
        <v>8.1649658092772318E-2</v>
      </c>
      <c r="Q889" s="23">
        <v>8.1649658092772318E-2</v>
      </c>
      <c r="R889" s="23">
        <v>9.1594754746986362E-2</v>
      </c>
      <c r="S889" s="23">
        <v>0.13784048752090244</v>
      </c>
      <c r="T889" s="23" t="s">
        <v>765</v>
      </c>
      <c r="U889" s="23">
        <v>0.13662601021279461</v>
      </c>
      <c r="V889" s="23">
        <v>0.35023801430836504</v>
      </c>
      <c r="W889" s="23">
        <v>5.1639777949432503E-2</v>
      </c>
      <c r="X889" s="23">
        <v>0.24832774042918893</v>
      </c>
      <c r="Y889" s="213"/>
      <c r="Z889" s="214"/>
      <c r="AA889" s="214"/>
      <c r="AB889" s="214"/>
      <c r="AC889" s="214"/>
      <c r="AD889" s="214"/>
      <c r="AE889" s="214"/>
      <c r="AF889" s="214"/>
      <c r="AG889" s="214"/>
      <c r="AH889" s="214"/>
      <c r="AI889" s="214"/>
      <c r="AJ889" s="214"/>
      <c r="AK889" s="214"/>
      <c r="AL889" s="214"/>
      <c r="AM889" s="214"/>
      <c r="AN889" s="214"/>
      <c r="AO889" s="214"/>
      <c r="AP889" s="214"/>
      <c r="AQ889" s="214"/>
      <c r="AR889" s="214"/>
      <c r="AS889" s="214"/>
      <c r="AT889" s="214"/>
      <c r="AU889" s="214"/>
      <c r="AV889" s="214"/>
      <c r="AW889" s="214"/>
      <c r="AX889" s="214"/>
      <c r="AY889" s="214"/>
      <c r="AZ889" s="214"/>
      <c r="BA889" s="214"/>
      <c r="BB889" s="214"/>
      <c r="BC889" s="214"/>
      <c r="BD889" s="214"/>
      <c r="BE889" s="214"/>
      <c r="BF889" s="214"/>
      <c r="BG889" s="214"/>
      <c r="BH889" s="214"/>
      <c r="BI889" s="214"/>
      <c r="BJ889" s="214"/>
      <c r="BK889" s="214"/>
      <c r="BL889" s="214"/>
      <c r="BM889" s="57"/>
    </row>
    <row r="890" spans="1:65">
      <c r="A890" s="30"/>
      <c r="B890" s="3" t="s">
        <v>87</v>
      </c>
      <c r="C890" s="29"/>
      <c r="D890" s="13">
        <v>1.7444898633108968E-2</v>
      </c>
      <c r="E890" s="13">
        <v>2.2225798269428124E-2</v>
      </c>
      <c r="F890" s="13" t="s">
        <v>765</v>
      </c>
      <c r="G890" s="13" t="s">
        <v>765</v>
      </c>
      <c r="H890" s="13">
        <v>1.5423299553439627E-2</v>
      </c>
      <c r="I890" s="13">
        <v>2.6443743912153792E-2</v>
      </c>
      <c r="J890" s="13">
        <v>4.5572591092181126E-2</v>
      </c>
      <c r="K890" s="13">
        <v>2.9348414923431248E-2</v>
      </c>
      <c r="L890" s="13">
        <v>8.031113910764491E-3</v>
      </c>
      <c r="M890" s="13">
        <v>5.408420343624612E-2</v>
      </c>
      <c r="N890" s="13">
        <v>1.6305544824023441E-2</v>
      </c>
      <c r="O890" s="13">
        <v>1.6666553196510961E-2</v>
      </c>
      <c r="P890" s="13">
        <v>1.8010953991052722E-2</v>
      </c>
      <c r="Q890" s="13">
        <v>1.6115064097257693E-2</v>
      </c>
      <c r="R890" s="13">
        <v>1.7538451985015469E-2</v>
      </c>
      <c r="S890" s="13">
        <v>2.5764577106710734E-2</v>
      </c>
      <c r="T890" s="13" t="s">
        <v>765</v>
      </c>
      <c r="U890" s="13">
        <v>2.7144240439628067E-2</v>
      </c>
      <c r="V890" s="13">
        <v>6.1806708407358531E-2</v>
      </c>
      <c r="W890" s="13">
        <v>9.9947957321482282E-3</v>
      </c>
      <c r="X890" s="13">
        <v>4.9500546264954606E-2</v>
      </c>
      <c r="Y890" s="159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56"/>
    </row>
    <row r="891" spans="1:65">
      <c r="A891" s="30"/>
      <c r="B891" s="3" t="s">
        <v>281</v>
      </c>
      <c r="C891" s="29"/>
      <c r="D891" s="13">
        <v>2.8084194439363497E-2</v>
      </c>
      <c r="E891" s="13">
        <v>-2.8527401370083805E-2</v>
      </c>
      <c r="F891" s="13" t="s">
        <v>765</v>
      </c>
      <c r="G891" s="13" t="s">
        <v>765</v>
      </c>
      <c r="H891" s="13">
        <v>-3.3708775322114359E-3</v>
      </c>
      <c r="I891" s="13">
        <v>2.6428664335596208E-2</v>
      </c>
      <c r="J891" s="13">
        <v>9.8733632979253194E-3</v>
      </c>
      <c r="K891" s="13">
        <v>-0.20865661039933059</v>
      </c>
      <c r="L891" s="13">
        <v>9.8733632979253194E-3</v>
      </c>
      <c r="M891" s="13">
        <v>-0.14905752666371519</v>
      </c>
      <c r="N891" s="13">
        <v>-8.2836322513031635E-2</v>
      </c>
      <c r="O891" s="13">
        <v>-0.10270268375823688</v>
      </c>
      <c r="P891" s="13">
        <v>-9.9391623550702857E-2</v>
      </c>
      <c r="Q891" s="13">
        <v>6.5623030903911861E-3</v>
      </c>
      <c r="R891" s="13">
        <v>3.7522859785044993E-2</v>
      </c>
      <c r="S891" s="13">
        <v>6.2850326618472341E-2</v>
      </c>
      <c r="T891" s="13" t="s">
        <v>765</v>
      </c>
      <c r="U891" s="13">
        <v>-5.9817324677191586E-5</v>
      </c>
      <c r="V891" s="13">
        <v>0.12576047056162176</v>
      </c>
      <c r="W891" s="13">
        <v>2.6428664335596208E-2</v>
      </c>
      <c r="X891" s="13">
        <v>-3.3708775322114359E-3</v>
      </c>
      <c r="Y891" s="159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56"/>
    </row>
    <row r="892" spans="1:65">
      <c r="A892" s="30"/>
      <c r="B892" s="46" t="s">
        <v>282</v>
      </c>
      <c r="C892" s="47"/>
      <c r="D892" s="45">
        <v>0.71</v>
      </c>
      <c r="E892" s="45">
        <v>0.56999999999999995</v>
      </c>
      <c r="F892" s="45">
        <v>7.0000000000000007E-2</v>
      </c>
      <c r="G892" s="45">
        <v>11.31</v>
      </c>
      <c r="H892" s="45">
        <v>0</v>
      </c>
      <c r="I892" s="45">
        <v>0.67</v>
      </c>
      <c r="J892" s="45">
        <v>0.3</v>
      </c>
      <c r="K892" s="45">
        <v>4.6500000000000004</v>
      </c>
      <c r="L892" s="45">
        <v>0.3</v>
      </c>
      <c r="M892" s="45">
        <v>3.3</v>
      </c>
      <c r="N892" s="45">
        <v>1.8</v>
      </c>
      <c r="O892" s="45">
        <v>2.25</v>
      </c>
      <c r="P892" s="45">
        <v>2.17</v>
      </c>
      <c r="Q892" s="45">
        <v>0.22</v>
      </c>
      <c r="R892" s="45">
        <v>0.93</v>
      </c>
      <c r="S892" s="45">
        <v>1.5</v>
      </c>
      <c r="T892" s="45">
        <v>7.0000000000000007E-2</v>
      </c>
      <c r="U892" s="45">
        <v>7.0000000000000007E-2</v>
      </c>
      <c r="V892" s="45">
        <v>2.92</v>
      </c>
      <c r="W892" s="45">
        <v>0.67</v>
      </c>
      <c r="X892" s="45">
        <v>0</v>
      </c>
      <c r="Y892" s="159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56"/>
    </row>
    <row r="893" spans="1:65">
      <c r="B893" s="31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BM893" s="56"/>
    </row>
    <row r="894" spans="1:65" ht="15">
      <c r="B894" s="8" t="s">
        <v>608</v>
      </c>
      <c r="BM894" s="28" t="s">
        <v>67</v>
      </c>
    </row>
    <row r="895" spans="1:65" ht="15">
      <c r="A895" s="25" t="s">
        <v>18</v>
      </c>
      <c r="B895" s="18" t="s">
        <v>116</v>
      </c>
      <c r="C895" s="15" t="s">
        <v>117</v>
      </c>
      <c r="D895" s="16" t="s">
        <v>243</v>
      </c>
      <c r="E895" s="17" t="s">
        <v>243</v>
      </c>
      <c r="F895" s="17" t="s">
        <v>243</v>
      </c>
      <c r="G895" s="17" t="s">
        <v>243</v>
      </c>
      <c r="H895" s="17" t="s">
        <v>243</v>
      </c>
      <c r="I895" s="17" t="s">
        <v>243</v>
      </c>
      <c r="J895" s="17" t="s">
        <v>243</v>
      </c>
      <c r="K895" s="17" t="s">
        <v>243</v>
      </c>
      <c r="L895" s="17" t="s">
        <v>243</v>
      </c>
      <c r="M895" s="17" t="s">
        <v>243</v>
      </c>
      <c r="N895" s="17" t="s">
        <v>243</v>
      </c>
      <c r="O895" s="17" t="s">
        <v>243</v>
      </c>
      <c r="P895" s="17" t="s">
        <v>243</v>
      </c>
      <c r="Q895" s="17" t="s">
        <v>243</v>
      </c>
      <c r="R895" s="17" t="s">
        <v>243</v>
      </c>
      <c r="S895" s="17" t="s">
        <v>243</v>
      </c>
      <c r="T895" s="17" t="s">
        <v>243</v>
      </c>
      <c r="U895" s="17" t="s">
        <v>243</v>
      </c>
      <c r="V895" s="17" t="s">
        <v>243</v>
      </c>
      <c r="W895" s="17" t="s">
        <v>243</v>
      </c>
      <c r="X895" s="17" t="s">
        <v>243</v>
      </c>
      <c r="Y895" s="17" t="s">
        <v>243</v>
      </c>
      <c r="Z895" s="17" t="s">
        <v>243</v>
      </c>
      <c r="AA895" s="17" t="s">
        <v>243</v>
      </c>
      <c r="AB895" s="17" t="s">
        <v>243</v>
      </c>
      <c r="AC895" s="159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28">
        <v>1</v>
      </c>
    </row>
    <row r="896" spans="1:65">
      <c r="A896" s="30"/>
      <c r="B896" s="19" t="s">
        <v>244</v>
      </c>
      <c r="C896" s="9" t="s">
        <v>244</v>
      </c>
      <c r="D896" s="157" t="s">
        <v>246</v>
      </c>
      <c r="E896" s="158" t="s">
        <v>247</v>
      </c>
      <c r="F896" s="158" t="s">
        <v>248</v>
      </c>
      <c r="G896" s="158" t="s">
        <v>249</v>
      </c>
      <c r="H896" s="158" t="s">
        <v>250</v>
      </c>
      <c r="I896" s="158" t="s">
        <v>251</v>
      </c>
      <c r="J896" s="158" t="s">
        <v>252</v>
      </c>
      <c r="K896" s="158" t="s">
        <v>253</v>
      </c>
      <c r="L896" s="158" t="s">
        <v>254</v>
      </c>
      <c r="M896" s="158" t="s">
        <v>256</v>
      </c>
      <c r="N896" s="158" t="s">
        <v>257</v>
      </c>
      <c r="O896" s="158" t="s">
        <v>259</v>
      </c>
      <c r="P896" s="158" t="s">
        <v>260</v>
      </c>
      <c r="Q896" s="158" t="s">
        <v>261</v>
      </c>
      <c r="R896" s="158" t="s">
        <v>262</v>
      </c>
      <c r="S896" s="158" t="s">
        <v>263</v>
      </c>
      <c r="T896" s="158" t="s">
        <v>264</v>
      </c>
      <c r="U896" s="158" t="s">
        <v>265</v>
      </c>
      <c r="V896" s="158" t="s">
        <v>266</v>
      </c>
      <c r="W896" s="158" t="s">
        <v>267</v>
      </c>
      <c r="X896" s="158" t="s">
        <v>268</v>
      </c>
      <c r="Y896" s="158" t="s">
        <v>269</v>
      </c>
      <c r="Z896" s="158" t="s">
        <v>270</v>
      </c>
      <c r="AA896" s="158" t="s">
        <v>271</v>
      </c>
      <c r="AB896" s="158" t="s">
        <v>272</v>
      </c>
      <c r="AC896" s="159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28" t="s">
        <v>3</v>
      </c>
    </row>
    <row r="897" spans="1:65">
      <c r="A897" s="30"/>
      <c r="B897" s="19"/>
      <c r="C897" s="9"/>
      <c r="D897" s="10" t="s">
        <v>285</v>
      </c>
      <c r="E897" s="11" t="s">
        <v>285</v>
      </c>
      <c r="F897" s="11" t="s">
        <v>285</v>
      </c>
      <c r="G897" s="11" t="s">
        <v>313</v>
      </c>
      <c r="H897" s="11" t="s">
        <v>313</v>
      </c>
      <c r="I897" s="11" t="s">
        <v>287</v>
      </c>
      <c r="J897" s="11" t="s">
        <v>313</v>
      </c>
      <c r="K897" s="11" t="s">
        <v>287</v>
      </c>
      <c r="L897" s="11" t="s">
        <v>313</v>
      </c>
      <c r="M897" s="11" t="s">
        <v>287</v>
      </c>
      <c r="N897" s="11" t="s">
        <v>287</v>
      </c>
      <c r="O897" s="11" t="s">
        <v>285</v>
      </c>
      <c r="P897" s="11" t="s">
        <v>285</v>
      </c>
      <c r="Q897" s="11" t="s">
        <v>313</v>
      </c>
      <c r="R897" s="11" t="s">
        <v>285</v>
      </c>
      <c r="S897" s="11" t="s">
        <v>285</v>
      </c>
      <c r="T897" s="11" t="s">
        <v>287</v>
      </c>
      <c r="U897" s="11" t="s">
        <v>287</v>
      </c>
      <c r="V897" s="11" t="s">
        <v>287</v>
      </c>
      <c r="W897" s="11" t="s">
        <v>313</v>
      </c>
      <c r="X897" s="11" t="s">
        <v>285</v>
      </c>
      <c r="Y897" s="11" t="s">
        <v>287</v>
      </c>
      <c r="Z897" s="11" t="s">
        <v>287</v>
      </c>
      <c r="AA897" s="11" t="s">
        <v>313</v>
      </c>
      <c r="AB897" s="11" t="s">
        <v>313</v>
      </c>
      <c r="AC897" s="159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28">
        <v>0</v>
      </c>
    </row>
    <row r="898" spans="1:65">
      <c r="A898" s="30"/>
      <c r="B898" s="19"/>
      <c r="C898" s="9"/>
      <c r="D898" s="26" t="s">
        <v>314</v>
      </c>
      <c r="E898" s="26" t="s">
        <v>123</v>
      </c>
      <c r="F898" s="26" t="s">
        <v>315</v>
      </c>
      <c r="G898" s="26" t="s">
        <v>314</v>
      </c>
      <c r="H898" s="26" t="s">
        <v>316</v>
      </c>
      <c r="I898" s="26" t="s">
        <v>314</v>
      </c>
      <c r="J898" s="26" t="s">
        <v>317</v>
      </c>
      <c r="K898" s="26" t="s">
        <v>316</v>
      </c>
      <c r="L898" s="26" t="s">
        <v>314</v>
      </c>
      <c r="M898" s="26" t="s">
        <v>317</v>
      </c>
      <c r="N898" s="26" t="s">
        <v>317</v>
      </c>
      <c r="O898" s="26" t="s">
        <v>314</v>
      </c>
      <c r="P898" s="26" t="s">
        <v>314</v>
      </c>
      <c r="Q898" s="26" t="s">
        <v>316</v>
      </c>
      <c r="R898" s="26" t="s">
        <v>314</v>
      </c>
      <c r="S898" s="26" t="s">
        <v>314</v>
      </c>
      <c r="T898" s="26" t="s">
        <v>316</v>
      </c>
      <c r="U898" s="26" t="s">
        <v>288</v>
      </c>
      <c r="V898" s="26" t="s">
        <v>315</v>
      </c>
      <c r="W898" s="26" t="s">
        <v>317</v>
      </c>
      <c r="X898" s="26" t="s">
        <v>288</v>
      </c>
      <c r="Y898" s="26" t="s">
        <v>317</v>
      </c>
      <c r="Z898" s="26" t="s">
        <v>314</v>
      </c>
      <c r="AA898" s="26" t="s">
        <v>317</v>
      </c>
      <c r="AB898" s="26" t="s">
        <v>318</v>
      </c>
      <c r="AC898" s="159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28">
        <v>0</v>
      </c>
    </row>
    <row r="899" spans="1:65">
      <c r="A899" s="30"/>
      <c r="B899" s="18">
        <v>1</v>
      </c>
      <c r="C899" s="14">
        <v>1</v>
      </c>
      <c r="D899" s="220">
        <v>63.4</v>
      </c>
      <c r="E899" s="220">
        <v>59.63</v>
      </c>
      <c r="F899" s="220">
        <v>74.407685531554208</v>
      </c>
      <c r="G899" s="220">
        <v>55.3</v>
      </c>
      <c r="H899" s="221">
        <v>138.6</v>
      </c>
      <c r="I899" s="220">
        <v>47.2</v>
      </c>
      <c r="J899" s="220">
        <v>72.3</v>
      </c>
      <c r="K899" s="220">
        <v>82.9</v>
      </c>
      <c r="L899" s="221">
        <v>105.01300000000001</v>
      </c>
      <c r="M899" s="220">
        <v>67.400000000000006</v>
      </c>
      <c r="N899" s="220">
        <v>58</v>
      </c>
      <c r="O899" s="220">
        <v>63.5</v>
      </c>
      <c r="P899" s="220">
        <v>66</v>
      </c>
      <c r="Q899" s="220">
        <v>75</v>
      </c>
      <c r="R899" s="220">
        <v>69.099999999999994</v>
      </c>
      <c r="S899" s="220">
        <v>71.099999999999994</v>
      </c>
      <c r="T899" s="220">
        <v>90.395023653099997</v>
      </c>
      <c r="U899" s="220">
        <v>53.501399999999997</v>
      </c>
      <c r="V899" s="220">
        <v>90</v>
      </c>
      <c r="W899" s="220">
        <v>73.7</v>
      </c>
      <c r="X899" s="220">
        <v>49.5</v>
      </c>
      <c r="Y899" s="220">
        <v>84.6</v>
      </c>
      <c r="Z899" s="220">
        <v>68</v>
      </c>
      <c r="AA899" s="220">
        <v>81.900000000000006</v>
      </c>
      <c r="AB899" s="222">
        <v>62.7</v>
      </c>
      <c r="AC899" s="223"/>
      <c r="AD899" s="224"/>
      <c r="AE899" s="224"/>
      <c r="AF899" s="224"/>
      <c r="AG899" s="224"/>
      <c r="AH899" s="224"/>
      <c r="AI899" s="224"/>
      <c r="AJ899" s="224"/>
      <c r="AK899" s="224"/>
      <c r="AL899" s="224"/>
      <c r="AM899" s="224"/>
      <c r="AN899" s="224"/>
      <c r="AO899" s="224"/>
      <c r="AP899" s="224"/>
      <c r="AQ899" s="224"/>
      <c r="AR899" s="224"/>
      <c r="AS899" s="224"/>
      <c r="AT899" s="224"/>
      <c r="AU899" s="224"/>
      <c r="AV899" s="224"/>
      <c r="AW899" s="224"/>
      <c r="AX899" s="224"/>
      <c r="AY899" s="224"/>
      <c r="AZ899" s="224"/>
      <c r="BA899" s="224"/>
      <c r="BB899" s="224"/>
      <c r="BC899" s="224"/>
      <c r="BD899" s="224"/>
      <c r="BE899" s="224"/>
      <c r="BF899" s="224"/>
      <c r="BG899" s="224"/>
      <c r="BH899" s="224"/>
      <c r="BI899" s="224"/>
      <c r="BJ899" s="224"/>
      <c r="BK899" s="224"/>
      <c r="BL899" s="224"/>
      <c r="BM899" s="225">
        <v>1</v>
      </c>
    </row>
    <row r="900" spans="1:65">
      <c r="A900" s="30"/>
      <c r="B900" s="19">
        <v>1</v>
      </c>
      <c r="C900" s="9">
        <v>2</v>
      </c>
      <c r="D900" s="226">
        <v>60.4</v>
      </c>
      <c r="E900" s="226">
        <v>59.06</v>
      </c>
      <c r="F900" s="226">
        <v>72.31601926523507</v>
      </c>
      <c r="G900" s="226">
        <v>55.2</v>
      </c>
      <c r="H900" s="228">
        <v>137.69999999999999</v>
      </c>
      <c r="I900" s="226">
        <v>50.7</v>
      </c>
      <c r="J900" s="226">
        <v>67.8</v>
      </c>
      <c r="K900" s="226">
        <v>76.7</v>
      </c>
      <c r="L900" s="228">
        <v>106.8082</v>
      </c>
      <c r="M900" s="226">
        <v>67.400000000000006</v>
      </c>
      <c r="N900" s="226">
        <v>57</v>
      </c>
      <c r="O900" s="226">
        <v>71.2</v>
      </c>
      <c r="P900" s="226">
        <v>71.599999999999994</v>
      </c>
      <c r="Q900" s="226">
        <v>75</v>
      </c>
      <c r="R900" s="226">
        <v>67.599999999999994</v>
      </c>
      <c r="S900" s="226">
        <v>74.3</v>
      </c>
      <c r="T900" s="226">
        <v>89.516054568266668</v>
      </c>
      <c r="U900" s="226">
        <v>54.256</v>
      </c>
      <c r="V900" s="226">
        <v>93</v>
      </c>
      <c r="W900" s="226">
        <v>72.599999999999994</v>
      </c>
      <c r="X900" s="226">
        <v>51.8</v>
      </c>
      <c r="Y900" s="226">
        <v>83.3</v>
      </c>
      <c r="Z900" s="226">
        <v>66.400000000000006</v>
      </c>
      <c r="AA900" s="226">
        <v>76.5</v>
      </c>
      <c r="AB900" s="226">
        <v>52.6</v>
      </c>
      <c r="AC900" s="223"/>
      <c r="AD900" s="224"/>
      <c r="AE900" s="224"/>
      <c r="AF900" s="224"/>
      <c r="AG900" s="224"/>
      <c r="AH900" s="224"/>
      <c r="AI900" s="224"/>
      <c r="AJ900" s="224"/>
      <c r="AK900" s="224"/>
      <c r="AL900" s="224"/>
      <c r="AM900" s="224"/>
      <c r="AN900" s="224"/>
      <c r="AO900" s="224"/>
      <c r="AP900" s="224"/>
      <c r="AQ900" s="224"/>
      <c r="AR900" s="224"/>
      <c r="AS900" s="224"/>
      <c r="AT900" s="224"/>
      <c r="AU900" s="224"/>
      <c r="AV900" s="224"/>
      <c r="AW900" s="224"/>
      <c r="AX900" s="224"/>
      <c r="AY900" s="224"/>
      <c r="AZ900" s="224"/>
      <c r="BA900" s="224"/>
      <c r="BB900" s="224"/>
      <c r="BC900" s="224"/>
      <c r="BD900" s="224"/>
      <c r="BE900" s="224"/>
      <c r="BF900" s="224"/>
      <c r="BG900" s="224"/>
      <c r="BH900" s="224"/>
      <c r="BI900" s="224"/>
      <c r="BJ900" s="224"/>
      <c r="BK900" s="224"/>
      <c r="BL900" s="224"/>
      <c r="BM900" s="225">
        <v>22</v>
      </c>
    </row>
    <row r="901" spans="1:65">
      <c r="A901" s="30"/>
      <c r="B901" s="19">
        <v>1</v>
      </c>
      <c r="C901" s="9">
        <v>3</v>
      </c>
      <c r="D901" s="226">
        <v>64.599999999999994</v>
      </c>
      <c r="E901" s="226">
        <v>57.36</v>
      </c>
      <c r="F901" s="226">
        <v>73.367369574869386</v>
      </c>
      <c r="G901" s="226">
        <v>55.8</v>
      </c>
      <c r="H901" s="228">
        <v>141.4</v>
      </c>
      <c r="I901" s="226">
        <v>43.2</v>
      </c>
      <c r="J901" s="226">
        <v>68.8</v>
      </c>
      <c r="K901" s="226">
        <v>77.5</v>
      </c>
      <c r="L901" s="228">
        <v>105.39660000000001</v>
      </c>
      <c r="M901" s="226">
        <v>69.599999999999994</v>
      </c>
      <c r="N901" s="226">
        <v>55</v>
      </c>
      <c r="O901" s="226">
        <v>67.7</v>
      </c>
      <c r="P901" s="226">
        <v>69.8</v>
      </c>
      <c r="Q901" s="226">
        <v>73</v>
      </c>
      <c r="R901" s="226">
        <v>71.3</v>
      </c>
      <c r="S901" s="226">
        <v>69.5</v>
      </c>
      <c r="T901" s="226">
        <v>88.882033053100002</v>
      </c>
      <c r="U901" s="226">
        <v>55.339300000000001</v>
      </c>
      <c r="V901" s="226">
        <v>95</v>
      </c>
      <c r="W901" s="226">
        <v>73.400000000000006</v>
      </c>
      <c r="X901" s="226">
        <v>50.9</v>
      </c>
      <c r="Y901" s="226">
        <v>83.1</v>
      </c>
      <c r="Z901" s="226">
        <v>66.900000000000006</v>
      </c>
      <c r="AA901" s="226">
        <v>79</v>
      </c>
      <c r="AB901" s="226">
        <v>52.6</v>
      </c>
      <c r="AC901" s="223"/>
      <c r="AD901" s="224"/>
      <c r="AE901" s="224"/>
      <c r="AF901" s="224"/>
      <c r="AG901" s="224"/>
      <c r="AH901" s="224"/>
      <c r="AI901" s="224"/>
      <c r="AJ901" s="224"/>
      <c r="AK901" s="224"/>
      <c r="AL901" s="224"/>
      <c r="AM901" s="224"/>
      <c r="AN901" s="224"/>
      <c r="AO901" s="224"/>
      <c r="AP901" s="224"/>
      <c r="AQ901" s="224"/>
      <c r="AR901" s="224"/>
      <c r="AS901" s="224"/>
      <c r="AT901" s="224"/>
      <c r="AU901" s="224"/>
      <c r="AV901" s="224"/>
      <c r="AW901" s="224"/>
      <c r="AX901" s="224"/>
      <c r="AY901" s="224"/>
      <c r="AZ901" s="224"/>
      <c r="BA901" s="224"/>
      <c r="BB901" s="224"/>
      <c r="BC901" s="224"/>
      <c r="BD901" s="224"/>
      <c r="BE901" s="224"/>
      <c r="BF901" s="224"/>
      <c r="BG901" s="224"/>
      <c r="BH901" s="224"/>
      <c r="BI901" s="224"/>
      <c r="BJ901" s="224"/>
      <c r="BK901" s="224"/>
      <c r="BL901" s="224"/>
      <c r="BM901" s="225">
        <v>16</v>
      </c>
    </row>
    <row r="902" spans="1:65">
      <c r="A902" s="30"/>
      <c r="B902" s="19">
        <v>1</v>
      </c>
      <c r="C902" s="9">
        <v>4</v>
      </c>
      <c r="D902" s="226">
        <v>64.2</v>
      </c>
      <c r="E902" s="226">
        <v>59.44</v>
      </c>
      <c r="F902" s="226">
        <v>73.743427634592891</v>
      </c>
      <c r="G902" s="226">
        <v>56</v>
      </c>
      <c r="H902" s="228">
        <v>135.19999999999999</v>
      </c>
      <c r="I902" s="226">
        <v>45.2</v>
      </c>
      <c r="J902" s="226">
        <v>66.900000000000006</v>
      </c>
      <c r="K902" s="226">
        <v>80.5</v>
      </c>
      <c r="L902" s="228">
        <v>103.82580000000002</v>
      </c>
      <c r="M902" s="226">
        <v>68.900000000000006</v>
      </c>
      <c r="N902" s="226">
        <v>56</v>
      </c>
      <c r="O902" s="226">
        <v>70.099999999999994</v>
      </c>
      <c r="P902" s="226">
        <v>71.2</v>
      </c>
      <c r="Q902" s="226">
        <v>72</v>
      </c>
      <c r="R902" s="226">
        <v>70.8</v>
      </c>
      <c r="S902" s="226">
        <v>72.3</v>
      </c>
      <c r="T902" s="226">
        <v>88.627823322099999</v>
      </c>
      <c r="U902" s="226">
        <v>53.283099999999997</v>
      </c>
      <c r="V902" s="226">
        <v>92</v>
      </c>
      <c r="W902" s="226">
        <v>73.2</v>
      </c>
      <c r="X902" s="226">
        <v>51.1</v>
      </c>
      <c r="Y902" s="226">
        <v>84.6</v>
      </c>
      <c r="Z902" s="226">
        <v>66.3</v>
      </c>
      <c r="AA902" s="226">
        <v>81.2</v>
      </c>
      <c r="AB902" s="226">
        <v>54</v>
      </c>
      <c r="AC902" s="223"/>
      <c r="AD902" s="224"/>
      <c r="AE902" s="224"/>
      <c r="AF902" s="224"/>
      <c r="AG902" s="224"/>
      <c r="AH902" s="224"/>
      <c r="AI902" s="224"/>
      <c r="AJ902" s="224"/>
      <c r="AK902" s="224"/>
      <c r="AL902" s="224"/>
      <c r="AM902" s="224"/>
      <c r="AN902" s="224"/>
      <c r="AO902" s="224"/>
      <c r="AP902" s="224"/>
      <c r="AQ902" s="224"/>
      <c r="AR902" s="224"/>
      <c r="AS902" s="224"/>
      <c r="AT902" s="224"/>
      <c r="AU902" s="224"/>
      <c r="AV902" s="224"/>
      <c r="AW902" s="224"/>
      <c r="AX902" s="224"/>
      <c r="AY902" s="224"/>
      <c r="AZ902" s="224"/>
      <c r="BA902" s="224"/>
      <c r="BB902" s="224"/>
      <c r="BC902" s="224"/>
      <c r="BD902" s="224"/>
      <c r="BE902" s="224"/>
      <c r="BF902" s="224"/>
      <c r="BG902" s="224"/>
      <c r="BH902" s="224"/>
      <c r="BI902" s="224"/>
      <c r="BJ902" s="224"/>
      <c r="BK902" s="224"/>
      <c r="BL902" s="224"/>
      <c r="BM902" s="225">
        <v>67.991175585327895</v>
      </c>
    </row>
    <row r="903" spans="1:65">
      <c r="A903" s="30"/>
      <c r="B903" s="19">
        <v>1</v>
      </c>
      <c r="C903" s="9">
        <v>5</v>
      </c>
      <c r="D903" s="226">
        <v>63.4</v>
      </c>
      <c r="E903" s="226">
        <v>61.24</v>
      </c>
      <c r="F903" s="226">
        <v>72.808395980175973</v>
      </c>
      <c r="G903" s="226">
        <v>55.5</v>
      </c>
      <c r="H903" s="228">
        <v>138.30000000000001</v>
      </c>
      <c r="I903" s="226">
        <v>43.9</v>
      </c>
      <c r="J903" s="226">
        <v>67.3</v>
      </c>
      <c r="K903" s="226">
        <v>76.8</v>
      </c>
      <c r="L903" s="228">
        <v>102.66300000000001</v>
      </c>
      <c r="M903" s="226">
        <v>69.599999999999994</v>
      </c>
      <c r="N903" s="226">
        <v>57</v>
      </c>
      <c r="O903" s="226">
        <v>65.599999999999994</v>
      </c>
      <c r="P903" s="226">
        <v>68</v>
      </c>
      <c r="Q903" s="226">
        <v>74</v>
      </c>
      <c r="R903" s="226">
        <v>64.5</v>
      </c>
      <c r="S903" s="226">
        <v>72.400000000000006</v>
      </c>
      <c r="T903" s="226">
        <v>90.099086816099998</v>
      </c>
      <c r="U903" s="226">
        <v>54.458599999999997</v>
      </c>
      <c r="V903" s="226">
        <v>94</v>
      </c>
      <c r="W903" s="226">
        <v>74.900000000000006</v>
      </c>
      <c r="X903" s="226">
        <v>51.3</v>
      </c>
      <c r="Y903" s="226">
        <v>83.5</v>
      </c>
      <c r="Z903" s="226">
        <v>66.5</v>
      </c>
      <c r="AA903" s="226">
        <v>79.5</v>
      </c>
      <c r="AB903" s="226">
        <v>49.2</v>
      </c>
      <c r="AC903" s="223"/>
      <c r="AD903" s="224"/>
      <c r="AE903" s="224"/>
      <c r="AF903" s="224"/>
      <c r="AG903" s="224"/>
      <c r="AH903" s="224"/>
      <c r="AI903" s="224"/>
      <c r="AJ903" s="224"/>
      <c r="AK903" s="224"/>
      <c r="AL903" s="224"/>
      <c r="AM903" s="224"/>
      <c r="AN903" s="224"/>
      <c r="AO903" s="224"/>
      <c r="AP903" s="224"/>
      <c r="AQ903" s="224"/>
      <c r="AR903" s="224"/>
      <c r="AS903" s="224"/>
      <c r="AT903" s="224"/>
      <c r="AU903" s="224"/>
      <c r="AV903" s="224"/>
      <c r="AW903" s="224"/>
      <c r="AX903" s="224"/>
      <c r="AY903" s="224"/>
      <c r="AZ903" s="224"/>
      <c r="BA903" s="224"/>
      <c r="BB903" s="224"/>
      <c r="BC903" s="224"/>
      <c r="BD903" s="224"/>
      <c r="BE903" s="224"/>
      <c r="BF903" s="224"/>
      <c r="BG903" s="224"/>
      <c r="BH903" s="224"/>
      <c r="BI903" s="224"/>
      <c r="BJ903" s="224"/>
      <c r="BK903" s="224"/>
      <c r="BL903" s="224"/>
      <c r="BM903" s="225">
        <v>107</v>
      </c>
    </row>
    <row r="904" spans="1:65">
      <c r="A904" s="30"/>
      <c r="B904" s="19">
        <v>1</v>
      </c>
      <c r="C904" s="9">
        <v>6</v>
      </c>
      <c r="D904" s="226">
        <v>59.6</v>
      </c>
      <c r="E904" s="226">
        <v>58.13</v>
      </c>
      <c r="F904" s="226">
        <v>72.959770926922602</v>
      </c>
      <c r="G904" s="226">
        <v>55</v>
      </c>
      <c r="H904" s="228">
        <v>136</v>
      </c>
      <c r="I904" s="226">
        <v>45.5</v>
      </c>
      <c r="J904" s="226">
        <v>70.599999999999994</v>
      </c>
      <c r="K904" s="226">
        <v>75.599999999999994</v>
      </c>
      <c r="L904" s="228">
        <v>107.22240000000001</v>
      </c>
      <c r="M904" s="226">
        <v>66.8</v>
      </c>
      <c r="N904" s="226">
        <v>56</v>
      </c>
      <c r="O904" s="226">
        <v>72.599999999999994</v>
      </c>
      <c r="P904" s="226">
        <v>67.099999999999994</v>
      </c>
      <c r="Q904" s="226">
        <v>74</v>
      </c>
      <c r="R904" s="226">
        <v>67.400000000000006</v>
      </c>
      <c r="S904" s="226">
        <v>75.5</v>
      </c>
      <c r="T904" s="226">
        <v>88.993460449230966</v>
      </c>
      <c r="U904" s="227">
        <v>58.692999999999998</v>
      </c>
      <c r="V904" s="226">
        <v>93</v>
      </c>
      <c r="W904" s="226">
        <v>73.400000000000006</v>
      </c>
      <c r="X904" s="226">
        <v>49.5</v>
      </c>
      <c r="Y904" s="226">
        <v>84.4</v>
      </c>
      <c r="Z904" s="226">
        <v>68.2</v>
      </c>
      <c r="AA904" s="226">
        <v>77.7</v>
      </c>
      <c r="AB904" s="226">
        <v>52.6</v>
      </c>
      <c r="AC904" s="223"/>
      <c r="AD904" s="224"/>
      <c r="AE904" s="224"/>
      <c r="AF904" s="224"/>
      <c r="AG904" s="224"/>
      <c r="AH904" s="224"/>
      <c r="AI904" s="224"/>
      <c r="AJ904" s="224"/>
      <c r="AK904" s="224"/>
      <c r="AL904" s="224"/>
      <c r="AM904" s="224"/>
      <c r="AN904" s="224"/>
      <c r="AO904" s="224"/>
      <c r="AP904" s="224"/>
      <c r="AQ904" s="224"/>
      <c r="AR904" s="224"/>
      <c r="AS904" s="224"/>
      <c r="AT904" s="224"/>
      <c r="AU904" s="224"/>
      <c r="AV904" s="224"/>
      <c r="AW904" s="224"/>
      <c r="AX904" s="224"/>
      <c r="AY904" s="224"/>
      <c r="AZ904" s="224"/>
      <c r="BA904" s="224"/>
      <c r="BB904" s="224"/>
      <c r="BC904" s="224"/>
      <c r="BD904" s="224"/>
      <c r="BE904" s="224"/>
      <c r="BF904" s="224"/>
      <c r="BG904" s="224"/>
      <c r="BH904" s="224"/>
      <c r="BI904" s="224"/>
      <c r="BJ904" s="224"/>
      <c r="BK904" s="224"/>
      <c r="BL904" s="224"/>
      <c r="BM904" s="229"/>
    </row>
    <row r="905" spans="1:65">
      <c r="A905" s="30"/>
      <c r="B905" s="20" t="s">
        <v>278</v>
      </c>
      <c r="C905" s="12"/>
      <c r="D905" s="230">
        <v>62.599999999999994</v>
      </c>
      <c r="E905" s="230">
        <v>59.143333333333338</v>
      </c>
      <c r="F905" s="230">
        <v>73.267111485558345</v>
      </c>
      <c r="G905" s="230">
        <v>55.466666666666669</v>
      </c>
      <c r="H905" s="230">
        <v>137.86666666666665</v>
      </c>
      <c r="I905" s="230">
        <v>45.95000000000001</v>
      </c>
      <c r="J905" s="230">
        <v>68.949999999999989</v>
      </c>
      <c r="K905" s="230">
        <v>78.333333333333329</v>
      </c>
      <c r="L905" s="230">
        <v>105.15483333333333</v>
      </c>
      <c r="M905" s="230">
        <v>68.283333333333331</v>
      </c>
      <c r="N905" s="230">
        <v>56.5</v>
      </c>
      <c r="O905" s="230">
        <v>68.45</v>
      </c>
      <c r="P905" s="230">
        <v>68.949999999999989</v>
      </c>
      <c r="Q905" s="230">
        <v>73.833333333333329</v>
      </c>
      <c r="R905" s="230">
        <v>68.45</v>
      </c>
      <c r="S905" s="230">
        <v>72.516666666666666</v>
      </c>
      <c r="T905" s="230">
        <v>89.418913643649603</v>
      </c>
      <c r="U905" s="230">
        <v>54.921899999999994</v>
      </c>
      <c r="V905" s="230">
        <v>92.833333333333329</v>
      </c>
      <c r="W905" s="230">
        <v>73.533333333333346</v>
      </c>
      <c r="X905" s="230">
        <v>50.68333333333333</v>
      </c>
      <c r="Y905" s="230">
        <v>83.916666666666671</v>
      </c>
      <c r="Z905" s="230">
        <v>67.05</v>
      </c>
      <c r="AA905" s="230">
        <v>79.3</v>
      </c>
      <c r="AB905" s="230">
        <v>53.95000000000001</v>
      </c>
      <c r="AC905" s="223"/>
      <c r="AD905" s="224"/>
      <c r="AE905" s="224"/>
      <c r="AF905" s="224"/>
      <c r="AG905" s="224"/>
      <c r="AH905" s="224"/>
      <c r="AI905" s="224"/>
      <c r="AJ905" s="224"/>
      <c r="AK905" s="224"/>
      <c r="AL905" s="224"/>
      <c r="AM905" s="224"/>
      <c r="AN905" s="224"/>
      <c r="AO905" s="224"/>
      <c r="AP905" s="224"/>
      <c r="AQ905" s="224"/>
      <c r="AR905" s="224"/>
      <c r="AS905" s="224"/>
      <c r="AT905" s="224"/>
      <c r="AU905" s="224"/>
      <c r="AV905" s="224"/>
      <c r="AW905" s="224"/>
      <c r="AX905" s="224"/>
      <c r="AY905" s="224"/>
      <c r="AZ905" s="224"/>
      <c r="BA905" s="224"/>
      <c r="BB905" s="224"/>
      <c r="BC905" s="224"/>
      <c r="BD905" s="224"/>
      <c r="BE905" s="224"/>
      <c r="BF905" s="224"/>
      <c r="BG905" s="224"/>
      <c r="BH905" s="224"/>
      <c r="BI905" s="224"/>
      <c r="BJ905" s="224"/>
      <c r="BK905" s="224"/>
      <c r="BL905" s="224"/>
      <c r="BM905" s="229"/>
    </row>
    <row r="906" spans="1:65">
      <c r="A906" s="30"/>
      <c r="B906" s="3" t="s">
        <v>279</v>
      </c>
      <c r="C906" s="29"/>
      <c r="D906" s="226">
        <v>63.4</v>
      </c>
      <c r="E906" s="226">
        <v>59.25</v>
      </c>
      <c r="F906" s="226">
        <v>73.163570250895987</v>
      </c>
      <c r="G906" s="226">
        <v>55.4</v>
      </c>
      <c r="H906" s="226">
        <v>138</v>
      </c>
      <c r="I906" s="226">
        <v>45.35</v>
      </c>
      <c r="J906" s="226">
        <v>68.3</v>
      </c>
      <c r="K906" s="226">
        <v>77.150000000000006</v>
      </c>
      <c r="L906" s="226">
        <v>105.20480000000001</v>
      </c>
      <c r="M906" s="226">
        <v>68.150000000000006</v>
      </c>
      <c r="N906" s="226">
        <v>56.5</v>
      </c>
      <c r="O906" s="226">
        <v>68.900000000000006</v>
      </c>
      <c r="P906" s="226">
        <v>68.900000000000006</v>
      </c>
      <c r="Q906" s="226">
        <v>74</v>
      </c>
      <c r="R906" s="226">
        <v>68.349999999999994</v>
      </c>
      <c r="S906" s="226">
        <v>72.349999999999994</v>
      </c>
      <c r="T906" s="226">
        <v>89.25475750874881</v>
      </c>
      <c r="U906" s="226">
        <v>54.357299999999995</v>
      </c>
      <c r="V906" s="226">
        <v>93</v>
      </c>
      <c r="W906" s="226">
        <v>73.400000000000006</v>
      </c>
      <c r="X906" s="226">
        <v>51</v>
      </c>
      <c r="Y906" s="226">
        <v>83.95</v>
      </c>
      <c r="Z906" s="226">
        <v>66.7</v>
      </c>
      <c r="AA906" s="226">
        <v>79.25</v>
      </c>
      <c r="AB906" s="226">
        <v>52.6</v>
      </c>
      <c r="AC906" s="223"/>
      <c r="AD906" s="224"/>
      <c r="AE906" s="224"/>
      <c r="AF906" s="224"/>
      <c r="AG906" s="224"/>
      <c r="AH906" s="224"/>
      <c r="AI906" s="224"/>
      <c r="AJ906" s="224"/>
      <c r="AK906" s="224"/>
      <c r="AL906" s="224"/>
      <c r="AM906" s="224"/>
      <c r="AN906" s="224"/>
      <c r="AO906" s="224"/>
      <c r="AP906" s="224"/>
      <c r="AQ906" s="224"/>
      <c r="AR906" s="224"/>
      <c r="AS906" s="224"/>
      <c r="AT906" s="224"/>
      <c r="AU906" s="224"/>
      <c r="AV906" s="224"/>
      <c r="AW906" s="224"/>
      <c r="AX906" s="224"/>
      <c r="AY906" s="224"/>
      <c r="AZ906" s="224"/>
      <c r="BA906" s="224"/>
      <c r="BB906" s="224"/>
      <c r="BC906" s="224"/>
      <c r="BD906" s="224"/>
      <c r="BE906" s="224"/>
      <c r="BF906" s="224"/>
      <c r="BG906" s="224"/>
      <c r="BH906" s="224"/>
      <c r="BI906" s="224"/>
      <c r="BJ906" s="224"/>
      <c r="BK906" s="224"/>
      <c r="BL906" s="224"/>
      <c r="BM906" s="229"/>
    </row>
    <row r="907" spans="1:65">
      <c r="A907" s="30"/>
      <c r="B907" s="3" t="s">
        <v>280</v>
      </c>
      <c r="C907" s="29"/>
      <c r="D907" s="226">
        <v>2.0823064135712581</v>
      </c>
      <c r="E907" s="226">
        <v>1.3367822061452896</v>
      </c>
      <c r="F907" s="226">
        <v>0.74125467393102673</v>
      </c>
      <c r="G907" s="226">
        <v>0.37771241264574057</v>
      </c>
      <c r="H907" s="226">
        <v>2.1832697191750472</v>
      </c>
      <c r="I907" s="226">
        <v>2.7075819470516502</v>
      </c>
      <c r="J907" s="226">
        <v>2.10784249885991</v>
      </c>
      <c r="K907" s="226">
        <v>2.7832834326864164</v>
      </c>
      <c r="L907" s="226">
        <v>1.7356603373548218</v>
      </c>
      <c r="M907" s="226">
        <v>1.2335585379975527</v>
      </c>
      <c r="N907" s="226">
        <v>1.0488088481701516</v>
      </c>
      <c r="O907" s="226">
        <v>3.4841067721870971</v>
      </c>
      <c r="P907" s="226">
        <v>2.2731036052058866</v>
      </c>
      <c r="Q907" s="226">
        <v>1.1690451944500122</v>
      </c>
      <c r="R907" s="226">
        <v>2.5097808669284238</v>
      </c>
      <c r="S907" s="226">
        <v>2.1563085740836505</v>
      </c>
      <c r="T907" s="226">
        <v>0.70992080407680802</v>
      </c>
      <c r="U907" s="226">
        <v>1.9878115282893398</v>
      </c>
      <c r="V907" s="226">
        <v>1.7224014243685082</v>
      </c>
      <c r="W907" s="226">
        <v>0.76332605527826125</v>
      </c>
      <c r="X907" s="226">
        <v>0.96419223532792719</v>
      </c>
      <c r="Y907" s="226">
        <v>0.69113433330045704</v>
      </c>
      <c r="Z907" s="226">
        <v>0.84083292038311652</v>
      </c>
      <c r="AA907" s="226">
        <v>2.0445048300260886</v>
      </c>
      <c r="AB907" s="226">
        <v>4.5737293317379422</v>
      </c>
      <c r="AC907" s="223"/>
      <c r="AD907" s="224"/>
      <c r="AE907" s="224"/>
      <c r="AF907" s="224"/>
      <c r="AG907" s="224"/>
      <c r="AH907" s="224"/>
      <c r="AI907" s="224"/>
      <c r="AJ907" s="224"/>
      <c r="AK907" s="224"/>
      <c r="AL907" s="224"/>
      <c r="AM907" s="224"/>
      <c r="AN907" s="224"/>
      <c r="AO907" s="224"/>
      <c r="AP907" s="224"/>
      <c r="AQ907" s="224"/>
      <c r="AR907" s="224"/>
      <c r="AS907" s="224"/>
      <c r="AT907" s="224"/>
      <c r="AU907" s="224"/>
      <c r="AV907" s="224"/>
      <c r="AW907" s="224"/>
      <c r="AX907" s="224"/>
      <c r="AY907" s="224"/>
      <c r="AZ907" s="224"/>
      <c r="BA907" s="224"/>
      <c r="BB907" s="224"/>
      <c r="BC907" s="224"/>
      <c r="BD907" s="224"/>
      <c r="BE907" s="224"/>
      <c r="BF907" s="224"/>
      <c r="BG907" s="224"/>
      <c r="BH907" s="224"/>
      <c r="BI907" s="224"/>
      <c r="BJ907" s="224"/>
      <c r="BK907" s="224"/>
      <c r="BL907" s="224"/>
      <c r="BM907" s="229"/>
    </row>
    <row r="908" spans="1:65">
      <c r="A908" s="30"/>
      <c r="B908" s="3" t="s">
        <v>87</v>
      </c>
      <c r="C908" s="29"/>
      <c r="D908" s="13">
        <v>3.3263680727975371E-2</v>
      </c>
      <c r="E908" s="13">
        <v>2.2602415704423541E-2</v>
      </c>
      <c r="F908" s="13">
        <v>1.0117154326155401E-2</v>
      </c>
      <c r="G908" s="13">
        <v>6.8097189779881108E-3</v>
      </c>
      <c r="H908" s="13">
        <v>1.5836095641985355E-2</v>
      </c>
      <c r="I908" s="13">
        <v>5.8924525507108805E-2</v>
      </c>
      <c r="J908" s="13">
        <v>3.0570594617257585E-2</v>
      </c>
      <c r="K908" s="13">
        <v>3.5531277864081917E-2</v>
      </c>
      <c r="L908" s="13">
        <v>1.6505759006368279E-2</v>
      </c>
      <c r="M908" s="13">
        <v>1.8065294674115977E-2</v>
      </c>
      <c r="N908" s="13">
        <v>1.8562988463188525E-2</v>
      </c>
      <c r="O908" s="13">
        <v>5.0900025890242465E-2</v>
      </c>
      <c r="P908" s="13">
        <v>3.296741994497298E-2</v>
      </c>
      <c r="Q908" s="13">
        <v>1.5833569225056601E-2</v>
      </c>
      <c r="R908" s="13">
        <v>3.6665900174264771E-2</v>
      </c>
      <c r="S908" s="13">
        <v>2.9735351515747882E-2</v>
      </c>
      <c r="T908" s="13">
        <v>7.939268943771444E-3</v>
      </c>
      <c r="U908" s="13">
        <v>3.6193422446953581E-2</v>
      </c>
      <c r="V908" s="13">
        <v>1.8553695774167055E-2</v>
      </c>
      <c r="W908" s="13">
        <v>1.0380680715479526E-2</v>
      </c>
      <c r="X908" s="13">
        <v>1.9023852061715106E-2</v>
      </c>
      <c r="Y908" s="13">
        <v>8.2359602776618506E-3</v>
      </c>
      <c r="Z908" s="13">
        <v>1.2540386582895101E-2</v>
      </c>
      <c r="AA908" s="13">
        <v>2.5781902017983464E-2</v>
      </c>
      <c r="AB908" s="13">
        <v>8.4777188725448399E-2</v>
      </c>
      <c r="AC908" s="159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56"/>
    </row>
    <row r="909" spans="1:65">
      <c r="A909" s="30"/>
      <c r="B909" s="3" t="s">
        <v>281</v>
      </c>
      <c r="C909" s="29"/>
      <c r="D909" s="13">
        <v>-7.9292283725291068E-2</v>
      </c>
      <c r="E909" s="13">
        <v>-0.13013221459732882</v>
      </c>
      <c r="F909" s="13">
        <v>7.7597362522570767E-2</v>
      </c>
      <c r="G909" s="13">
        <v>-0.18420785948822371</v>
      </c>
      <c r="H909" s="13">
        <v>1.0277141184835976</v>
      </c>
      <c r="I909" s="13">
        <v>-0.32417700378877168</v>
      </c>
      <c r="J909" s="13">
        <v>1.4102189091712125E-2</v>
      </c>
      <c r="K909" s="13">
        <v>0.15211029459295311</v>
      </c>
      <c r="L909" s="13">
        <v>0.54659531076007961</v>
      </c>
      <c r="M909" s="13">
        <v>4.296995095176559E-3</v>
      </c>
      <c r="N909" s="13">
        <v>-0.16900980879359329</v>
      </c>
      <c r="O909" s="13">
        <v>6.748293594310395E-3</v>
      </c>
      <c r="P909" s="13">
        <v>1.4102189091712125E-2</v>
      </c>
      <c r="Q909" s="13">
        <v>8.5925235116336651E-2</v>
      </c>
      <c r="R909" s="13">
        <v>6.748293594310395E-3</v>
      </c>
      <c r="S909" s="13">
        <v>6.6559976973178614E-2</v>
      </c>
      <c r="T909" s="13">
        <v>0.31515469285319564</v>
      </c>
      <c r="U909" s="13">
        <v>-0.19222017376249301</v>
      </c>
      <c r="V909" s="13">
        <v>0.36537326401760617</v>
      </c>
      <c r="W909" s="13">
        <v>8.1512897817895835E-2</v>
      </c>
      <c r="X909" s="13">
        <v>-0.25456012641336789</v>
      </c>
      <c r="Y909" s="13">
        <v>0.2342287943139405</v>
      </c>
      <c r="Z909" s="13">
        <v>-1.3842613798414671E-2</v>
      </c>
      <c r="AA909" s="13">
        <v>0.16632782588793016</v>
      </c>
      <c r="AB909" s="13">
        <v>-0.20651467583034244</v>
      </c>
      <c r="AC909" s="159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56"/>
    </row>
    <row r="910" spans="1:65">
      <c r="A910" s="30"/>
      <c r="B910" s="46" t="s">
        <v>282</v>
      </c>
      <c r="C910" s="47"/>
      <c r="D910" s="45">
        <v>0.44</v>
      </c>
      <c r="E910" s="45">
        <v>0.67</v>
      </c>
      <c r="F910" s="45">
        <v>0.3</v>
      </c>
      <c r="G910" s="45">
        <v>0.93</v>
      </c>
      <c r="H910" s="45">
        <v>4.74</v>
      </c>
      <c r="I910" s="45">
        <v>1.58</v>
      </c>
      <c r="J910" s="45">
        <v>0</v>
      </c>
      <c r="K910" s="45">
        <v>0.65</v>
      </c>
      <c r="L910" s="45">
        <v>2.4900000000000002</v>
      </c>
      <c r="M910" s="45">
        <v>0.05</v>
      </c>
      <c r="N910" s="45">
        <v>0.86</v>
      </c>
      <c r="O910" s="45">
        <v>0.03</v>
      </c>
      <c r="P910" s="45">
        <v>0</v>
      </c>
      <c r="Q910" s="45">
        <v>0.34</v>
      </c>
      <c r="R910" s="45">
        <v>0.03</v>
      </c>
      <c r="S910" s="45">
        <v>0.25</v>
      </c>
      <c r="T910" s="45">
        <v>1.41</v>
      </c>
      <c r="U910" s="45">
        <v>0.96</v>
      </c>
      <c r="V910" s="45">
        <v>1.64</v>
      </c>
      <c r="W910" s="45">
        <v>0.32</v>
      </c>
      <c r="X910" s="45">
        <v>1.26</v>
      </c>
      <c r="Y910" s="45">
        <v>1.03</v>
      </c>
      <c r="Z910" s="45">
        <v>0.13</v>
      </c>
      <c r="AA910" s="45">
        <v>0.71</v>
      </c>
      <c r="AB910" s="45">
        <v>1.03</v>
      </c>
      <c r="AC910" s="159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56"/>
    </row>
    <row r="911" spans="1:65">
      <c r="B911" s="31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BM911" s="56"/>
    </row>
    <row r="912" spans="1:65" ht="15">
      <c r="B912" s="8" t="s">
        <v>609</v>
      </c>
      <c r="BM912" s="28" t="s">
        <v>67</v>
      </c>
    </row>
    <row r="913" spans="1:65" ht="15">
      <c r="A913" s="25" t="s">
        <v>21</v>
      </c>
      <c r="B913" s="18" t="s">
        <v>116</v>
      </c>
      <c r="C913" s="15" t="s">
        <v>117</v>
      </c>
      <c r="D913" s="16" t="s">
        <v>243</v>
      </c>
      <c r="E913" s="17" t="s">
        <v>243</v>
      </c>
      <c r="F913" s="17" t="s">
        <v>243</v>
      </c>
      <c r="G913" s="17" t="s">
        <v>243</v>
      </c>
      <c r="H913" s="17" t="s">
        <v>243</v>
      </c>
      <c r="I913" s="17" t="s">
        <v>243</v>
      </c>
      <c r="J913" s="17" t="s">
        <v>243</v>
      </c>
      <c r="K913" s="17" t="s">
        <v>243</v>
      </c>
      <c r="L913" s="17" t="s">
        <v>243</v>
      </c>
      <c r="M913" s="17" t="s">
        <v>243</v>
      </c>
      <c r="N913" s="17" t="s">
        <v>243</v>
      </c>
      <c r="O913" s="17" t="s">
        <v>243</v>
      </c>
      <c r="P913" s="17" t="s">
        <v>243</v>
      </c>
      <c r="Q913" s="17" t="s">
        <v>243</v>
      </c>
      <c r="R913" s="17" t="s">
        <v>243</v>
      </c>
      <c r="S913" s="17" t="s">
        <v>243</v>
      </c>
      <c r="T913" s="159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28">
        <v>1</v>
      </c>
    </row>
    <row r="914" spans="1:65">
      <c r="A914" s="30"/>
      <c r="B914" s="19" t="s">
        <v>244</v>
      </c>
      <c r="C914" s="9" t="s">
        <v>244</v>
      </c>
      <c r="D914" s="157" t="s">
        <v>247</v>
      </c>
      <c r="E914" s="158" t="s">
        <v>251</v>
      </c>
      <c r="F914" s="158" t="s">
        <v>252</v>
      </c>
      <c r="G914" s="158" t="s">
        <v>253</v>
      </c>
      <c r="H914" s="158" t="s">
        <v>256</v>
      </c>
      <c r="I914" s="158" t="s">
        <v>257</v>
      </c>
      <c r="J914" s="158" t="s">
        <v>259</v>
      </c>
      <c r="K914" s="158" t="s">
        <v>260</v>
      </c>
      <c r="L914" s="158" t="s">
        <v>261</v>
      </c>
      <c r="M914" s="158" t="s">
        <v>262</v>
      </c>
      <c r="N914" s="158" t="s">
        <v>263</v>
      </c>
      <c r="O914" s="158" t="s">
        <v>264</v>
      </c>
      <c r="P914" s="158" t="s">
        <v>266</v>
      </c>
      <c r="Q914" s="158" t="s">
        <v>269</v>
      </c>
      <c r="R914" s="158" t="s">
        <v>270</v>
      </c>
      <c r="S914" s="158" t="s">
        <v>272</v>
      </c>
      <c r="T914" s="159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28" t="s">
        <v>3</v>
      </c>
    </row>
    <row r="915" spans="1:65">
      <c r="A915" s="30"/>
      <c r="B915" s="19"/>
      <c r="C915" s="9"/>
      <c r="D915" s="10" t="s">
        <v>285</v>
      </c>
      <c r="E915" s="11" t="s">
        <v>287</v>
      </c>
      <c r="F915" s="11" t="s">
        <v>285</v>
      </c>
      <c r="G915" s="11" t="s">
        <v>287</v>
      </c>
      <c r="H915" s="11" t="s">
        <v>287</v>
      </c>
      <c r="I915" s="11" t="s">
        <v>287</v>
      </c>
      <c r="J915" s="11" t="s">
        <v>285</v>
      </c>
      <c r="K915" s="11" t="s">
        <v>285</v>
      </c>
      <c r="L915" s="11" t="s">
        <v>285</v>
      </c>
      <c r="M915" s="11" t="s">
        <v>285</v>
      </c>
      <c r="N915" s="11" t="s">
        <v>285</v>
      </c>
      <c r="O915" s="11" t="s">
        <v>287</v>
      </c>
      <c r="P915" s="11" t="s">
        <v>287</v>
      </c>
      <c r="Q915" s="11" t="s">
        <v>287</v>
      </c>
      <c r="R915" s="11" t="s">
        <v>287</v>
      </c>
      <c r="S915" s="11" t="s">
        <v>285</v>
      </c>
      <c r="T915" s="159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28">
        <v>3</v>
      </c>
    </row>
    <row r="916" spans="1:65">
      <c r="A916" s="30"/>
      <c r="B916" s="19"/>
      <c r="C916" s="9"/>
      <c r="D916" s="26" t="s">
        <v>123</v>
      </c>
      <c r="E916" s="26" t="s">
        <v>314</v>
      </c>
      <c r="F916" s="26" t="s">
        <v>317</v>
      </c>
      <c r="G916" s="26" t="s">
        <v>316</v>
      </c>
      <c r="H916" s="26" t="s">
        <v>317</v>
      </c>
      <c r="I916" s="26" t="s">
        <v>317</v>
      </c>
      <c r="J916" s="26" t="s">
        <v>314</v>
      </c>
      <c r="K916" s="26" t="s">
        <v>314</v>
      </c>
      <c r="L916" s="26" t="s">
        <v>314</v>
      </c>
      <c r="M916" s="26" t="s">
        <v>314</v>
      </c>
      <c r="N916" s="26" t="s">
        <v>314</v>
      </c>
      <c r="O916" s="26" t="s">
        <v>316</v>
      </c>
      <c r="P916" s="26" t="s">
        <v>315</v>
      </c>
      <c r="Q916" s="26" t="s">
        <v>317</v>
      </c>
      <c r="R916" s="26" t="s">
        <v>314</v>
      </c>
      <c r="S916" s="26" t="s">
        <v>318</v>
      </c>
      <c r="T916" s="159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28">
        <v>3</v>
      </c>
    </row>
    <row r="917" spans="1:65">
      <c r="A917" s="30"/>
      <c r="B917" s="18">
        <v>1</v>
      </c>
      <c r="C917" s="14">
        <v>1</v>
      </c>
      <c r="D917" s="211" t="s">
        <v>111</v>
      </c>
      <c r="E917" s="211" t="s">
        <v>223</v>
      </c>
      <c r="F917" s="211" t="s">
        <v>223</v>
      </c>
      <c r="G917" s="212">
        <v>0.1</v>
      </c>
      <c r="H917" s="211" t="s">
        <v>223</v>
      </c>
      <c r="I917" s="212" t="s">
        <v>110</v>
      </c>
      <c r="J917" s="211" t="s">
        <v>111</v>
      </c>
      <c r="K917" s="211">
        <v>0.01</v>
      </c>
      <c r="L917" s="211">
        <v>0.01</v>
      </c>
      <c r="M917" s="211">
        <v>0.01</v>
      </c>
      <c r="N917" s="211">
        <v>0.01</v>
      </c>
      <c r="O917" s="211" t="s">
        <v>223</v>
      </c>
      <c r="P917" s="212" t="s">
        <v>97</v>
      </c>
      <c r="Q917" s="211" t="s">
        <v>223</v>
      </c>
      <c r="R917" s="211" t="s">
        <v>111</v>
      </c>
      <c r="S917" s="211" t="s">
        <v>111</v>
      </c>
      <c r="T917" s="213"/>
      <c r="U917" s="214"/>
      <c r="V917" s="214"/>
      <c r="W917" s="214"/>
      <c r="X917" s="214"/>
      <c r="Y917" s="214"/>
      <c r="Z917" s="214"/>
      <c r="AA917" s="214"/>
      <c r="AB917" s="214"/>
      <c r="AC917" s="214"/>
      <c r="AD917" s="214"/>
      <c r="AE917" s="214"/>
      <c r="AF917" s="214"/>
      <c r="AG917" s="214"/>
      <c r="AH917" s="214"/>
      <c r="AI917" s="214"/>
      <c r="AJ917" s="214"/>
      <c r="AK917" s="214"/>
      <c r="AL917" s="214"/>
      <c r="AM917" s="214"/>
      <c r="AN917" s="214"/>
      <c r="AO917" s="214"/>
      <c r="AP917" s="214"/>
      <c r="AQ917" s="214"/>
      <c r="AR917" s="214"/>
      <c r="AS917" s="214"/>
      <c r="AT917" s="214"/>
      <c r="AU917" s="214"/>
      <c r="AV917" s="214"/>
      <c r="AW917" s="214"/>
      <c r="AX917" s="214"/>
      <c r="AY917" s="214"/>
      <c r="AZ917" s="214"/>
      <c r="BA917" s="214"/>
      <c r="BB917" s="214"/>
      <c r="BC917" s="214"/>
      <c r="BD917" s="214"/>
      <c r="BE917" s="214"/>
      <c r="BF917" s="214"/>
      <c r="BG917" s="214"/>
      <c r="BH917" s="214"/>
      <c r="BI917" s="214"/>
      <c r="BJ917" s="214"/>
      <c r="BK917" s="214"/>
      <c r="BL917" s="214"/>
      <c r="BM917" s="215">
        <v>1</v>
      </c>
    </row>
    <row r="918" spans="1:65">
      <c r="A918" s="30"/>
      <c r="B918" s="19">
        <v>1</v>
      </c>
      <c r="C918" s="9">
        <v>2</v>
      </c>
      <c r="D918" s="23" t="s">
        <v>111</v>
      </c>
      <c r="E918" s="23" t="s">
        <v>223</v>
      </c>
      <c r="F918" s="23" t="s">
        <v>223</v>
      </c>
      <c r="G918" s="218">
        <v>0.08</v>
      </c>
      <c r="H918" s="23" t="s">
        <v>223</v>
      </c>
      <c r="I918" s="218" t="s">
        <v>110</v>
      </c>
      <c r="J918" s="23" t="s">
        <v>111</v>
      </c>
      <c r="K918" s="23">
        <v>0.01</v>
      </c>
      <c r="L918" s="23">
        <v>0.01</v>
      </c>
      <c r="M918" s="23">
        <v>0.01</v>
      </c>
      <c r="N918" s="23">
        <v>0.01</v>
      </c>
      <c r="O918" s="23" t="s">
        <v>223</v>
      </c>
      <c r="P918" s="218" t="s">
        <v>97</v>
      </c>
      <c r="Q918" s="23" t="s">
        <v>223</v>
      </c>
      <c r="R918" s="23" t="s">
        <v>111</v>
      </c>
      <c r="S918" s="23" t="s">
        <v>111</v>
      </c>
      <c r="T918" s="213"/>
      <c r="U918" s="214"/>
      <c r="V918" s="214"/>
      <c r="W918" s="214"/>
      <c r="X918" s="214"/>
      <c r="Y918" s="214"/>
      <c r="Z918" s="214"/>
      <c r="AA918" s="214"/>
      <c r="AB918" s="214"/>
      <c r="AC918" s="214"/>
      <c r="AD918" s="214"/>
      <c r="AE918" s="214"/>
      <c r="AF918" s="214"/>
      <c r="AG918" s="214"/>
      <c r="AH918" s="214"/>
      <c r="AI918" s="214"/>
      <c r="AJ918" s="214"/>
      <c r="AK918" s="214"/>
      <c r="AL918" s="214"/>
      <c r="AM918" s="214"/>
      <c r="AN918" s="214"/>
      <c r="AO918" s="214"/>
      <c r="AP918" s="214"/>
      <c r="AQ918" s="214"/>
      <c r="AR918" s="214"/>
      <c r="AS918" s="214"/>
      <c r="AT918" s="214"/>
      <c r="AU918" s="214"/>
      <c r="AV918" s="214"/>
      <c r="AW918" s="214"/>
      <c r="AX918" s="214"/>
      <c r="AY918" s="214"/>
      <c r="AZ918" s="214"/>
      <c r="BA918" s="214"/>
      <c r="BB918" s="214"/>
      <c r="BC918" s="214"/>
      <c r="BD918" s="214"/>
      <c r="BE918" s="214"/>
      <c r="BF918" s="214"/>
      <c r="BG918" s="214"/>
      <c r="BH918" s="214"/>
      <c r="BI918" s="214"/>
      <c r="BJ918" s="214"/>
      <c r="BK918" s="214"/>
      <c r="BL918" s="214"/>
      <c r="BM918" s="215">
        <v>35</v>
      </c>
    </row>
    <row r="919" spans="1:65">
      <c r="A919" s="30"/>
      <c r="B919" s="19">
        <v>1</v>
      </c>
      <c r="C919" s="9">
        <v>3</v>
      </c>
      <c r="D919" s="23" t="s">
        <v>111</v>
      </c>
      <c r="E919" s="23" t="s">
        <v>223</v>
      </c>
      <c r="F919" s="23" t="s">
        <v>223</v>
      </c>
      <c r="G919" s="218">
        <v>7.0000000000000007E-2</v>
      </c>
      <c r="H919" s="23" t="s">
        <v>223</v>
      </c>
      <c r="I919" s="218" t="s">
        <v>110</v>
      </c>
      <c r="J919" s="23" t="s">
        <v>111</v>
      </c>
      <c r="K919" s="23">
        <v>0.01</v>
      </c>
      <c r="L919" s="23" t="s">
        <v>111</v>
      </c>
      <c r="M919" s="23">
        <v>0.01</v>
      </c>
      <c r="N919" s="23">
        <v>0.01</v>
      </c>
      <c r="O919" s="23" t="s">
        <v>223</v>
      </c>
      <c r="P919" s="218" t="s">
        <v>97</v>
      </c>
      <c r="Q919" s="23" t="s">
        <v>223</v>
      </c>
      <c r="R919" s="23" t="s">
        <v>111</v>
      </c>
      <c r="S919" s="23" t="s">
        <v>111</v>
      </c>
      <c r="T919" s="213"/>
      <c r="U919" s="214"/>
      <c r="V919" s="214"/>
      <c r="W919" s="214"/>
      <c r="X919" s="214"/>
      <c r="Y919" s="214"/>
      <c r="Z919" s="214"/>
      <c r="AA919" s="214"/>
      <c r="AB919" s="214"/>
      <c r="AC919" s="214"/>
      <c r="AD919" s="214"/>
      <c r="AE919" s="214"/>
      <c r="AF919" s="214"/>
      <c r="AG919" s="214"/>
      <c r="AH919" s="214"/>
      <c r="AI919" s="214"/>
      <c r="AJ919" s="214"/>
      <c r="AK919" s="214"/>
      <c r="AL919" s="214"/>
      <c r="AM919" s="214"/>
      <c r="AN919" s="214"/>
      <c r="AO919" s="214"/>
      <c r="AP919" s="214"/>
      <c r="AQ919" s="214"/>
      <c r="AR919" s="214"/>
      <c r="AS919" s="214"/>
      <c r="AT919" s="214"/>
      <c r="AU919" s="214"/>
      <c r="AV919" s="214"/>
      <c r="AW919" s="214"/>
      <c r="AX919" s="214"/>
      <c r="AY919" s="214"/>
      <c r="AZ919" s="214"/>
      <c r="BA919" s="214"/>
      <c r="BB919" s="214"/>
      <c r="BC919" s="214"/>
      <c r="BD919" s="214"/>
      <c r="BE919" s="214"/>
      <c r="BF919" s="214"/>
      <c r="BG919" s="214"/>
      <c r="BH919" s="214"/>
      <c r="BI919" s="214"/>
      <c r="BJ919" s="214"/>
      <c r="BK919" s="214"/>
      <c r="BL919" s="214"/>
      <c r="BM919" s="215">
        <v>16</v>
      </c>
    </row>
    <row r="920" spans="1:65">
      <c r="A920" s="30"/>
      <c r="B920" s="19">
        <v>1</v>
      </c>
      <c r="C920" s="9">
        <v>4</v>
      </c>
      <c r="D920" s="23" t="s">
        <v>111</v>
      </c>
      <c r="E920" s="23" t="s">
        <v>223</v>
      </c>
      <c r="F920" s="23" t="s">
        <v>223</v>
      </c>
      <c r="G920" s="218">
        <v>0.09</v>
      </c>
      <c r="H920" s="23" t="s">
        <v>223</v>
      </c>
      <c r="I920" s="218" t="s">
        <v>110</v>
      </c>
      <c r="J920" s="23" t="s">
        <v>111</v>
      </c>
      <c r="K920" s="23">
        <v>0.01</v>
      </c>
      <c r="L920" s="23" t="s">
        <v>111</v>
      </c>
      <c r="M920" s="23">
        <v>0.01</v>
      </c>
      <c r="N920" s="23">
        <v>0.01</v>
      </c>
      <c r="O920" s="23" t="s">
        <v>223</v>
      </c>
      <c r="P920" s="218" t="s">
        <v>97</v>
      </c>
      <c r="Q920" s="23" t="s">
        <v>223</v>
      </c>
      <c r="R920" s="23" t="s">
        <v>111</v>
      </c>
      <c r="S920" s="23" t="s">
        <v>111</v>
      </c>
      <c r="T920" s="213"/>
      <c r="U920" s="214"/>
      <c r="V920" s="214"/>
      <c r="W920" s="214"/>
      <c r="X920" s="214"/>
      <c r="Y920" s="214"/>
      <c r="Z920" s="214"/>
      <c r="AA920" s="214"/>
      <c r="AB920" s="214"/>
      <c r="AC920" s="214"/>
      <c r="AD920" s="214"/>
      <c r="AE920" s="214"/>
      <c r="AF920" s="214"/>
      <c r="AG920" s="214"/>
      <c r="AH920" s="214"/>
      <c r="AI920" s="214"/>
      <c r="AJ920" s="214"/>
      <c r="AK920" s="214"/>
      <c r="AL920" s="214"/>
      <c r="AM920" s="214"/>
      <c r="AN920" s="214"/>
      <c r="AO920" s="214"/>
      <c r="AP920" s="214"/>
      <c r="AQ920" s="214"/>
      <c r="AR920" s="214"/>
      <c r="AS920" s="214"/>
      <c r="AT920" s="214"/>
      <c r="AU920" s="214"/>
      <c r="AV920" s="214"/>
      <c r="AW920" s="214"/>
      <c r="AX920" s="214"/>
      <c r="AY920" s="214"/>
      <c r="AZ920" s="214"/>
      <c r="BA920" s="214"/>
      <c r="BB920" s="214"/>
      <c r="BC920" s="214"/>
      <c r="BD920" s="214"/>
      <c r="BE920" s="214"/>
      <c r="BF920" s="214"/>
      <c r="BG920" s="214"/>
      <c r="BH920" s="214"/>
      <c r="BI920" s="214"/>
      <c r="BJ920" s="214"/>
      <c r="BK920" s="214"/>
      <c r="BL920" s="214"/>
      <c r="BM920" s="215" t="s">
        <v>223</v>
      </c>
    </row>
    <row r="921" spans="1:65">
      <c r="A921" s="30"/>
      <c r="B921" s="19">
        <v>1</v>
      </c>
      <c r="C921" s="9">
        <v>5</v>
      </c>
      <c r="D921" s="23" t="s">
        <v>111</v>
      </c>
      <c r="E921" s="23" t="s">
        <v>223</v>
      </c>
      <c r="F921" s="23" t="s">
        <v>223</v>
      </c>
      <c r="G921" s="218">
        <v>7.0000000000000007E-2</v>
      </c>
      <c r="H921" s="23" t="s">
        <v>223</v>
      </c>
      <c r="I921" s="218" t="s">
        <v>110</v>
      </c>
      <c r="J921" s="23">
        <v>0.01</v>
      </c>
      <c r="K921" s="23">
        <v>0.01</v>
      </c>
      <c r="L921" s="23" t="s">
        <v>111</v>
      </c>
      <c r="M921" s="23">
        <v>0.01</v>
      </c>
      <c r="N921" s="23">
        <v>0.01</v>
      </c>
      <c r="O921" s="23" t="s">
        <v>223</v>
      </c>
      <c r="P921" s="218" t="s">
        <v>97</v>
      </c>
      <c r="Q921" s="23" t="s">
        <v>223</v>
      </c>
      <c r="R921" s="23">
        <v>0.01</v>
      </c>
      <c r="S921" s="23" t="s">
        <v>111</v>
      </c>
      <c r="T921" s="213"/>
      <c r="U921" s="214"/>
      <c r="V921" s="214"/>
      <c r="W921" s="214"/>
      <c r="X921" s="214"/>
      <c r="Y921" s="214"/>
      <c r="Z921" s="214"/>
      <c r="AA921" s="214"/>
      <c r="AB921" s="214"/>
      <c r="AC921" s="214"/>
      <c r="AD921" s="214"/>
      <c r="AE921" s="214"/>
      <c r="AF921" s="214"/>
      <c r="AG921" s="214"/>
      <c r="AH921" s="214"/>
      <c r="AI921" s="214"/>
      <c r="AJ921" s="214"/>
      <c r="AK921" s="214"/>
      <c r="AL921" s="214"/>
      <c r="AM921" s="214"/>
      <c r="AN921" s="214"/>
      <c r="AO921" s="214"/>
      <c r="AP921" s="214"/>
      <c r="AQ921" s="214"/>
      <c r="AR921" s="214"/>
      <c r="AS921" s="214"/>
      <c r="AT921" s="214"/>
      <c r="AU921" s="214"/>
      <c r="AV921" s="214"/>
      <c r="AW921" s="214"/>
      <c r="AX921" s="214"/>
      <c r="AY921" s="214"/>
      <c r="AZ921" s="214"/>
      <c r="BA921" s="214"/>
      <c r="BB921" s="214"/>
      <c r="BC921" s="214"/>
      <c r="BD921" s="214"/>
      <c r="BE921" s="214"/>
      <c r="BF921" s="214"/>
      <c r="BG921" s="214"/>
      <c r="BH921" s="214"/>
      <c r="BI921" s="214"/>
      <c r="BJ921" s="214"/>
      <c r="BK921" s="214"/>
      <c r="BL921" s="214"/>
      <c r="BM921" s="215">
        <v>108</v>
      </c>
    </row>
    <row r="922" spans="1:65">
      <c r="A922" s="30"/>
      <c r="B922" s="19">
        <v>1</v>
      </c>
      <c r="C922" s="9">
        <v>6</v>
      </c>
      <c r="D922" s="23" t="s">
        <v>111</v>
      </c>
      <c r="E922" s="23" t="s">
        <v>223</v>
      </c>
      <c r="F922" s="23" t="s">
        <v>223</v>
      </c>
      <c r="G922" s="218">
        <v>0.09</v>
      </c>
      <c r="H922" s="23" t="s">
        <v>223</v>
      </c>
      <c r="I922" s="218" t="s">
        <v>110</v>
      </c>
      <c r="J922" s="23">
        <v>0.01</v>
      </c>
      <c r="K922" s="23">
        <v>0.01</v>
      </c>
      <c r="L922" s="23">
        <v>0.01</v>
      </c>
      <c r="M922" s="23">
        <v>0.01</v>
      </c>
      <c r="N922" s="23">
        <v>0.01</v>
      </c>
      <c r="O922" s="23" t="s">
        <v>223</v>
      </c>
      <c r="P922" s="218" t="s">
        <v>97</v>
      </c>
      <c r="Q922" s="23" t="s">
        <v>223</v>
      </c>
      <c r="R922" s="23" t="s">
        <v>111</v>
      </c>
      <c r="S922" s="217">
        <v>0.06</v>
      </c>
      <c r="T922" s="213"/>
      <c r="U922" s="214"/>
      <c r="V922" s="214"/>
      <c r="W922" s="214"/>
      <c r="X922" s="214"/>
      <c r="Y922" s="214"/>
      <c r="Z922" s="214"/>
      <c r="AA922" s="214"/>
      <c r="AB922" s="214"/>
      <c r="AC922" s="214"/>
      <c r="AD922" s="214"/>
      <c r="AE922" s="214"/>
      <c r="AF922" s="214"/>
      <c r="AG922" s="214"/>
      <c r="AH922" s="214"/>
      <c r="AI922" s="214"/>
      <c r="AJ922" s="214"/>
      <c r="AK922" s="214"/>
      <c r="AL922" s="214"/>
      <c r="AM922" s="214"/>
      <c r="AN922" s="214"/>
      <c r="AO922" s="214"/>
      <c r="AP922" s="214"/>
      <c r="AQ922" s="214"/>
      <c r="AR922" s="214"/>
      <c r="AS922" s="214"/>
      <c r="AT922" s="214"/>
      <c r="AU922" s="214"/>
      <c r="AV922" s="214"/>
      <c r="AW922" s="214"/>
      <c r="AX922" s="214"/>
      <c r="AY922" s="214"/>
      <c r="AZ922" s="214"/>
      <c r="BA922" s="214"/>
      <c r="BB922" s="214"/>
      <c r="BC922" s="214"/>
      <c r="BD922" s="214"/>
      <c r="BE922" s="214"/>
      <c r="BF922" s="214"/>
      <c r="BG922" s="214"/>
      <c r="BH922" s="214"/>
      <c r="BI922" s="214"/>
      <c r="BJ922" s="214"/>
      <c r="BK922" s="214"/>
      <c r="BL922" s="214"/>
      <c r="BM922" s="57"/>
    </row>
    <row r="923" spans="1:65">
      <c r="A923" s="30"/>
      <c r="B923" s="20" t="s">
        <v>278</v>
      </c>
      <c r="C923" s="12"/>
      <c r="D923" s="219" t="s">
        <v>765</v>
      </c>
      <c r="E923" s="219" t="s">
        <v>765</v>
      </c>
      <c r="F923" s="219" t="s">
        <v>765</v>
      </c>
      <c r="G923" s="219">
        <v>8.3333333333333329E-2</v>
      </c>
      <c r="H923" s="219" t="s">
        <v>765</v>
      </c>
      <c r="I923" s="219" t="s">
        <v>765</v>
      </c>
      <c r="J923" s="219">
        <v>0.01</v>
      </c>
      <c r="K923" s="219">
        <v>0.01</v>
      </c>
      <c r="L923" s="219">
        <v>0.01</v>
      </c>
      <c r="M923" s="219">
        <v>0.01</v>
      </c>
      <c r="N923" s="219">
        <v>0.01</v>
      </c>
      <c r="O923" s="219" t="s">
        <v>765</v>
      </c>
      <c r="P923" s="219" t="s">
        <v>765</v>
      </c>
      <c r="Q923" s="219" t="s">
        <v>765</v>
      </c>
      <c r="R923" s="219">
        <v>0.01</v>
      </c>
      <c r="S923" s="219">
        <v>0.06</v>
      </c>
      <c r="T923" s="213"/>
      <c r="U923" s="214"/>
      <c r="V923" s="214"/>
      <c r="W923" s="214"/>
      <c r="X923" s="214"/>
      <c r="Y923" s="214"/>
      <c r="Z923" s="214"/>
      <c r="AA923" s="214"/>
      <c r="AB923" s="214"/>
      <c r="AC923" s="214"/>
      <c r="AD923" s="214"/>
      <c r="AE923" s="214"/>
      <c r="AF923" s="214"/>
      <c r="AG923" s="214"/>
      <c r="AH923" s="214"/>
      <c r="AI923" s="214"/>
      <c r="AJ923" s="214"/>
      <c r="AK923" s="214"/>
      <c r="AL923" s="214"/>
      <c r="AM923" s="214"/>
      <c r="AN923" s="214"/>
      <c r="AO923" s="214"/>
      <c r="AP923" s="214"/>
      <c r="AQ923" s="214"/>
      <c r="AR923" s="214"/>
      <c r="AS923" s="214"/>
      <c r="AT923" s="214"/>
      <c r="AU923" s="214"/>
      <c r="AV923" s="214"/>
      <c r="AW923" s="214"/>
      <c r="AX923" s="214"/>
      <c r="AY923" s="214"/>
      <c r="AZ923" s="214"/>
      <c r="BA923" s="214"/>
      <c r="BB923" s="214"/>
      <c r="BC923" s="214"/>
      <c r="BD923" s="214"/>
      <c r="BE923" s="214"/>
      <c r="BF923" s="214"/>
      <c r="BG923" s="214"/>
      <c r="BH923" s="214"/>
      <c r="BI923" s="214"/>
      <c r="BJ923" s="214"/>
      <c r="BK923" s="214"/>
      <c r="BL923" s="214"/>
      <c r="BM923" s="57"/>
    </row>
    <row r="924" spans="1:65">
      <c r="A924" s="30"/>
      <c r="B924" s="3" t="s">
        <v>279</v>
      </c>
      <c r="C924" s="29"/>
      <c r="D924" s="23" t="s">
        <v>765</v>
      </c>
      <c r="E924" s="23" t="s">
        <v>765</v>
      </c>
      <c r="F924" s="23" t="s">
        <v>765</v>
      </c>
      <c r="G924" s="23">
        <v>8.4999999999999992E-2</v>
      </c>
      <c r="H924" s="23" t="s">
        <v>765</v>
      </c>
      <c r="I924" s="23" t="s">
        <v>765</v>
      </c>
      <c r="J924" s="23">
        <v>0.01</v>
      </c>
      <c r="K924" s="23">
        <v>0.01</v>
      </c>
      <c r="L924" s="23">
        <v>0.01</v>
      </c>
      <c r="M924" s="23">
        <v>0.01</v>
      </c>
      <c r="N924" s="23">
        <v>0.01</v>
      </c>
      <c r="O924" s="23" t="s">
        <v>765</v>
      </c>
      <c r="P924" s="23" t="s">
        <v>765</v>
      </c>
      <c r="Q924" s="23" t="s">
        <v>765</v>
      </c>
      <c r="R924" s="23">
        <v>0.01</v>
      </c>
      <c r="S924" s="23">
        <v>0.06</v>
      </c>
      <c r="T924" s="213"/>
      <c r="U924" s="214"/>
      <c r="V924" s="214"/>
      <c r="W924" s="214"/>
      <c r="X924" s="214"/>
      <c r="Y924" s="214"/>
      <c r="Z924" s="214"/>
      <c r="AA924" s="214"/>
      <c r="AB924" s="214"/>
      <c r="AC924" s="214"/>
      <c r="AD924" s="214"/>
      <c r="AE924" s="214"/>
      <c r="AF924" s="214"/>
      <c r="AG924" s="214"/>
      <c r="AH924" s="214"/>
      <c r="AI924" s="214"/>
      <c r="AJ924" s="214"/>
      <c r="AK924" s="214"/>
      <c r="AL924" s="214"/>
      <c r="AM924" s="214"/>
      <c r="AN924" s="214"/>
      <c r="AO924" s="214"/>
      <c r="AP924" s="214"/>
      <c r="AQ924" s="214"/>
      <c r="AR924" s="214"/>
      <c r="AS924" s="214"/>
      <c r="AT924" s="214"/>
      <c r="AU924" s="214"/>
      <c r="AV924" s="214"/>
      <c r="AW924" s="214"/>
      <c r="AX924" s="214"/>
      <c r="AY924" s="214"/>
      <c r="AZ924" s="214"/>
      <c r="BA924" s="214"/>
      <c r="BB924" s="214"/>
      <c r="BC924" s="214"/>
      <c r="BD924" s="214"/>
      <c r="BE924" s="214"/>
      <c r="BF924" s="214"/>
      <c r="BG924" s="214"/>
      <c r="BH924" s="214"/>
      <c r="BI924" s="214"/>
      <c r="BJ924" s="214"/>
      <c r="BK924" s="214"/>
      <c r="BL924" s="214"/>
      <c r="BM924" s="57"/>
    </row>
    <row r="925" spans="1:65">
      <c r="A925" s="30"/>
      <c r="B925" s="3" t="s">
        <v>280</v>
      </c>
      <c r="C925" s="29"/>
      <c r="D925" s="23" t="s">
        <v>765</v>
      </c>
      <c r="E925" s="23" t="s">
        <v>765</v>
      </c>
      <c r="F925" s="23" t="s">
        <v>765</v>
      </c>
      <c r="G925" s="23">
        <v>1.2110601416390044E-2</v>
      </c>
      <c r="H925" s="23" t="s">
        <v>765</v>
      </c>
      <c r="I925" s="23" t="s">
        <v>765</v>
      </c>
      <c r="J925" s="23">
        <v>0</v>
      </c>
      <c r="K925" s="23">
        <v>0</v>
      </c>
      <c r="L925" s="23">
        <v>0</v>
      </c>
      <c r="M925" s="23">
        <v>0</v>
      </c>
      <c r="N925" s="23">
        <v>0</v>
      </c>
      <c r="O925" s="23" t="s">
        <v>765</v>
      </c>
      <c r="P925" s="23" t="s">
        <v>765</v>
      </c>
      <c r="Q925" s="23" t="s">
        <v>765</v>
      </c>
      <c r="R925" s="23" t="s">
        <v>765</v>
      </c>
      <c r="S925" s="23" t="s">
        <v>765</v>
      </c>
      <c r="T925" s="213"/>
      <c r="U925" s="214"/>
      <c r="V925" s="214"/>
      <c r="W925" s="214"/>
      <c r="X925" s="214"/>
      <c r="Y925" s="214"/>
      <c r="Z925" s="214"/>
      <c r="AA925" s="214"/>
      <c r="AB925" s="214"/>
      <c r="AC925" s="214"/>
      <c r="AD925" s="214"/>
      <c r="AE925" s="214"/>
      <c r="AF925" s="214"/>
      <c r="AG925" s="214"/>
      <c r="AH925" s="214"/>
      <c r="AI925" s="214"/>
      <c r="AJ925" s="214"/>
      <c r="AK925" s="214"/>
      <c r="AL925" s="214"/>
      <c r="AM925" s="214"/>
      <c r="AN925" s="214"/>
      <c r="AO925" s="214"/>
      <c r="AP925" s="214"/>
      <c r="AQ925" s="214"/>
      <c r="AR925" s="214"/>
      <c r="AS925" s="214"/>
      <c r="AT925" s="214"/>
      <c r="AU925" s="214"/>
      <c r="AV925" s="214"/>
      <c r="AW925" s="214"/>
      <c r="AX925" s="214"/>
      <c r="AY925" s="214"/>
      <c r="AZ925" s="214"/>
      <c r="BA925" s="214"/>
      <c r="BB925" s="214"/>
      <c r="BC925" s="214"/>
      <c r="BD925" s="214"/>
      <c r="BE925" s="214"/>
      <c r="BF925" s="214"/>
      <c r="BG925" s="214"/>
      <c r="BH925" s="214"/>
      <c r="BI925" s="214"/>
      <c r="BJ925" s="214"/>
      <c r="BK925" s="214"/>
      <c r="BL925" s="214"/>
      <c r="BM925" s="57"/>
    </row>
    <row r="926" spans="1:65">
      <c r="A926" s="30"/>
      <c r="B926" s="3" t="s">
        <v>87</v>
      </c>
      <c r="C926" s="29"/>
      <c r="D926" s="13" t="s">
        <v>765</v>
      </c>
      <c r="E926" s="13" t="s">
        <v>765</v>
      </c>
      <c r="F926" s="13" t="s">
        <v>765</v>
      </c>
      <c r="G926" s="13">
        <v>0.14532721699668055</v>
      </c>
      <c r="H926" s="13" t="s">
        <v>765</v>
      </c>
      <c r="I926" s="13" t="s">
        <v>765</v>
      </c>
      <c r="J926" s="13">
        <v>0</v>
      </c>
      <c r="K926" s="13">
        <v>0</v>
      </c>
      <c r="L926" s="13">
        <v>0</v>
      </c>
      <c r="M926" s="13">
        <v>0</v>
      </c>
      <c r="N926" s="13">
        <v>0</v>
      </c>
      <c r="O926" s="13" t="s">
        <v>765</v>
      </c>
      <c r="P926" s="13" t="s">
        <v>765</v>
      </c>
      <c r="Q926" s="13" t="s">
        <v>765</v>
      </c>
      <c r="R926" s="13" t="s">
        <v>765</v>
      </c>
      <c r="S926" s="13" t="s">
        <v>765</v>
      </c>
      <c r="T926" s="159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56"/>
    </row>
    <row r="927" spans="1:65">
      <c r="A927" s="30"/>
      <c r="B927" s="3" t="s">
        <v>281</v>
      </c>
      <c r="C927" s="29"/>
      <c r="D927" s="13" t="s">
        <v>765</v>
      </c>
      <c r="E927" s="13" t="s">
        <v>765</v>
      </c>
      <c r="F927" s="13" t="s">
        <v>765</v>
      </c>
      <c r="G927" s="13" t="s">
        <v>765</v>
      </c>
      <c r="H927" s="13" t="s">
        <v>765</v>
      </c>
      <c r="I927" s="13" t="s">
        <v>765</v>
      </c>
      <c r="J927" s="13" t="s">
        <v>765</v>
      </c>
      <c r="K927" s="13" t="s">
        <v>765</v>
      </c>
      <c r="L927" s="13" t="s">
        <v>765</v>
      </c>
      <c r="M927" s="13" t="s">
        <v>765</v>
      </c>
      <c r="N927" s="13" t="s">
        <v>765</v>
      </c>
      <c r="O927" s="13" t="s">
        <v>765</v>
      </c>
      <c r="P927" s="13" t="s">
        <v>765</v>
      </c>
      <c r="Q927" s="13" t="s">
        <v>765</v>
      </c>
      <c r="R927" s="13" t="s">
        <v>765</v>
      </c>
      <c r="S927" s="13" t="s">
        <v>765</v>
      </c>
      <c r="T927" s="159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56"/>
    </row>
    <row r="928" spans="1:65">
      <c r="A928" s="30"/>
      <c r="B928" s="46" t="s">
        <v>282</v>
      </c>
      <c r="C928" s="47"/>
      <c r="D928" s="45">
        <v>1.03</v>
      </c>
      <c r="E928" s="45">
        <v>0.38</v>
      </c>
      <c r="F928" s="45">
        <v>0.38</v>
      </c>
      <c r="G928" s="45">
        <v>4.49</v>
      </c>
      <c r="H928" s="45">
        <v>0.38</v>
      </c>
      <c r="I928" s="45">
        <v>2.14</v>
      </c>
      <c r="J928" s="45">
        <v>0.91</v>
      </c>
      <c r="K928" s="45">
        <v>0.67</v>
      </c>
      <c r="L928" s="45">
        <v>0.85</v>
      </c>
      <c r="M928" s="45">
        <v>0.67</v>
      </c>
      <c r="N928" s="45">
        <v>0.67</v>
      </c>
      <c r="O928" s="45">
        <v>0.38</v>
      </c>
      <c r="P928" s="45">
        <v>350.44</v>
      </c>
      <c r="Q928" s="45">
        <v>0.38</v>
      </c>
      <c r="R928" s="45">
        <v>0.97</v>
      </c>
      <c r="S928" s="45">
        <v>0.38</v>
      </c>
      <c r="T928" s="159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56"/>
    </row>
    <row r="929" spans="1:65">
      <c r="B929" s="31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BM929" s="56"/>
    </row>
    <row r="930" spans="1:65" ht="15">
      <c r="B930" s="8" t="s">
        <v>610</v>
      </c>
      <c r="BM930" s="28" t="s">
        <v>67</v>
      </c>
    </row>
    <row r="931" spans="1:65" ht="15">
      <c r="A931" s="25" t="s">
        <v>24</v>
      </c>
      <c r="B931" s="18" t="s">
        <v>116</v>
      </c>
      <c r="C931" s="15" t="s">
        <v>117</v>
      </c>
      <c r="D931" s="16" t="s">
        <v>243</v>
      </c>
      <c r="E931" s="17" t="s">
        <v>243</v>
      </c>
      <c r="F931" s="17" t="s">
        <v>243</v>
      </c>
      <c r="G931" s="17" t="s">
        <v>243</v>
      </c>
      <c r="H931" s="17" t="s">
        <v>243</v>
      </c>
      <c r="I931" s="17" t="s">
        <v>243</v>
      </c>
      <c r="J931" s="17" t="s">
        <v>243</v>
      </c>
      <c r="K931" s="17" t="s">
        <v>243</v>
      </c>
      <c r="L931" s="17" t="s">
        <v>243</v>
      </c>
      <c r="M931" s="159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28">
        <v>1</v>
      </c>
    </row>
    <row r="932" spans="1:65">
      <c r="A932" s="30"/>
      <c r="B932" s="19" t="s">
        <v>244</v>
      </c>
      <c r="C932" s="9" t="s">
        <v>244</v>
      </c>
      <c r="D932" s="157" t="s">
        <v>247</v>
      </c>
      <c r="E932" s="158" t="s">
        <v>248</v>
      </c>
      <c r="F932" s="158" t="s">
        <v>251</v>
      </c>
      <c r="G932" s="158" t="s">
        <v>252</v>
      </c>
      <c r="H932" s="158" t="s">
        <v>254</v>
      </c>
      <c r="I932" s="158" t="s">
        <v>256</v>
      </c>
      <c r="J932" s="158" t="s">
        <v>269</v>
      </c>
      <c r="K932" s="158" t="s">
        <v>271</v>
      </c>
      <c r="L932" s="158" t="s">
        <v>272</v>
      </c>
      <c r="M932" s="159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28" t="s">
        <v>3</v>
      </c>
    </row>
    <row r="933" spans="1:65">
      <c r="A933" s="30"/>
      <c r="B933" s="19"/>
      <c r="C933" s="9"/>
      <c r="D933" s="10" t="s">
        <v>285</v>
      </c>
      <c r="E933" s="11" t="s">
        <v>285</v>
      </c>
      <c r="F933" s="11" t="s">
        <v>287</v>
      </c>
      <c r="G933" s="11" t="s">
        <v>285</v>
      </c>
      <c r="H933" s="11" t="s">
        <v>285</v>
      </c>
      <c r="I933" s="11" t="s">
        <v>287</v>
      </c>
      <c r="J933" s="11" t="s">
        <v>287</v>
      </c>
      <c r="K933" s="11" t="s">
        <v>285</v>
      </c>
      <c r="L933" s="11" t="s">
        <v>285</v>
      </c>
      <c r="M933" s="159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28">
        <v>2</v>
      </c>
    </row>
    <row r="934" spans="1:65">
      <c r="A934" s="30"/>
      <c r="B934" s="19"/>
      <c r="C934" s="9"/>
      <c r="D934" s="26" t="s">
        <v>123</v>
      </c>
      <c r="E934" s="26" t="s">
        <v>315</v>
      </c>
      <c r="F934" s="26" t="s">
        <v>314</v>
      </c>
      <c r="G934" s="26" t="s">
        <v>317</v>
      </c>
      <c r="H934" s="26" t="s">
        <v>314</v>
      </c>
      <c r="I934" s="26" t="s">
        <v>317</v>
      </c>
      <c r="J934" s="26" t="s">
        <v>317</v>
      </c>
      <c r="K934" s="26" t="s">
        <v>317</v>
      </c>
      <c r="L934" s="26" t="s">
        <v>318</v>
      </c>
      <c r="M934" s="159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28">
        <v>3</v>
      </c>
    </row>
    <row r="935" spans="1:65">
      <c r="A935" s="30"/>
      <c r="B935" s="18">
        <v>1</v>
      </c>
      <c r="C935" s="14">
        <v>1</v>
      </c>
      <c r="D935" s="21">
        <v>0.54300000000000004</v>
      </c>
      <c r="E935" s="21">
        <v>0.62547583234470006</v>
      </c>
      <c r="F935" s="153">
        <v>0.5</v>
      </c>
      <c r="G935" s="21">
        <v>0.55000000000000004</v>
      </c>
      <c r="H935" s="153">
        <v>0.88395098423726004</v>
      </c>
      <c r="I935" s="21">
        <v>0.56999999999999995</v>
      </c>
      <c r="J935" s="21">
        <v>0.54</v>
      </c>
      <c r="K935" s="21">
        <v>0.63</v>
      </c>
      <c r="L935" s="21">
        <v>0.6</v>
      </c>
      <c r="M935" s="159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28">
        <v>1</v>
      </c>
    </row>
    <row r="936" spans="1:65">
      <c r="A936" s="30"/>
      <c r="B936" s="19">
        <v>1</v>
      </c>
      <c r="C936" s="9">
        <v>2</v>
      </c>
      <c r="D936" s="11">
        <v>0.54600000000000004</v>
      </c>
      <c r="E936" s="11">
        <v>0.59887412685000019</v>
      </c>
      <c r="F936" s="155">
        <v>0.5</v>
      </c>
      <c r="G936" s="11">
        <v>0.56999999999999995</v>
      </c>
      <c r="H936" s="155">
        <v>0.90912609025451796</v>
      </c>
      <c r="I936" s="11">
        <v>0.56999999999999995</v>
      </c>
      <c r="J936" s="11">
        <v>0.53</v>
      </c>
      <c r="K936" s="11">
        <v>0.62</v>
      </c>
      <c r="L936" s="11">
        <v>0.53</v>
      </c>
      <c r="M936" s="159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28">
        <v>36</v>
      </c>
    </row>
    <row r="937" spans="1:65">
      <c r="A937" s="30"/>
      <c r="B937" s="19">
        <v>1</v>
      </c>
      <c r="C937" s="9">
        <v>3</v>
      </c>
      <c r="D937" s="11">
        <v>0.54</v>
      </c>
      <c r="E937" s="11">
        <v>0.59658629292570042</v>
      </c>
      <c r="F937" s="155">
        <v>0.5</v>
      </c>
      <c r="G937" s="11">
        <v>0.56000000000000005</v>
      </c>
      <c r="H937" s="155">
        <v>0.90511535437072199</v>
      </c>
      <c r="I937" s="11">
        <v>0.56000000000000005</v>
      </c>
      <c r="J937" s="11">
        <v>0.53</v>
      </c>
      <c r="K937" s="11">
        <v>0.62</v>
      </c>
      <c r="L937" s="11">
        <v>0.55000000000000004</v>
      </c>
      <c r="M937" s="159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28">
        <v>16</v>
      </c>
    </row>
    <row r="938" spans="1:65">
      <c r="A938" s="30"/>
      <c r="B938" s="19">
        <v>1</v>
      </c>
      <c r="C938" s="9">
        <v>4</v>
      </c>
      <c r="D938" s="11">
        <v>0.53800000000000003</v>
      </c>
      <c r="E938" s="11">
        <v>0.61100053910886709</v>
      </c>
      <c r="F938" s="155">
        <v>0.5</v>
      </c>
      <c r="G938" s="11">
        <v>0.6</v>
      </c>
      <c r="H938" s="155">
        <v>0.89189203182669796</v>
      </c>
      <c r="I938" s="11">
        <v>0.6</v>
      </c>
      <c r="J938" s="11">
        <v>0.55000000000000004</v>
      </c>
      <c r="K938" s="11">
        <v>0.64</v>
      </c>
      <c r="L938" s="11">
        <v>0.57999999999999996</v>
      </c>
      <c r="M938" s="159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28">
        <v>0.57505551396904864</v>
      </c>
    </row>
    <row r="939" spans="1:65">
      <c r="A939" s="30"/>
      <c r="B939" s="19">
        <v>1</v>
      </c>
      <c r="C939" s="9">
        <v>5</v>
      </c>
      <c r="D939" s="11">
        <v>0.54600000000000004</v>
      </c>
      <c r="E939" s="11">
        <v>0.61400141312475376</v>
      </c>
      <c r="F939" s="155">
        <v>0.5</v>
      </c>
      <c r="G939" s="11">
        <v>0.57999999999999996</v>
      </c>
      <c r="H939" s="155">
        <v>0.95221775003407405</v>
      </c>
      <c r="I939" s="11">
        <v>0.59</v>
      </c>
      <c r="J939" s="11">
        <v>0.54</v>
      </c>
      <c r="K939" s="11">
        <v>0.62</v>
      </c>
      <c r="L939" s="11">
        <v>0.52</v>
      </c>
      <c r="M939" s="159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28">
        <v>109</v>
      </c>
    </row>
    <row r="940" spans="1:65">
      <c r="A940" s="30"/>
      <c r="B940" s="19">
        <v>1</v>
      </c>
      <c r="C940" s="9">
        <v>6</v>
      </c>
      <c r="D940" s="154">
        <v>0.51900000000000002</v>
      </c>
      <c r="E940" s="11">
        <v>0.63079338234602034</v>
      </c>
      <c r="F940" s="155">
        <v>0.5</v>
      </c>
      <c r="G940" s="11">
        <v>0.59</v>
      </c>
      <c r="H940" s="155">
        <v>0.96188083391701007</v>
      </c>
      <c r="I940" s="11">
        <v>0.55000000000000004</v>
      </c>
      <c r="J940" s="11">
        <v>0.53</v>
      </c>
      <c r="K940" s="11">
        <v>0.62</v>
      </c>
      <c r="L940" s="11">
        <v>0.57999999999999996</v>
      </c>
      <c r="M940" s="159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56"/>
    </row>
    <row r="941" spans="1:65">
      <c r="A941" s="30"/>
      <c r="B941" s="20" t="s">
        <v>278</v>
      </c>
      <c r="C941" s="12"/>
      <c r="D941" s="22">
        <v>0.53866666666666674</v>
      </c>
      <c r="E941" s="22">
        <v>0.61278859778334027</v>
      </c>
      <c r="F941" s="22">
        <v>0.5</v>
      </c>
      <c r="G941" s="22">
        <v>0.57500000000000007</v>
      </c>
      <c r="H941" s="22">
        <v>0.91736384077338029</v>
      </c>
      <c r="I941" s="22">
        <v>0.57333333333333325</v>
      </c>
      <c r="J941" s="22">
        <v>0.53666666666666674</v>
      </c>
      <c r="K941" s="22">
        <v>0.62500000000000011</v>
      </c>
      <c r="L941" s="22">
        <v>0.55999999999999994</v>
      </c>
      <c r="M941" s="159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56"/>
    </row>
    <row r="942" spans="1:65">
      <c r="A942" s="30"/>
      <c r="B942" s="3" t="s">
        <v>279</v>
      </c>
      <c r="C942" s="29"/>
      <c r="D942" s="11">
        <v>0.54150000000000009</v>
      </c>
      <c r="E942" s="11">
        <v>0.61250097611681042</v>
      </c>
      <c r="F942" s="11">
        <v>0.5</v>
      </c>
      <c r="G942" s="11">
        <v>0.57499999999999996</v>
      </c>
      <c r="H942" s="11">
        <v>0.90712072231261998</v>
      </c>
      <c r="I942" s="11">
        <v>0.56999999999999995</v>
      </c>
      <c r="J942" s="11">
        <v>0.53500000000000003</v>
      </c>
      <c r="K942" s="11">
        <v>0.62</v>
      </c>
      <c r="L942" s="11">
        <v>0.56499999999999995</v>
      </c>
      <c r="M942" s="159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56"/>
    </row>
    <row r="943" spans="1:65">
      <c r="A943" s="30"/>
      <c r="B943" s="3" t="s">
        <v>280</v>
      </c>
      <c r="C943" s="29"/>
      <c r="D943" s="23">
        <v>1.0152175464730052E-2</v>
      </c>
      <c r="E943" s="23">
        <v>1.3754515236051595E-2</v>
      </c>
      <c r="F943" s="23">
        <v>0</v>
      </c>
      <c r="G943" s="23">
        <v>1.8708286933869677E-2</v>
      </c>
      <c r="H943" s="23">
        <v>3.2185946172170909E-2</v>
      </c>
      <c r="I943" s="23">
        <v>1.8618986725025228E-2</v>
      </c>
      <c r="J943" s="23">
        <v>8.1649658092772665E-3</v>
      </c>
      <c r="K943" s="23">
        <v>8.3666002653407616E-3</v>
      </c>
      <c r="L943" s="23">
        <v>3.1622776601683764E-2</v>
      </c>
      <c r="M943" s="213"/>
      <c r="N943" s="214"/>
      <c r="O943" s="214"/>
      <c r="P943" s="214"/>
      <c r="Q943" s="214"/>
      <c r="R943" s="214"/>
      <c r="S943" s="214"/>
      <c r="T943" s="214"/>
      <c r="U943" s="214"/>
      <c r="V943" s="214"/>
      <c r="W943" s="214"/>
      <c r="X943" s="214"/>
      <c r="Y943" s="214"/>
      <c r="Z943" s="214"/>
      <c r="AA943" s="214"/>
      <c r="AB943" s="214"/>
      <c r="AC943" s="214"/>
      <c r="AD943" s="214"/>
      <c r="AE943" s="214"/>
      <c r="AF943" s="214"/>
      <c r="AG943" s="214"/>
      <c r="AH943" s="214"/>
      <c r="AI943" s="214"/>
      <c r="AJ943" s="214"/>
      <c r="AK943" s="214"/>
      <c r="AL943" s="214"/>
      <c r="AM943" s="214"/>
      <c r="AN943" s="214"/>
      <c r="AO943" s="214"/>
      <c r="AP943" s="214"/>
      <c r="AQ943" s="214"/>
      <c r="AR943" s="214"/>
      <c r="AS943" s="214"/>
      <c r="AT943" s="214"/>
      <c r="AU943" s="214"/>
      <c r="AV943" s="214"/>
      <c r="AW943" s="214"/>
      <c r="AX943" s="214"/>
      <c r="AY943" s="214"/>
      <c r="AZ943" s="214"/>
      <c r="BA943" s="214"/>
      <c r="BB943" s="214"/>
      <c r="BC943" s="214"/>
      <c r="BD943" s="214"/>
      <c r="BE943" s="214"/>
      <c r="BF943" s="214"/>
      <c r="BG943" s="214"/>
      <c r="BH943" s="214"/>
      <c r="BI943" s="214"/>
      <c r="BJ943" s="214"/>
      <c r="BK943" s="214"/>
      <c r="BL943" s="214"/>
      <c r="BM943" s="57"/>
    </row>
    <row r="944" spans="1:65">
      <c r="A944" s="30"/>
      <c r="B944" s="3" t="s">
        <v>87</v>
      </c>
      <c r="C944" s="29"/>
      <c r="D944" s="13">
        <v>1.8846860392444403E-2</v>
      </c>
      <c r="E944" s="13">
        <v>2.2445775404121817E-2</v>
      </c>
      <c r="F944" s="13">
        <v>0</v>
      </c>
      <c r="G944" s="13">
        <v>3.2536151189338565E-2</v>
      </c>
      <c r="H944" s="13">
        <v>3.5085257061185954E-2</v>
      </c>
      <c r="I944" s="13">
        <v>3.2474976845974238E-2</v>
      </c>
      <c r="J944" s="13">
        <v>1.5214222004864469E-2</v>
      </c>
      <c r="K944" s="13">
        <v>1.3386560424545215E-2</v>
      </c>
      <c r="L944" s="13">
        <v>5.6469243931578157E-2</v>
      </c>
      <c r="M944" s="159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56"/>
    </row>
    <row r="945" spans="1:65">
      <c r="A945" s="30"/>
      <c r="B945" s="3" t="s">
        <v>281</v>
      </c>
      <c r="C945" s="29"/>
      <c r="D945" s="13">
        <v>-6.3278842509004174E-2</v>
      </c>
      <c r="E945" s="13">
        <v>6.5616419454631147E-2</v>
      </c>
      <c r="F945" s="13">
        <v>-0.13051872757642724</v>
      </c>
      <c r="G945" s="13">
        <v>-9.653671289122645E-5</v>
      </c>
      <c r="H945" s="13">
        <v>0.59526135910202882</v>
      </c>
      <c r="I945" s="13">
        <v>-2.9948076209701524E-3</v>
      </c>
      <c r="J945" s="13">
        <v>-6.675676759869853E-2</v>
      </c>
      <c r="K945" s="13">
        <v>8.6851590529466005E-2</v>
      </c>
      <c r="L945" s="13">
        <v>-2.6180974885598673E-2</v>
      </c>
      <c r="M945" s="159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56"/>
    </row>
    <row r="946" spans="1:65">
      <c r="A946" s="30"/>
      <c r="B946" s="46" t="s">
        <v>282</v>
      </c>
      <c r="C946" s="47"/>
      <c r="D946" s="45">
        <v>0.66</v>
      </c>
      <c r="E946" s="45">
        <v>0.71</v>
      </c>
      <c r="F946" s="45" t="s">
        <v>283</v>
      </c>
      <c r="G946" s="45">
        <v>0.02</v>
      </c>
      <c r="H946" s="45">
        <v>6.34</v>
      </c>
      <c r="I946" s="45">
        <v>0.02</v>
      </c>
      <c r="J946" s="45">
        <v>0.69</v>
      </c>
      <c r="K946" s="45">
        <v>0.94</v>
      </c>
      <c r="L946" s="45">
        <v>0.26</v>
      </c>
      <c r="M946" s="159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56"/>
    </row>
    <row r="947" spans="1:65">
      <c r="B947" s="31" t="s">
        <v>327</v>
      </c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BM947" s="56"/>
    </row>
    <row r="948" spans="1:65">
      <c r="BM948" s="56"/>
    </row>
    <row r="949" spans="1:65" ht="15">
      <c r="B949" s="8" t="s">
        <v>611</v>
      </c>
      <c r="BM949" s="28" t="s">
        <v>67</v>
      </c>
    </row>
    <row r="950" spans="1:65" ht="15">
      <c r="A950" s="25" t="s">
        <v>27</v>
      </c>
      <c r="B950" s="18" t="s">
        <v>116</v>
      </c>
      <c r="C950" s="15" t="s">
        <v>117</v>
      </c>
      <c r="D950" s="16" t="s">
        <v>243</v>
      </c>
      <c r="E950" s="17" t="s">
        <v>243</v>
      </c>
      <c r="F950" s="17" t="s">
        <v>243</v>
      </c>
      <c r="G950" s="17" t="s">
        <v>243</v>
      </c>
      <c r="H950" s="17" t="s">
        <v>243</v>
      </c>
      <c r="I950" s="17" t="s">
        <v>243</v>
      </c>
      <c r="J950" s="17" t="s">
        <v>243</v>
      </c>
      <c r="K950" s="17" t="s">
        <v>243</v>
      </c>
      <c r="L950" s="17" t="s">
        <v>243</v>
      </c>
      <c r="M950" s="17" t="s">
        <v>243</v>
      </c>
      <c r="N950" s="17" t="s">
        <v>243</v>
      </c>
      <c r="O950" s="17" t="s">
        <v>243</v>
      </c>
      <c r="P950" s="17" t="s">
        <v>243</v>
      </c>
      <c r="Q950" s="17" t="s">
        <v>243</v>
      </c>
      <c r="R950" s="17" t="s">
        <v>243</v>
      </c>
      <c r="S950" s="17" t="s">
        <v>243</v>
      </c>
      <c r="T950" s="17" t="s">
        <v>243</v>
      </c>
      <c r="U950" s="17" t="s">
        <v>243</v>
      </c>
      <c r="V950" s="17" t="s">
        <v>243</v>
      </c>
      <c r="W950" s="17" t="s">
        <v>243</v>
      </c>
      <c r="X950" s="17" t="s">
        <v>243</v>
      </c>
      <c r="Y950" s="159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28">
        <v>1</v>
      </c>
    </row>
    <row r="951" spans="1:65">
      <c r="A951" s="30"/>
      <c r="B951" s="19" t="s">
        <v>244</v>
      </c>
      <c r="C951" s="9" t="s">
        <v>244</v>
      </c>
      <c r="D951" s="157" t="s">
        <v>246</v>
      </c>
      <c r="E951" s="158" t="s">
        <v>247</v>
      </c>
      <c r="F951" s="158" t="s">
        <v>248</v>
      </c>
      <c r="G951" s="158" t="s">
        <v>251</v>
      </c>
      <c r="H951" s="158" t="s">
        <v>252</v>
      </c>
      <c r="I951" s="158" t="s">
        <v>253</v>
      </c>
      <c r="J951" s="158" t="s">
        <v>256</v>
      </c>
      <c r="K951" s="158" t="s">
        <v>257</v>
      </c>
      <c r="L951" s="158" t="s">
        <v>259</v>
      </c>
      <c r="M951" s="158" t="s">
        <v>260</v>
      </c>
      <c r="N951" s="158" t="s">
        <v>261</v>
      </c>
      <c r="O951" s="158" t="s">
        <v>262</v>
      </c>
      <c r="P951" s="158" t="s">
        <v>263</v>
      </c>
      <c r="Q951" s="158" t="s">
        <v>264</v>
      </c>
      <c r="R951" s="158" t="s">
        <v>265</v>
      </c>
      <c r="S951" s="158" t="s">
        <v>266</v>
      </c>
      <c r="T951" s="158" t="s">
        <v>268</v>
      </c>
      <c r="U951" s="158" t="s">
        <v>269</v>
      </c>
      <c r="V951" s="158" t="s">
        <v>270</v>
      </c>
      <c r="W951" s="158" t="s">
        <v>271</v>
      </c>
      <c r="X951" s="158" t="s">
        <v>272</v>
      </c>
      <c r="Y951" s="159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28" t="s">
        <v>3</v>
      </c>
    </row>
    <row r="952" spans="1:65">
      <c r="A952" s="30"/>
      <c r="B952" s="19"/>
      <c r="C952" s="9"/>
      <c r="D952" s="10" t="s">
        <v>285</v>
      </c>
      <c r="E952" s="11" t="s">
        <v>285</v>
      </c>
      <c r="F952" s="11" t="s">
        <v>285</v>
      </c>
      <c r="G952" s="11" t="s">
        <v>287</v>
      </c>
      <c r="H952" s="11" t="s">
        <v>285</v>
      </c>
      <c r="I952" s="11" t="s">
        <v>287</v>
      </c>
      <c r="J952" s="11" t="s">
        <v>287</v>
      </c>
      <c r="K952" s="11" t="s">
        <v>287</v>
      </c>
      <c r="L952" s="11" t="s">
        <v>285</v>
      </c>
      <c r="M952" s="11" t="s">
        <v>285</v>
      </c>
      <c r="N952" s="11" t="s">
        <v>285</v>
      </c>
      <c r="O952" s="11" t="s">
        <v>285</v>
      </c>
      <c r="P952" s="11" t="s">
        <v>285</v>
      </c>
      <c r="Q952" s="11" t="s">
        <v>287</v>
      </c>
      <c r="R952" s="11" t="s">
        <v>287</v>
      </c>
      <c r="S952" s="11" t="s">
        <v>285</v>
      </c>
      <c r="T952" s="11" t="s">
        <v>285</v>
      </c>
      <c r="U952" s="11" t="s">
        <v>287</v>
      </c>
      <c r="V952" s="11" t="s">
        <v>287</v>
      </c>
      <c r="W952" s="11" t="s">
        <v>285</v>
      </c>
      <c r="X952" s="11" t="s">
        <v>285</v>
      </c>
      <c r="Y952" s="159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28">
        <v>2</v>
      </c>
    </row>
    <row r="953" spans="1:65">
      <c r="A953" s="30"/>
      <c r="B953" s="19"/>
      <c r="C953" s="9"/>
      <c r="D953" s="26" t="s">
        <v>314</v>
      </c>
      <c r="E953" s="26" t="s">
        <v>123</v>
      </c>
      <c r="F953" s="26" t="s">
        <v>315</v>
      </c>
      <c r="G953" s="26" t="s">
        <v>314</v>
      </c>
      <c r="H953" s="26" t="s">
        <v>317</v>
      </c>
      <c r="I953" s="26" t="s">
        <v>316</v>
      </c>
      <c r="J953" s="26" t="s">
        <v>317</v>
      </c>
      <c r="K953" s="26" t="s">
        <v>317</v>
      </c>
      <c r="L953" s="26" t="s">
        <v>314</v>
      </c>
      <c r="M953" s="26" t="s">
        <v>314</v>
      </c>
      <c r="N953" s="26" t="s">
        <v>314</v>
      </c>
      <c r="O953" s="26" t="s">
        <v>314</v>
      </c>
      <c r="P953" s="26" t="s">
        <v>314</v>
      </c>
      <c r="Q953" s="26" t="s">
        <v>316</v>
      </c>
      <c r="R953" s="26" t="s">
        <v>288</v>
      </c>
      <c r="S953" s="26" t="s">
        <v>315</v>
      </c>
      <c r="T953" s="26" t="s">
        <v>288</v>
      </c>
      <c r="U953" s="26" t="s">
        <v>317</v>
      </c>
      <c r="V953" s="26" t="s">
        <v>314</v>
      </c>
      <c r="W953" s="26" t="s">
        <v>317</v>
      </c>
      <c r="X953" s="26" t="s">
        <v>318</v>
      </c>
      <c r="Y953" s="159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28">
        <v>2</v>
      </c>
    </row>
    <row r="954" spans="1:65">
      <c r="A954" s="30"/>
      <c r="B954" s="18">
        <v>1</v>
      </c>
      <c r="C954" s="14">
        <v>1</v>
      </c>
      <c r="D954" s="21">
        <v>1.06</v>
      </c>
      <c r="E954" s="21">
        <v>1</v>
      </c>
      <c r="F954" s="153" t="s">
        <v>109</v>
      </c>
      <c r="G954" s="21">
        <v>0.87</v>
      </c>
      <c r="H954" s="21">
        <v>0.97000000000000008</v>
      </c>
      <c r="I954" s="21">
        <v>0.97000000000000008</v>
      </c>
      <c r="J954" s="21">
        <v>0.85</v>
      </c>
      <c r="K954" s="21">
        <v>1.1000000000000001</v>
      </c>
      <c r="L954" s="21">
        <v>0.9900000000000001</v>
      </c>
      <c r="M954" s="21">
        <v>1.07</v>
      </c>
      <c r="N954" s="21">
        <v>0.98</v>
      </c>
      <c r="O954" s="21">
        <v>1.06</v>
      </c>
      <c r="P954" s="21">
        <v>0.92</v>
      </c>
      <c r="Q954" s="21">
        <v>1.2226530743999999</v>
      </c>
      <c r="R954" s="21">
        <v>0.86409999999999998</v>
      </c>
      <c r="S954" s="21">
        <v>0.91</v>
      </c>
      <c r="T954" s="21">
        <v>0.92</v>
      </c>
      <c r="U954" s="21">
        <v>0.81</v>
      </c>
      <c r="V954" s="21">
        <v>0.96</v>
      </c>
      <c r="W954" s="21">
        <v>1.07</v>
      </c>
      <c r="X954" s="21">
        <v>1.0900000000000001</v>
      </c>
      <c r="Y954" s="159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28">
        <v>1</v>
      </c>
    </row>
    <row r="955" spans="1:65">
      <c r="A955" s="30"/>
      <c r="B955" s="19">
        <v>1</v>
      </c>
      <c r="C955" s="9">
        <v>2</v>
      </c>
      <c r="D955" s="11">
        <v>0.98</v>
      </c>
      <c r="E955" s="11">
        <v>1.1000000000000001</v>
      </c>
      <c r="F955" s="155" t="s">
        <v>109</v>
      </c>
      <c r="G955" s="11">
        <v>0.89</v>
      </c>
      <c r="H955" s="11">
        <v>0.98</v>
      </c>
      <c r="I955" s="11">
        <v>0.97000000000000008</v>
      </c>
      <c r="J955" s="11">
        <v>0.87</v>
      </c>
      <c r="K955" s="11">
        <v>1</v>
      </c>
      <c r="L955" s="11">
        <v>1.1100000000000001</v>
      </c>
      <c r="M955" s="11">
        <v>1.05</v>
      </c>
      <c r="N955" s="11">
        <v>0.95</v>
      </c>
      <c r="O955" s="11">
        <v>1.06</v>
      </c>
      <c r="P955" s="11">
        <v>0.98</v>
      </c>
      <c r="Q955" s="11">
        <v>1.25663936112</v>
      </c>
      <c r="R955" s="11">
        <v>0.92689999999999995</v>
      </c>
      <c r="S955" s="11">
        <v>0.94</v>
      </c>
      <c r="T955" s="11">
        <v>0.92</v>
      </c>
      <c r="U955" s="11">
        <v>0.81</v>
      </c>
      <c r="V955" s="11">
        <v>1.1399999999999999</v>
      </c>
      <c r="W955" s="11">
        <v>1.08</v>
      </c>
      <c r="X955" s="11">
        <v>1.05</v>
      </c>
      <c r="Y955" s="159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28">
        <v>13</v>
      </c>
    </row>
    <row r="956" spans="1:65">
      <c r="A956" s="30"/>
      <c r="B956" s="19">
        <v>1</v>
      </c>
      <c r="C956" s="9">
        <v>3</v>
      </c>
      <c r="D956" s="11">
        <v>1.1299999999999999</v>
      </c>
      <c r="E956" s="11">
        <v>1.2</v>
      </c>
      <c r="F956" s="155" t="s">
        <v>109</v>
      </c>
      <c r="G956" s="11">
        <v>0.87</v>
      </c>
      <c r="H956" s="11">
        <v>1.02</v>
      </c>
      <c r="I956" s="11">
        <v>0.98</v>
      </c>
      <c r="J956" s="11">
        <v>0.88</v>
      </c>
      <c r="K956" s="11">
        <v>1.1000000000000001</v>
      </c>
      <c r="L956" s="11">
        <v>1.06</v>
      </c>
      <c r="M956" s="11">
        <v>1.01</v>
      </c>
      <c r="N956" s="11">
        <v>1.1000000000000001</v>
      </c>
      <c r="O956" s="11">
        <v>1</v>
      </c>
      <c r="P956" s="11">
        <v>0.96</v>
      </c>
      <c r="Q956" s="11">
        <v>1.2260434415999999</v>
      </c>
      <c r="R956" s="11">
        <v>0.91649999999999998</v>
      </c>
      <c r="S956" s="11">
        <v>1.01</v>
      </c>
      <c r="T956" s="11">
        <v>0.93</v>
      </c>
      <c r="U956" s="11">
        <v>0.84</v>
      </c>
      <c r="V956" s="11">
        <v>1.04</v>
      </c>
      <c r="W956" s="11">
        <v>1.04</v>
      </c>
      <c r="X956" s="11">
        <v>1.08</v>
      </c>
      <c r="Y956" s="159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28">
        <v>16</v>
      </c>
    </row>
    <row r="957" spans="1:65">
      <c r="A957" s="30"/>
      <c r="B957" s="19">
        <v>1</v>
      </c>
      <c r="C957" s="9">
        <v>4</v>
      </c>
      <c r="D957" s="11">
        <v>1.08</v>
      </c>
      <c r="E957" s="11">
        <v>1.1000000000000001</v>
      </c>
      <c r="F957" s="155" t="s">
        <v>109</v>
      </c>
      <c r="G957" s="11">
        <v>0.86</v>
      </c>
      <c r="H957" s="11">
        <v>1.01</v>
      </c>
      <c r="I957" s="11">
        <v>0.91</v>
      </c>
      <c r="J957" s="11">
        <v>0.87</v>
      </c>
      <c r="K957" s="11">
        <v>1.1000000000000001</v>
      </c>
      <c r="L957" s="11">
        <v>1.1000000000000001</v>
      </c>
      <c r="M957" s="11">
        <v>1.07</v>
      </c>
      <c r="N957" s="11">
        <v>1.1100000000000001</v>
      </c>
      <c r="O957" s="11">
        <v>1.03</v>
      </c>
      <c r="P957" s="11">
        <v>0.92</v>
      </c>
      <c r="Q957" s="11">
        <v>1.2470352863999998</v>
      </c>
      <c r="R957" s="11">
        <v>0.88849999999999996</v>
      </c>
      <c r="S957" s="11">
        <v>0.98</v>
      </c>
      <c r="T957" s="11">
        <v>0.91</v>
      </c>
      <c r="U957" s="11">
        <v>0.84</v>
      </c>
      <c r="V957" s="11">
        <v>1</v>
      </c>
      <c r="W957" s="11">
        <v>1.06</v>
      </c>
      <c r="X957" s="11">
        <v>1.05</v>
      </c>
      <c r="Y957" s="159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28">
        <v>1.0050575111460003</v>
      </c>
    </row>
    <row r="958" spans="1:65">
      <c r="A958" s="30"/>
      <c r="B958" s="19">
        <v>1</v>
      </c>
      <c r="C958" s="9">
        <v>5</v>
      </c>
      <c r="D958" s="11">
        <v>1.05</v>
      </c>
      <c r="E958" s="11">
        <v>1.2</v>
      </c>
      <c r="F958" s="155" t="s">
        <v>109</v>
      </c>
      <c r="G958" s="11">
        <v>0.87</v>
      </c>
      <c r="H958" s="11">
        <v>0.96</v>
      </c>
      <c r="I958" s="11">
        <v>0.89</v>
      </c>
      <c r="J958" s="11">
        <v>0.9</v>
      </c>
      <c r="K958" s="11">
        <v>1.2</v>
      </c>
      <c r="L958" s="11">
        <v>1.02</v>
      </c>
      <c r="M958" s="11">
        <v>1.02</v>
      </c>
      <c r="N958" s="11">
        <v>1.1200000000000001</v>
      </c>
      <c r="O958" s="11">
        <v>0.9900000000000001</v>
      </c>
      <c r="P958" s="11">
        <v>0.93</v>
      </c>
      <c r="Q958" s="11">
        <v>1.2513414432000001</v>
      </c>
      <c r="R958" s="11">
        <v>0.96269999999999989</v>
      </c>
      <c r="S958" s="11">
        <v>0.96</v>
      </c>
      <c r="T958" s="11">
        <v>0.92</v>
      </c>
      <c r="U958" s="11">
        <v>0.81</v>
      </c>
      <c r="V958" s="11">
        <v>0.9900000000000001</v>
      </c>
      <c r="W958" s="11">
        <v>1.1100000000000001</v>
      </c>
      <c r="X958" s="11">
        <v>0.98</v>
      </c>
      <c r="Y958" s="159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28">
        <v>110</v>
      </c>
    </row>
    <row r="959" spans="1:65">
      <c r="A959" s="30"/>
      <c r="B959" s="19">
        <v>1</v>
      </c>
      <c r="C959" s="9">
        <v>6</v>
      </c>
      <c r="D959" s="11">
        <v>0.93</v>
      </c>
      <c r="E959" s="11">
        <v>1.1000000000000001</v>
      </c>
      <c r="F959" s="155" t="s">
        <v>109</v>
      </c>
      <c r="G959" s="11">
        <v>0.84</v>
      </c>
      <c r="H959" s="11">
        <v>1.04</v>
      </c>
      <c r="I959" s="11">
        <v>1.02</v>
      </c>
      <c r="J959" s="11">
        <v>0.89</v>
      </c>
      <c r="K959" s="154">
        <v>0.8</v>
      </c>
      <c r="L959" s="11">
        <v>1.07</v>
      </c>
      <c r="M959" s="11">
        <v>1.08</v>
      </c>
      <c r="N959" s="11">
        <v>0.95</v>
      </c>
      <c r="O959" s="11">
        <v>0.98</v>
      </c>
      <c r="P959" s="11">
        <v>0.9900000000000001</v>
      </c>
      <c r="Q959" s="11">
        <v>1.2338887307999999</v>
      </c>
      <c r="R959" s="11">
        <v>1.0506</v>
      </c>
      <c r="S959" s="11">
        <v>1</v>
      </c>
      <c r="T959" s="154">
        <v>0.86</v>
      </c>
      <c r="U959" s="11">
        <v>0.84</v>
      </c>
      <c r="V959" s="11">
        <v>1.07</v>
      </c>
      <c r="W959" s="11">
        <v>1.04</v>
      </c>
      <c r="X959" s="154">
        <v>0.83</v>
      </c>
      <c r="Y959" s="159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56"/>
    </row>
    <row r="960" spans="1:65">
      <c r="A960" s="30"/>
      <c r="B960" s="20" t="s">
        <v>278</v>
      </c>
      <c r="C960" s="12"/>
      <c r="D960" s="22">
        <v>1.0383333333333333</v>
      </c>
      <c r="E960" s="22">
        <v>1.1166666666666669</v>
      </c>
      <c r="F960" s="22" t="s">
        <v>765</v>
      </c>
      <c r="G960" s="22">
        <v>0.86666666666666659</v>
      </c>
      <c r="H960" s="22">
        <v>0.9966666666666667</v>
      </c>
      <c r="I960" s="22">
        <v>0.95666666666666667</v>
      </c>
      <c r="J960" s="22">
        <v>0.87666666666666659</v>
      </c>
      <c r="K960" s="22">
        <v>1.05</v>
      </c>
      <c r="L960" s="22">
        <v>1.0583333333333333</v>
      </c>
      <c r="M960" s="22">
        <v>1.05</v>
      </c>
      <c r="N960" s="22">
        <v>1.0350000000000001</v>
      </c>
      <c r="O960" s="22">
        <v>1.0200000000000002</v>
      </c>
      <c r="P960" s="22">
        <v>0.95000000000000007</v>
      </c>
      <c r="Q960" s="22">
        <v>1.23960022292</v>
      </c>
      <c r="R960" s="22">
        <v>0.9348833333333334</v>
      </c>
      <c r="S960" s="22">
        <v>0.96666666666666679</v>
      </c>
      <c r="T960" s="22">
        <v>0.91000000000000014</v>
      </c>
      <c r="U960" s="22">
        <v>0.82499999999999984</v>
      </c>
      <c r="V960" s="22">
        <v>1.0333333333333334</v>
      </c>
      <c r="W960" s="22">
        <v>1.0666666666666667</v>
      </c>
      <c r="X960" s="22">
        <v>1.0133333333333334</v>
      </c>
      <c r="Y960" s="159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56"/>
    </row>
    <row r="961" spans="1:65">
      <c r="A961" s="30"/>
      <c r="B961" s="3" t="s">
        <v>279</v>
      </c>
      <c r="C961" s="29"/>
      <c r="D961" s="11">
        <v>1.0550000000000002</v>
      </c>
      <c r="E961" s="11">
        <v>1.1000000000000001</v>
      </c>
      <c r="F961" s="11" t="s">
        <v>765</v>
      </c>
      <c r="G961" s="11">
        <v>0.87</v>
      </c>
      <c r="H961" s="11">
        <v>0.995</v>
      </c>
      <c r="I961" s="11">
        <v>0.97000000000000008</v>
      </c>
      <c r="J961" s="11">
        <v>0.875</v>
      </c>
      <c r="K961" s="11">
        <v>1.1000000000000001</v>
      </c>
      <c r="L961" s="11">
        <v>1.0649999999999999</v>
      </c>
      <c r="M961" s="11">
        <v>1.06</v>
      </c>
      <c r="N961" s="11">
        <v>1.04</v>
      </c>
      <c r="O961" s="11">
        <v>1.0150000000000001</v>
      </c>
      <c r="P961" s="11">
        <v>0.94500000000000006</v>
      </c>
      <c r="Q961" s="11">
        <v>1.2404620085999998</v>
      </c>
      <c r="R961" s="11">
        <v>0.92169999999999996</v>
      </c>
      <c r="S961" s="11">
        <v>0.97</v>
      </c>
      <c r="T961" s="11">
        <v>0.92</v>
      </c>
      <c r="U961" s="11">
        <v>0.82499999999999996</v>
      </c>
      <c r="V961" s="11">
        <v>1.02</v>
      </c>
      <c r="W961" s="11">
        <v>1.0649999999999999</v>
      </c>
      <c r="X961" s="11">
        <v>1.05</v>
      </c>
      <c r="Y961" s="159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56"/>
    </row>
    <row r="962" spans="1:65">
      <c r="A962" s="30"/>
      <c r="B962" s="3" t="s">
        <v>280</v>
      </c>
      <c r="C962" s="29"/>
      <c r="D962" s="23">
        <v>7.1949056051255206E-2</v>
      </c>
      <c r="E962" s="23">
        <v>7.527726527090807E-2</v>
      </c>
      <c r="F962" s="23" t="s">
        <v>765</v>
      </c>
      <c r="G962" s="23">
        <v>1.6329931618554533E-2</v>
      </c>
      <c r="H962" s="23">
        <v>3.1411250638372662E-2</v>
      </c>
      <c r="I962" s="23">
        <v>4.8027769744874341E-2</v>
      </c>
      <c r="J962" s="23">
        <v>1.7511900715418277E-2</v>
      </c>
      <c r="K962" s="23">
        <v>0.13784048752090139</v>
      </c>
      <c r="L962" s="23">
        <v>4.6224091842530207E-2</v>
      </c>
      <c r="M962" s="23">
        <v>2.8982753492378905E-2</v>
      </c>
      <c r="N962" s="23">
        <v>8.3126409762481687E-2</v>
      </c>
      <c r="O962" s="23">
        <v>3.5213633723318032E-2</v>
      </c>
      <c r="P962" s="23">
        <v>3.0983866769659335E-2</v>
      </c>
      <c r="Q962" s="23">
        <v>1.4050494355487123E-2</v>
      </c>
      <c r="R962" s="23">
        <v>6.5920388854031078E-2</v>
      </c>
      <c r="S962" s="23">
        <v>3.7771241264574124E-2</v>
      </c>
      <c r="T962" s="23">
        <v>2.5298221281347056E-2</v>
      </c>
      <c r="U962" s="23">
        <v>1.6431676725154935E-2</v>
      </c>
      <c r="V962" s="23">
        <v>6.501281924871942E-2</v>
      </c>
      <c r="W962" s="23">
        <v>2.6583202716502538E-2</v>
      </c>
      <c r="X962" s="23">
        <v>9.7707045122993441E-2</v>
      </c>
      <c r="Y962" s="159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56"/>
    </row>
    <row r="963" spans="1:65">
      <c r="A963" s="30"/>
      <c r="B963" s="3" t="s">
        <v>87</v>
      </c>
      <c r="C963" s="29"/>
      <c r="D963" s="13">
        <v>6.9292830867982547E-2</v>
      </c>
      <c r="E963" s="13">
        <v>6.7412476362007215E-2</v>
      </c>
      <c r="F963" s="13" t="s">
        <v>765</v>
      </c>
      <c r="G963" s="13">
        <v>1.8842228790639848E-2</v>
      </c>
      <c r="H963" s="13">
        <v>3.1516304988333771E-2</v>
      </c>
      <c r="I963" s="13">
        <v>5.020324363575715E-2</v>
      </c>
      <c r="J963" s="13">
        <v>1.9975552146864955E-2</v>
      </c>
      <c r="K963" s="13">
        <v>0.13127665478181083</v>
      </c>
      <c r="L963" s="13">
        <v>4.3676307252784444E-2</v>
      </c>
      <c r="M963" s="13">
        <v>2.7602622373694194E-2</v>
      </c>
      <c r="N963" s="13">
        <v>8.0315371751190023E-2</v>
      </c>
      <c r="O963" s="13">
        <v>3.4523170316978456E-2</v>
      </c>
      <c r="P963" s="13">
        <v>3.2614596599641402E-2</v>
      </c>
      <c r="Q963" s="13">
        <v>1.13346981516265E-2</v>
      </c>
      <c r="R963" s="13">
        <v>7.0511887958245492E-2</v>
      </c>
      <c r="S963" s="13">
        <v>3.9073697859904263E-2</v>
      </c>
      <c r="T963" s="13">
        <v>2.7800243166315443E-2</v>
      </c>
      <c r="U963" s="13">
        <v>1.9917183909278713E-2</v>
      </c>
      <c r="V963" s="13">
        <v>6.2915631531018784E-2</v>
      </c>
      <c r="W963" s="13">
        <v>2.4921752546721129E-2</v>
      </c>
      <c r="X963" s="13">
        <v>9.6421426108217204E-2</v>
      </c>
      <c r="Y963" s="159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56"/>
    </row>
    <row r="964" spans="1:65">
      <c r="A964" s="30"/>
      <c r="B964" s="3" t="s">
        <v>281</v>
      </c>
      <c r="C964" s="29"/>
      <c r="D964" s="13">
        <v>3.3108376205646994E-2</v>
      </c>
      <c r="E964" s="13">
        <v>0.11104753139291113</v>
      </c>
      <c r="F964" s="13" t="s">
        <v>765</v>
      </c>
      <c r="G964" s="13">
        <v>-0.13769445324729312</v>
      </c>
      <c r="H964" s="13">
        <v>-8.3486212343869548E-3</v>
      </c>
      <c r="I964" s="13">
        <v>-4.8147338776819648E-2</v>
      </c>
      <c r="J964" s="13">
        <v>-0.12774477386168492</v>
      </c>
      <c r="K964" s="13">
        <v>4.4716335488856673E-2</v>
      </c>
      <c r="L964" s="13">
        <v>5.3007734976863397E-2</v>
      </c>
      <c r="M964" s="13">
        <v>4.4716335488856673E-2</v>
      </c>
      <c r="N964" s="13">
        <v>2.9791816410444483E-2</v>
      </c>
      <c r="O964" s="13">
        <v>1.4867297332032292E-2</v>
      </c>
      <c r="P964" s="13">
        <v>-5.4780458367225005E-2</v>
      </c>
      <c r="Q964" s="13">
        <v>0.23336247843824021</v>
      </c>
      <c r="R964" s="13">
        <v>-6.9821057038469303E-2</v>
      </c>
      <c r="S964" s="13">
        <v>-3.8197659391211336E-2</v>
      </c>
      <c r="T964" s="13">
        <v>-9.4579175909657476E-2</v>
      </c>
      <c r="U964" s="13">
        <v>-0.17915145068732719</v>
      </c>
      <c r="V964" s="13">
        <v>2.8133536512843005E-2</v>
      </c>
      <c r="W964" s="13">
        <v>6.129913446487012E-2</v>
      </c>
      <c r="X964" s="13">
        <v>8.2341777416266027E-3</v>
      </c>
      <c r="Y964" s="159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56"/>
    </row>
    <row r="965" spans="1:65">
      <c r="A965" s="30"/>
      <c r="B965" s="46" t="s">
        <v>282</v>
      </c>
      <c r="C965" s="47"/>
      <c r="D965" s="45">
        <v>0.23</v>
      </c>
      <c r="E965" s="45">
        <v>1.22</v>
      </c>
      <c r="F965" s="45">
        <v>18.71</v>
      </c>
      <c r="G965" s="45">
        <v>1.94</v>
      </c>
      <c r="H965" s="45">
        <v>0.3</v>
      </c>
      <c r="I965" s="45">
        <v>0.8</v>
      </c>
      <c r="J965" s="45">
        <v>1.81</v>
      </c>
      <c r="K965" s="45">
        <v>0.38</v>
      </c>
      <c r="L965" s="45">
        <v>0.48</v>
      </c>
      <c r="M965" s="45">
        <v>0.38</v>
      </c>
      <c r="N965" s="45">
        <v>0.19</v>
      </c>
      <c r="O965" s="45">
        <v>0</v>
      </c>
      <c r="P965" s="45">
        <v>0.89</v>
      </c>
      <c r="Q965" s="45">
        <v>2.78</v>
      </c>
      <c r="R965" s="45">
        <v>1.08</v>
      </c>
      <c r="S965" s="45">
        <v>0.67</v>
      </c>
      <c r="T965" s="45">
        <v>1.39</v>
      </c>
      <c r="U965" s="45">
        <v>2.4700000000000002</v>
      </c>
      <c r="V965" s="45">
        <v>0.17</v>
      </c>
      <c r="W965" s="45">
        <v>0.59</v>
      </c>
      <c r="X965" s="45">
        <v>0.08</v>
      </c>
      <c r="Y965" s="159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56"/>
    </row>
    <row r="966" spans="1:65">
      <c r="B966" s="31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BM966" s="56"/>
    </row>
    <row r="967" spans="1:65" ht="15">
      <c r="B967" s="8" t="s">
        <v>612</v>
      </c>
      <c r="BM967" s="28" t="s">
        <v>67</v>
      </c>
    </row>
    <row r="968" spans="1:65" ht="15">
      <c r="A968" s="25" t="s">
        <v>30</v>
      </c>
      <c r="B968" s="18" t="s">
        <v>116</v>
      </c>
      <c r="C968" s="15" t="s">
        <v>117</v>
      </c>
      <c r="D968" s="16" t="s">
        <v>243</v>
      </c>
      <c r="E968" s="17" t="s">
        <v>243</v>
      </c>
      <c r="F968" s="17" t="s">
        <v>243</v>
      </c>
      <c r="G968" s="17" t="s">
        <v>243</v>
      </c>
      <c r="H968" s="17" t="s">
        <v>243</v>
      </c>
      <c r="I968" s="17" t="s">
        <v>243</v>
      </c>
      <c r="J968" s="17" t="s">
        <v>243</v>
      </c>
      <c r="K968" s="17" t="s">
        <v>243</v>
      </c>
      <c r="L968" s="17" t="s">
        <v>243</v>
      </c>
      <c r="M968" s="17" t="s">
        <v>243</v>
      </c>
      <c r="N968" s="17" t="s">
        <v>243</v>
      </c>
      <c r="O968" s="17" t="s">
        <v>243</v>
      </c>
      <c r="P968" s="17" t="s">
        <v>243</v>
      </c>
      <c r="Q968" s="17" t="s">
        <v>243</v>
      </c>
      <c r="R968" s="17" t="s">
        <v>243</v>
      </c>
      <c r="S968" s="17" t="s">
        <v>243</v>
      </c>
      <c r="T968" s="17" t="s">
        <v>243</v>
      </c>
      <c r="U968" s="17" t="s">
        <v>243</v>
      </c>
      <c r="V968" s="17" t="s">
        <v>243</v>
      </c>
      <c r="W968" s="17" t="s">
        <v>243</v>
      </c>
      <c r="X968" s="17" t="s">
        <v>243</v>
      </c>
      <c r="Y968" s="159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28">
        <v>1</v>
      </c>
    </row>
    <row r="969" spans="1:65">
      <c r="A969" s="30"/>
      <c r="B969" s="19" t="s">
        <v>244</v>
      </c>
      <c r="C969" s="9" t="s">
        <v>244</v>
      </c>
      <c r="D969" s="157" t="s">
        <v>246</v>
      </c>
      <c r="E969" s="158" t="s">
        <v>247</v>
      </c>
      <c r="F969" s="158" t="s">
        <v>248</v>
      </c>
      <c r="G969" s="158" t="s">
        <v>250</v>
      </c>
      <c r="H969" s="158" t="s">
        <v>251</v>
      </c>
      <c r="I969" s="158" t="s">
        <v>252</v>
      </c>
      <c r="J969" s="158" t="s">
        <v>253</v>
      </c>
      <c r="K969" s="158" t="s">
        <v>256</v>
      </c>
      <c r="L969" s="158" t="s">
        <v>257</v>
      </c>
      <c r="M969" s="158" t="s">
        <v>259</v>
      </c>
      <c r="N969" s="158" t="s">
        <v>260</v>
      </c>
      <c r="O969" s="158" t="s">
        <v>261</v>
      </c>
      <c r="P969" s="158" t="s">
        <v>262</v>
      </c>
      <c r="Q969" s="158" t="s">
        <v>263</v>
      </c>
      <c r="R969" s="158" t="s">
        <v>264</v>
      </c>
      <c r="S969" s="158" t="s">
        <v>266</v>
      </c>
      <c r="T969" s="158" t="s">
        <v>268</v>
      </c>
      <c r="U969" s="158" t="s">
        <v>269</v>
      </c>
      <c r="V969" s="158" t="s">
        <v>270</v>
      </c>
      <c r="W969" s="158" t="s">
        <v>271</v>
      </c>
      <c r="X969" s="158" t="s">
        <v>272</v>
      </c>
      <c r="Y969" s="159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28" t="s">
        <v>3</v>
      </c>
    </row>
    <row r="970" spans="1:65">
      <c r="A970" s="30"/>
      <c r="B970" s="19"/>
      <c r="C970" s="9"/>
      <c r="D970" s="10" t="s">
        <v>285</v>
      </c>
      <c r="E970" s="11" t="s">
        <v>285</v>
      </c>
      <c r="F970" s="11" t="s">
        <v>285</v>
      </c>
      <c r="G970" s="11" t="s">
        <v>313</v>
      </c>
      <c r="H970" s="11" t="s">
        <v>287</v>
      </c>
      <c r="I970" s="11" t="s">
        <v>285</v>
      </c>
      <c r="J970" s="11" t="s">
        <v>287</v>
      </c>
      <c r="K970" s="11" t="s">
        <v>287</v>
      </c>
      <c r="L970" s="11" t="s">
        <v>287</v>
      </c>
      <c r="M970" s="11" t="s">
        <v>285</v>
      </c>
      <c r="N970" s="11" t="s">
        <v>285</v>
      </c>
      <c r="O970" s="11" t="s">
        <v>285</v>
      </c>
      <c r="P970" s="11" t="s">
        <v>285</v>
      </c>
      <c r="Q970" s="11" t="s">
        <v>285</v>
      </c>
      <c r="R970" s="11" t="s">
        <v>287</v>
      </c>
      <c r="S970" s="11" t="s">
        <v>285</v>
      </c>
      <c r="T970" s="11" t="s">
        <v>285</v>
      </c>
      <c r="U970" s="11" t="s">
        <v>287</v>
      </c>
      <c r="V970" s="11" t="s">
        <v>287</v>
      </c>
      <c r="W970" s="11" t="s">
        <v>285</v>
      </c>
      <c r="X970" s="11" t="s">
        <v>285</v>
      </c>
      <c r="Y970" s="159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28">
        <v>2</v>
      </c>
    </row>
    <row r="971" spans="1:65">
      <c r="A971" s="30"/>
      <c r="B971" s="19"/>
      <c r="C971" s="9"/>
      <c r="D971" s="26" t="s">
        <v>314</v>
      </c>
      <c r="E971" s="26" t="s">
        <v>123</v>
      </c>
      <c r="F971" s="26" t="s">
        <v>315</v>
      </c>
      <c r="G971" s="26" t="s">
        <v>316</v>
      </c>
      <c r="H971" s="26" t="s">
        <v>314</v>
      </c>
      <c r="I971" s="26" t="s">
        <v>317</v>
      </c>
      <c r="J971" s="26" t="s">
        <v>316</v>
      </c>
      <c r="K971" s="26" t="s">
        <v>317</v>
      </c>
      <c r="L971" s="26" t="s">
        <v>317</v>
      </c>
      <c r="M971" s="26" t="s">
        <v>314</v>
      </c>
      <c r="N971" s="26" t="s">
        <v>314</v>
      </c>
      <c r="O971" s="26" t="s">
        <v>314</v>
      </c>
      <c r="P971" s="26" t="s">
        <v>314</v>
      </c>
      <c r="Q971" s="26" t="s">
        <v>314</v>
      </c>
      <c r="R971" s="26" t="s">
        <v>316</v>
      </c>
      <c r="S971" s="26" t="s">
        <v>315</v>
      </c>
      <c r="T971" s="26" t="s">
        <v>288</v>
      </c>
      <c r="U971" s="26" t="s">
        <v>317</v>
      </c>
      <c r="V971" s="26" t="s">
        <v>314</v>
      </c>
      <c r="W971" s="26" t="s">
        <v>317</v>
      </c>
      <c r="X971" s="26" t="s">
        <v>318</v>
      </c>
      <c r="Y971" s="159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28">
        <v>2</v>
      </c>
    </row>
    <row r="972" spans="1:65">
      <c r="A972" s="30"/>
      <c r="B972" s="18">
        <v>1</v>
      </c>
      <c r="C972" s="14">
        <v>1</v>
      </c>
      <c r="D972" s="21">
        <v>8.6999999999999993</v>
      </c>
      <c r="E972" s="21">
        <v>8.7899999999999991</v>
      </c>
      <c r="F972" s="21">
        <v>10.531596394875042</v>
      </c>
      <c r="G972" s="153">
        <v>19.899999999999999</v>
      </c>
      <c r="H972" s="21">
        <v>7.6</v>
      </c>
      <c r="I972" s="21">
        <v>9.6999999999999993</v>
      </c>
      <c r="J972" s="21">
        <v>10.7</v>
      </c>
      <c r="K972" s="21">
        <v>9.3000000000000007</v>
      </c>
      <c r="L972" s="21">
        <v>7.7000000000000011</v>
      </c>
      <c r="M972" s="21">
        <v>8.6999999999999993</v>
      </c>
      <c r="N972" s="21">
        <v>9.3000000000000007</v>
      </c>
      <c r="O972" s="21">
        <v>9.4</v>
      </c>
      <c r="P972" s="21">
        <v>8.6</v>
      </c>
      <c r="Q972" s="21">
        <v>9.1</v>
      </c>
      <c r="R972" s="153">
        <v>11.643239985440001</v>
      </c>
      <c r="S972" s="153">
        <v>16.100000000000001</v>
      </c>
      <c r="T972" s="21">
        <v>7.1</v>
      </c>
      <c r="U972" s="21">
        <v>10.3</v>
      </c>
      <c r="V972" s="21">
        <v>8.6999999999999993</v>
      </c>
      <c r="W972" s="21">
        <v>8.93</v>
      </c>
      <c r="X972" s="21">
        <v>9.0500000000000007</v>
      </c>
      <c r="Y972" s="159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28">
        <v>1</v>
      </c>
    </row>
    <row r="973" spans="1:65">
      <c r="A973" s="30"/>
      <c r="B973" s="19">
        <v>1</v>
      </c>
      <c r="C973" s="9">
        <v>2</v>
      </c>
      <c r="D973" s="11">
        <v>8.3000000000000007</v>
      </c>
      <c r="E973" s="11">
        <v>8.85</v>
      </c>
      <c r="F973" s="11">
        <v>10.300031743324588</v>
      </c>
      <c r="G973" s="155">
        <v>20</v>
      </c>
      <c r="H973" s="11">
        <v>7.9</v>
      </c>
      <c r="I973" s="154">
        <v>9.1</v>
      </c>
      <c r="J973" s="11">
        <v>10.9</v>
      </c>
      <c r="K973" s="11">
        <v>9.1</v>
      </c>
      <c r="L973" s="11">
        <v>8.1</v>
      </c>
      <c r="M973" s="11">
        <v>9.6999999999999993</v>
      </c>
      <c r="N973" s="11">
        <v>9</v>
      </c>
      <c r="O973" s="11">
        <v>9.1999999999999993</v>
      </c>
      <c r="P973" s="11">
        <v>8.4</v>
      </c>
      <c r="Q973" s="11">
        <v>9.1999999999999993</v>
      </c>
      <c r="R973" s="155">
        <v>11.454895375840001</v>
      </c>
      <c r="S973" s="155">
        <v>17.899999999999999</v>
      </c>
      <c r="T973" s="11">
        <v>7.4</v>
      </c>
      <c r="U973" s="11">
        <v>10.199999999999999</v>
      </c>
      <c r="V973" s="11">
        <v>8.5</v>
      </c>
      <c r="W973" s="11">
        <v>8.7200000000000006</v>
      </c>
      <c r="X973" s="11">
        <v>8.15</v>
      </c>
      <c r="Y973" s="159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28">
        <v>38</v>
      </c>
    </row>
    <row r="974" spans="1:65">
      <c r="A974" s="30"/>
      <c r="B974" s="19">
        <v>1</v>
      </c>
      <c r="C974" s="9">
        <v>3</v>
      </c>
      <c r="D974" s="11">
        <v>9</v>
      </c>
      <c r="E974" s="11">
        <v>8.74</v>
      </c>
      <c r="F974" s="11">
        <v>9.8330738204400703</v>
      </c>
      <c r="G974" s="155">
        <v>18.899999999999999</v>
      </c>
      <c r="H974" s="11">
        <v>7.3</v>
      </c>
      <c r="I974" s="11">
        <v>9.6999999999999993</v>
      </c>
      <c r="J974" s="11">
        <v>10.4</v>
      </c>
      <c r="K974" s="11">
        <v>9.4</v>
      </c>
      <c r="L974" s="11">
        <v>7.5</v>
      </c>
      <c r="M974" s="11">
        <v>9.1999999999999993</v>
      </c>
      <c r="N974" s="11">
        <v>9.4</v>
      </c>
      <c r="O974" s="11">
        <v>9.9</v>
      </c>
      <c r="P974" s="11">
        <v>8.5</v>
      </c>
      <c r="Q974" s="11">
        <v>9.1</v>
      </c>
      <c r="R974" s="155">
        <v>11.628736377439999</v>
      </c>
      <c r="S974" s="155">
        <v>16.899999999999999</v>
      </c>
      <c r="T974" s="11">
        <v>7.6</v>
      </c>
      <c r="U974" s="11">
        <v>10</v>
      </c>
      <c r="V974" s="11">
        <v>8.6999999999999993</v>
      </c>
      <c r="W974" s="11">
        <v>8.91</v>
      </c>
      <c r="X974" s="11">
        <v>8.4</v>
      </c>
      <c r="Y974" s="159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28">
        <v>16</v>
      </c>
    </row>
    <row r="975" spans="1:65">
      <c r="A975" s="30"/>
      <c r="B975" s="19">
        <v>1</v>
      </c>
      <c r="C975" s="9">
        <v>4</v>
      </c>
      <c r="D975" s="11">
        <v>8.6999999999999993</v>
      </c>
      <c r="E975" s="11">
        <v>8.77</v>
      </c>
      <c r="F975" s="11">
        <v>10.1053160418966</v>
      </c>
      <c r="G975" s="155">
        <v>19.7</v>
      </c>
      <c r="H975" s="11">
        <v>7.6</v>
      </c>
      <c r="I975" s="11">
        <v>9.6</v>
      </c>
      <c r="J975" s="11">
        <v>10.6</v>
      </c>
      <c r="K975" s="11">
        <v>9.5</v>
      </c>
      <c r="L975" s="11">
        <v>7.6</v>
      </c>
      <c r="M975" s="11">
        <v>9.8000000000000007</v>
      </c>
      <c r="N975" s="11">
        <v>9.1999999999999993</v>
      </c>
      <c r="O975" s="11">
        <v>9.6999999999999993</v>
      </c>
      <c r="P975" s="11">
        <v>8.8000000000000007</v>
      </c>
      <c r="Q975" s="11">
        <v>9.1999999999999993</v>
      </c>
      <c r="R975" s="155">
        <v>11.463219473440001</v>
      </c>
      <c r="S975" s="155">
        <v>17.100000000000001</v>
      </c>
      <c r="T975" s="11">
        <v>7.6</v>
      </c>
      <c r="U975" s="11">
        <v>10.3</v>
      </c>
      <c r="V975" s="11">
        <v>8.6</v>
      </c>
      <c r="W975" s="11">
        <v>8.6300000000000008</v>
      </c>
      <c r="X975" s="11">
        <v>8.6999999999999993</v>
      </c>
      <c r="Y975" s="159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28">
        <v>8.9918521125074182</v>
      </c>
    </row>
    <row r="976" spans="1:65">
      <c r="A976" s="30"/>
      <c r="B976" s="19">
        <v>1</v>
      </c>
      <c r="C976" s="9">
        <v>5</v>
      </c>
      <c r="D976" s="11">
        <v>8.6</v>
      </c>
      <c r="E976" s="11">
        <v>8.76</v>
      </c>
      <c r="F976" s="11">
        <v>10.156878777886256</v>
      </c>
      <c r="G976" s="155">
        <v>19.100000000000001</v>
      </c>
      <c r="H976" s="11">
        <v>7.3</v>
      </c>
      <c r="I976" s="11">
        <v>9.6</v>
      </c>
      <c r="J976" s="11">
        <v>11</v>
      </c>
      <c r="K976" s="11">
        <v>9.8000000000000007</v>
      </c>
      <c r="L976" s="11">
        <v>7.9</v>
      </c>
      <c r="M976" s="11">
        <v>8.6999999999999993</v>
      </c>
      <c r="N976" s="11">
        <v>9.1999999999999993</v>
      </c>
      <c r="O976" s="11">
        <v>10</v>
      </c>
      <c r="P976" s="11">
        <v>8.5</v>
      </c>
      <c r="Q976" s="11">
        <v>9.1</v>
      </c>
      <c r="R976" s="155">
        <v>11.778452075040001</v>
      </c>
      <c r="S976" s="155">
        <v>16.5</v>
      </c>
      <c r="T976" s="11">
        <v>7.1</v>
      </c>
      <c r="U976" s="11">
        <v>10</v>
      </c>
      <c r="V976" s="11">
        <v>8.5</v>
      </c>
      <c r="W976" s="11">
        <v>8.81</v>
      </c>
      <c r="X976" s="11">
        <v>7.85</v>
      </c>
      <c r="Y976" s="159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28">
        <v>111</v>
      </c>
    </row>
    <row r="977" spans="1:65">
      <c r="A977" s="30"/>
      <c r="B977" s="19">
        <v>1</v>
      </c>
      <c r="C977" s="9">
        <v>6</v>
      </c>
      <c r="D977" s="11">
        <v>8.6</v>
      </c>
      <c r="E977" s="11">
        <v>8.58</v>
      </c>
      <c r="F977" s="11">
        <v>10.493131372378722</v>
      </c>
      <c r="G977" s="155">
        <v>19.5</v>
      </c>
      <c r="H977" s="11">
        <v>7.2</v>
      </c>
      <c r="I977" s="11">
        <v>9.6</v>
      </c>
      <c r="J977" s="11">
        <v>11.1</v>
      </c>
      <c r="K977" s="11">
        <v>8.9</v>
      </c>
      <c r="L977" s="11">
        <v>7.6</v>
      </c>
      <c r="M977" s="11">
        <v>9.4</v>
      </c>
      <c r="N977" s="11">
        <v>9</v>
      </c>
      <c r="O977" s="11">
        <v>9.1</v>
      </c>
      <c r="P977" s="11">
        <v>8.4</v>
      </c>
      <c r="Q977" s="11">
        <v>9.4</v>
      </c>
      <c r="R977" s="155">
        <v>11.883526611040001</v>
      </c>
      <c r="S977" s="155">
        <v>16.899999999999999</v>
      </c>
      <c r="T977" s="11">
        <v>7.2</v>
      </c>
      <c r="U977" s="11">
        <v>10.3</v>
      </c>
      <c r="V977" s="11">
        <v>8.8000000000000007</v>
      </c>
      <c r="W977" s="11">
        <v>8.9700000000000006</v>
      </c>
      <c r="X977" s="11">
        <v>9.25</v>
      </c>
      <c r="Y977" s="159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56"/>
    </row>
    <row r="978" spans="1:65">
      <c r="A978" s="30"/>
      <c r="B978" s="20" t="s">
        <v>278</v>
      </c>
      <c r="C978" s="12"/>
      <c r="D978" s="22">
        <v>8.65</v>
      </c>
      <c r="E978" s="22">
        <v>8.7483333333333331</v>
      </c>
      <c r="F978" s="22">
        <v>10.236671358466879</v>
      </c>
      <c r="G978" s="22">
        <v>19.516666666666666</v>
      </c>
      <c r="H978" s="22">
        <v>7.4833333333333334</v>
      </c>
      <c r="I978" s="22">
        <v>9.5499999999999989</v>
      </c>
      <c r="J978" s="22">
        <v>10.783333333333333</v>
      </c>
      <c r="K978" s="22">
        <v>9.3333333333333321</v>
      </c>
      <c r="L978" s="22">
        <v>7.7333333333333334</v>
      </c>
      <c r="M978" s="22">
        <v>9.2499999999999982</v>
      </c>
      <c r="N978" s="22">
        <v>9.1833333333333353</v>
      </c>
      <c r="O978" s="22">
        <v>9.5500000000000007</v>
      </c>
      <c r="P978" s="22">
        <v>8.5333333333333332</v>
      </c>
      <c r="Q978" s="22">
        <v>9.1833333333333318</v>
      </c>
      <c r="R978" s="22">
        <v>11.642011649706667</v>
      </c>
      <c r="S978" s="22">
        <v>16.900000000000002</v>
      </c>
      <c r="T978" s="22">
        <v>7.3333333333333348</v>
      </c>
      <c r="U978" s="22">
        <v>10.183333333333332</v>
      </c>
      <c r="V978" s="22">
        <v>8.6333333333333329</v>
      </c>
      <c r="W978" s="22">
        <v>8.8283333333333331</v>
      </c>
      <c r="X978" s="22">
        <v>8.5666666666666664</v>
      </c>
      <c r="Y978" s="159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56"/>
    </row>
    <row r="979" spans="1:65">
      <c r="A979" s="30"/>
      <c r="B979" s="3" t="s">
        <v>279</v>
      </c>
      <c r="C979" s="29"/>
      <c r="D979" s="11">
        <v>8.6499999999999986</v>
      </c>
      <c r="E979" s="11">
        <v>8.7650000000000006</v>
      </c>
      <c r="F979" s="11">
        <v>10.228455260605422</v>
      </c>
      <c r="G979" s="11">
        <v>19.600000000000001</v>
      </c>
      <c r="H979" s="11">
        <v>7.4499999999999993</v>
      </c>
      <c r="I979" s="11">
        <v>9.6</v>
      </c>
      <c r="J979" s="11">
        <v>10.8</v>
      </c>
      <c r="K979" s="11">
        <v>9.3500000000000014</v>
      </c>
      <c r="L979" s="11">
        <v>7.65</v>
      </c>
      <c r="M979" s="11">
        <v>9.3000000000000007</v>
      </c>
      <c r="N979" s="11">
        <v>9.1999999999999993</v>
      </c>
      <c r="O979" s="11">
        <v>9.5500000000000007</v>
      </c>
      <c r="P979" s="11">
        <v>8.5</v>
      </c>
      <c r="Q979" s="11">
        <v>9.1499999999999986</v>
      </c>
      <c r="R979" s="11">
        <v>11.63598818144</v>
      </c>
      <c r="S979" s="11">
        <v>16.899999999999999</v>
      </c>
      <c r="T979" s="11">
        <v>7.3000000000000007</v>
      </c>
      <c r="U979" s="11">
        <v>10.25</v>
      </c>
      <c r="V979" s="11">
        <v>8.6499999999999986</v>
      </c>
      <c r="W979" s="11">
        <v>8.86</v>
      </c>
      <c r="X979" s="11">
        <v>8.5500000000000007</v>
      </c>
      <c r="Y979" s="159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56"/>
    </row>
    <row r="980" spans="1:65">
      <c r="A980" s="30"/>
      <c r="B980" s="3" t="s">
        <v>280</v>
      </c>
      <c r="C980" s="29"/>
      <c r="D980" s="23">
        <v>0.22583179581272403</v>
      </c>
      <c r="E980" s="23">
        <v>9.064583093924744E-2</v>
      </c>
      <c r="F980" s="23">
        <v>0.26202255704943817</v>
      </c>
      <c r="G980" s="23">
        <v>0.44007575105505015</v>
      </c>
      <c r="H980" s="23">
        <v>0.2639444385977221</v>
      </c>
      <c r="I980" s="23">
        <v>0.2258317958127242</v>
      </c>
      <c r="J980" s="23">
        <v>0.26394443859772199</v>
      </c>
      <c r="K980" s="23">
        <v>0.31411250638372673</v>
      </c>
      <c r="L980" s="23">
        <v>0.22509257354845508</v>
      </c>
      <c r="M980" s="23">
        <v>0.47644516998286424</v>
      </c>
      <c r="N980" s="23">
        <v>0.16020819787597237</v>
      </c>
      <c r="O980" s="23">
        <v>0.37282703764614517</v>
      </c>
      <c r="P980" s="23">
        <v>0.15055453054181631</v>
      </c>
      <c r="Q980" s="23">
        <v>0.11690451944500146</v>
      </c>
      <c r="R980" s="23">
        <v>0.16976592715579075</v>
      </c>
      <c r="S980" s="23">
        <v>0.60663003552412331</v>
      </c>
      <c r="T980" s="23">
        <v>0.2338090388900024</v>
      </c>
      <c r="U980" s="23">
        <v>0.14719601443879776</v>
      </c>
      <c r="V980" s="23">
        <v>0.12110601416389974</v>
      </c>
      <c r="W980" s="23">
        <v>0.13302881893284102</v>
      </c>
      <c r="X980" s="23">
        <v>0.53541261347363378</v>
      </c>
      <c r="Y980" s="159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56"/>
    </row>
    <row r="981" spans="1:65">
      <c r="A981" s="30"/>
      <c r="B981" s="3" t="s">
        <v>87</v>
      </c>
      <c r="C981" s="29"/>
      <c r="D981" s="13">
        <v>2.6107722059274453E-2</v>
      </c>
      <c r="E981" s="13">
        <v>1.0361497154419598E-2</v>
      </c>
      <c r="F981" s="13">
        <v>2.5596460790227094E-2</v>
      </c>
      <c r="G981" s="13">
        <v>2.2548714827756628E-2</v>
      </c>
      <c r="H981" s="13">
        <v>3.5270971750252393E-2</v>
      </c>
      <c r="I981" s="13">
        <v>2.3647308462065364E-2</v>
      </c>
      <c r="J981" s="13">
        <v>2.4477073131164328E-2</v>
      </c>
      <c r="K981" s="13">
        <v>3.3654911398256437E-2</v>
      </c>
      <c r="L981" s="13">
        <v>2.9106798303679536E-2</v>
      </c>
      <c r="M981" s="13">
        <v>5.1507585944093444E-2</v>
      </c>
      <c r="N981" s="13">
        <v>1.7445538788672124E-2</v>
      </c>
      <c r="O981" s="13">
        <v>3.9039480381795305E-2</v>
      </c>
      <c r="P981" s="13">
        <v>1.7643109047869098E-2</v>
      </c>
      <c r="Q981" s="13">
        <v>1.2730074712704336E-2</v>
      </c>
      <c r="R981" s="13">
        <v>1.4582181521873686E-2</v>
      </c>
      <c r="S981" s="13">
        <v>3.5895268374208478E-2</v>
      </c>
      <c r="T981" s="13">
        <v>3.1883050757727592E-2</v>
      </c>
      <c r="U981" s="13">
        <v>1.445460043588849E-2</v>
      </c>
      <c r="V981" s="13">
        <v>1.4027723648328156E-2</v>
      </c>
      <c r="W981" s="13">
        <v>1.5068395574797926E-2</v>
      </c>
      <c r="X981" s="13">
        <v>6.2499526864626516E-2</v>
      </c>
      <c r="Y981" s="159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56"/>
    </row>
    <row r="982" spans="1:65">
      <c r="A982" s="30"/>
      <c r="B982" s="3" t="s">
        <v>281</v>
      </c>
      <c r="C982" s="29"/>
      <c r="D982" s="13">
        <v>-3.8017986531596826E-2</v>
      </c>
      <c r="E982" s="13">
        <v>-2.7082160174249026E-2</v>
      </c>
      <c r="F982" s="13">
        <v>0.13843858088234695</v>
      </c>
      <c r="G982" s="13">
        <v>1.1704835024499034</v>
      </c>
      <c r="H982" s="13">
        <v>-0.16776507890691139</v>
      </c>
      <c r="I982" s="13">
        <v>6.2072627586502671E-2</v>
      </c>
      <c r="J982" s="13">
        <v>0.19923383952612106</v>
      </c>
      <c r="K982" s="13">
        <v>3.7976739002515636E-2</v>
      </c>
      <c r="L982" s="13">
        <v>-0.13996213054077256</v>
      </c>
      <c r="M982" s="13">
        <v>2.8709089547136024E-2</v>
      </c>
      <c r="N982" s="13">
        <v>2.1294969982832868E-2</v>
      </c>
      <c r="O982" s="13">
        <v>6.2072627586502893E-2</v>
      </c>
      <c r="P982" s="13">
        <v>-5.0992695769128349E-2</v>
      </c>
      <c r="Q982" s="13">
        <v>2.1294969982832423E-2</v>
      </c>
      <c r="R982" s="13">
        <v>0.29472899509912431</v>
      </c>
      <c r="S982" s="13">
        <v>0.8794793095509843</v>
      </c>
      <c r="T982" s="13">
        <v>-0.18444684792659449</v>
      </c>
      <c r="U982" s="13">
        <v>0.13250676344738777</v>
      </c>
      <c r="V982" s="13">
        <v>-3.9871516422672837E-2</v>
      </c>
      <c r="W982" s="13">
        <v>-1.8185216697084616E-2</v>
      </c>
      <c r="X982" s="13">
        <v>-4.7285635986976549E-2</v>
      </c>
      <c r="Y982" s="159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56"/>
    </row>
    <row r="983" spans="1:65">
      <c r="A983" s="30"/>
      <c r="B983" s="46" t="s">
        <v>282</v>
      </c>
      <c r="C983" s="47"/>
      <c r="D983" s="45">
        <v>0.57999999999999996</v>
      </c>
      <c r="E983" s="45">
        <v>0.48</v>
      </c>
      <c r="F983" s="45">
        <v>1.1499999999999999</v>
      </c>
      <c r="G983" s="45">
        <v>11.3</v>
      </c>
      <c r="H983" s="45">
        <v>1.86</v>
      </c>
      <c r="I983" s="45">
        <v>0.4</v>
      </c>
      <c r="J983" s="45">
        <v>1.75</v>
      </c>
      <c r="K983" s="45">
        <v>0.16</v>
      </c>
      <c r="L983" s="45">
        <v>1.59</v>
      </c>
      <c r="M983" s="45">
        <v>7.0000000000000007E-2</v>
      </c>
      <c r="N983" s="45">
        <v>0</v>
      </c>
      <c r="O983" s="45">
        <v>0.4</v>
      </c>
      <c r="P983" s="45">
        <v>0.71</v>
      </c>
      <c r="Q983" s="45">
        <v>0</v>
      </c>
      <c r="R983" s="45">
        <v>2.69</v>
      </c>
      <c r="S983" s="45">
        <v>8.44</v>
      </c>
      <c r="T983" s="45">
        <v>2.02</v>
      </c>
      <c r="U983" s="45">
        <v>1.0900000000000001</v>
      </c>
      <c r="V983" s="45">
        <v>0.6</v>
      </c>
      <c r="W983" s="45">
        <v>0.39</v>
      </c>
      <c r="X983" s="45">
        <v>0.67</v>
      </c>
      <c r="Y983" s="159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56"/>
    </row>
    <row r="984" spans="1:65">
      <c r="B984" s="31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BM984" s="56"/>
    </row>
    <row r="985" spans="1:65" ht="15">
      <c r="B985" s="8" t="s">
        <v>613</v>
      </c>
      <c r="BM985" s="28" t="s">
        <v>67</v>
      </c>
    </row>
    <row r="986" spans="1:65" ht="15">
      <c r="A986" s="25" t="s">
        <v>63</v>
      </c>
      <c r="B986" s="18" t="s">
        <v>116</v>
      </c>
      <c r="C986" s="15" t="s">
        <v>117</v>
      </c>
      <c r="D986" s="16" t="s">
        <v>243</v>
      </c>
      <c r="E986" s="17" t="s">
        <v>243</v>
      </c>
      <c r="F986" s="17" t="s">
        <v>243</v>
      </c>
      <c r="G986" s="17" t="s">
        <v>243</v>
      </c>
      <c r="H986" s="17" t="s">
        <v>243</v>
      </c>
      <c r="I986" s="17" t="s">
        <v>243</v>
      </c>
      <c r="J986" s="17" t="s">
        <v>243</v>
      </c>
      <c r="K986" s="17" t="s">
        <v>243</v>
      </c>
      <c r="L986" s="17" t="s">
        <v>243</v>
      </c>
      <c r="M986" s="17" t="s">
        <v>243</v>
      </c>
      <c r="N986" s="17" t="s">
        <v>243</v>
      </c>
      <c r="O986" s="17" t="s">
        <v>243</v>
      </c>
      <c r="P986" s="17" t="s">
        <v>243</v>
      </c>
      <c r="Q986" s="17" t="s">
        <v>243</v>
      </c>
      <c r="R986" s="17" t="s">
        <v>243</v>
      </c>
      <c r="S986" s="17" t="s">
        <v>243</v>
      </c>
      <c r="T986" s="17" t="s">
        <v>243</v>
      </c>
      <c r="U986" s="17" t="s">
        <v>243</v>
      </c>
      <c r="V986" s="17" t="s">
        <v>243</v>
      </c>
      <c r="W986" s="17" t="s">
        <v>243</v>
      </c>
      <c r="X986" s="17" t="s">
        <v>243</v>
      </c>
      <c r="Y986" s="17" t="s">
        <v>243</v>
      </c>
      <c r="Z986" s="17" t="s">
        <v>243</v>
      </c>
      <c r="AA986" s="17" t="s">
        <v>243</v>
      </c>
      <c r="AB986" s="159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28">
        <v>1</v>
      </c>
    </row>
    <row r="987" spans="1:65">
      <c r="A987" s="30"/>
      <c r="B987" s="19" t="s">
        <v>244</v>
      </c>
      <c r="C987" s="9" t="s">
        <v>244</v>
      </c>
      <c r="D987" s="157" t="s">
        <v>246</v>
      </c>
      <c r="E987" s="158" t="s">
        <v>247</v>
      </c>
      <c r="F987" s="158" t="s">
        <v>248</v>
      </c>
      <c r="G987" s="158" t="s">
        <v>249</v>
      </c>
      <c r="H987" s="158" t="s">
        <v>250</v>
      </c>
      <c r="I987" s="158" t="s">
        <v>251</v>
      </c>
      <c r="J987" s="158" t="s">
        <v>252</v>
      </c>
      <c r="K987" s="158" t="s">
        <v>253</v>
      </c>
      <c r="L987" s="158" t="s">
        <v>254</v>
      </c>
      <c r="M987" s="158" t="s">
        <v>256</v>
      </c>
      <c r="N987" s="158" t="s">
        <v>257</v>
      </c>
      <c r="O987" s="158" t="s">
        <v>259</v>
      </c>
      <c r="P987" s="158" t="s">
        <v>260</v>
      </c>
      <c r="Q987" s="158" t="s">
        <v>261</v>
      </c>
      <c r="R987" s="158" t="s">
        <v>262</v>
      </c>
      <c r="S987" s="158" t="s">
        <v>263</v>
      </c>
      <c r="T987" s="158" t="s">
        <v>264</v>
      </c>
      <c r="U987" s="158" t="s">
        <v>266</v>
      </c>
      <c r="V987" s="158" t="s">
        <v>267</v>
      </c>
      <c r="W987" s="158" t="s">
        <v>268</v>
      </c>
      <c r="X987" s="158" t="s">
        <v>269</v>
      </c>
      <c r="Y987" s="158" t="s">
        <v>270</v>
      </c>
      <c r="Z987" s="158" t="s">
        <v>271</v>
      </c>
      <c r="AA987" s="158" t="s">
        <v>272</v>
      </c>
      <c r="AB987" s="159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28" t="s">
        <v>1</v>
      </c>
    </row>
    <row r="988" spans="1:65">
      <c r="A988" s="30"/>
      <c r="B988" s="19"/>
      <c r="C988" s="9"/>
      <c r="D988" s="10" t="s">
        <v>285</v>
      </c>
      <c r="E988" s="11" t="s">
        <v>313</v>
      </c>
      <c r="F988" s="11" t="s">
        <v>285</v>
      </c>
      <c r="G988" s="11" t="s">
        <v>313</v>
      </c>
      <c r="H988" s="11" t="s">
        <v>313</v>
      </c>
      <c r="I988" s="11" t="s">
        <v>287</v>
      </c>
      <c r="J988" s="11" t="s">
        <v>313</v>
      </c>
      <c r="K988" s="11" t="s">
        <v>287</v>
      </c>
      <c r="L988" s="11" t="s">
        <v>313</v>
      </c>
      <c r="M988" s="11" t="s">
        <v>287</v>
      </c>
      <c r="N988" s="11" t="s">
        <v>287</v>
      </c>
      <c r="O988" s="11" t="s">
        <v>285</v>
      </c>
      <c r="P988" s="11" t="s">
        <v>285</v>
      </c>
      <c r="Q988" s="11" t="s">
        <v>285</v>
      </c>
      <c r="R988" s="11" t="s">
        <v>285</v>
      </c>
      <c r="S988" s="11" t="s">
        <v>285</v>
      </c>
      <c r="T988" s="11" t="s">
        <v>287</v>
      </c>
      <c r="U988" s="11" t="s">
        <v>285</v>
      </c>
      <c r="V988" s="11" t="s">
        <v>313</v>
      </c>
      <c r="W988" s="11" t="s">
        <v>285</v>
      </c>
      <c r="X988" s="11" t="s">
        <v>287</v>
      </c>
      <c r="Y988" s="11" t="s">
        <v>287</v>
      </c>
      <c r="Z988" s="11" t="s">
        <v>313</v>
      </c>
      <c r="AA988" s="11" t="s">
        <v>313</v>
      </c>
      <c r="AB988" s="159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28">
        <v>3</v>
      </c>
    </row>
    <row r="989" spans="1:65">
      <c r="A989" s="30"/>
      <c r="B989" s="19"/>
      <c r="C989" s="9"/>
      <c r="D989" s="26" t="s">
        <v>314</v>
      </c>
      <c r="E989" s="26" t="s">
        <v>123</v>
      </c>
      <c r="F989" s="26" t="s">
        <v>315</v>
      </c>
      <c r="G989" s="26" t="s">
        <v>314</v>
      </c>
      <c r="H989" s="26" t="s">
        <v>316</v>
      </c>
      <c r="I989" s="26" t="s">
        <v>314</v>
      </c>
      <c r="J989" s="26" t="s">
        <v>317</v>
      </c>
      <c r="K989" s="26" t="s">
        <v>316</v>
      </c>
      <c r="L989" s="26" t="s">
        <v>314</v>
      </c>
      <c r="M989" s="26" t="s">
        <v>317</v>
      </c>
      <c r="N989" s="26" t="s">
        <v>317</v>
      </c>
      <c r="O989" s="26" t="s">
        <v>314</v>
      </c>
      <c r="P989" s="26" t="s">
        <v>314</v>
      </c>
      <c r="Q989" s="26" t="s">
        <v>314</v>
      </c>
      <c r="R989" s="26" t="s">
        <v>314</v>
      </c>
      <c r="S989" s="26" t="s">
        <v>314</v>
      </c>
      <c r="T989" s="26" t="s">
        <v>316</v>
      </c>
      <c r="U989" s="26" t="s">
        <v>315</v>
      </c>
      <c r="V989" s="26" t="s">
        <v>317</v>
      </c>
      <c r="W989" s="26" t="s">
        <v>288</v>
      </c>
      <c r="X989" s="26" t="s">
        <v>317</v>
      </c>
      <c r="Y989" s="26" t="s">
        <v>314</v>
      </c>
      <c r="Z989" s="26" t="s">
        <v>317</v>
      </c>
      <c r="AA989" s="26" t="s">
        <v>318</v>
      </c>
      <c r="AB989" s="159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28">
        <v>3</v>
      </c>
    </row>
    <row r="990" spans="1:65">
      <c r="A990" s="30"/>
      <c r="B990" s="18">
        <v>1</v>
      </c>
      <c r="C990" s="14">
        <v>1</v>
      </c>
      <c r="D990" s="211">
        <v>0.10100000000000001</v>
      </c>
      <c r="E990" s="211">
        <v>0.13100000000000001</v>
      </c>
      <c r="F990" s="211">
        <v>0.12026176986009418</v>
      </c>
      <c r="G990" s="211">
        <v>0.10833333333333332</v>
      </c>
      <c r="H990" s="212">
        <v>0.16</v>
      </c>
      <c r="I990" s="211">
        <v>0.12</v>
      </c>
      <c r="J990" s="211">
        <v>0.13</v>
      </c>
      <c r="K990" s="211">
        <v>0.156</v>
      </c>
      <c r="L990" s="211">
        <v>0.14041319999999999</v>
      </c>
      <c r="M990" s="211">
        <v>0.13</v>
      </c>
      <c r="N990" s="211">
        <v>0.108</v>
      </c>
      <c r="O990" s="211">
        <v>0.11899999999999998</v>
      </c>
      <c r="P990" s="211">
        <v>0.11700000000000001</v>
      </c>
      <c r="Q990" s="211">
        <v>0.123</v>
      </c>
      <c r="R990" s="211">
        <v>0.11399999999999999</v>
      </c>
      <c r="S990" s="211">
        <v>0.11799999999999998</v>
      </c>
      <c r="T990" s="212">
        <v>0.16558276462671964</v>
      </c>
      <c r="U990" s="211">
        <v>0.09</v>
      </c>
      <c r="V990" s="211">
        <v>0.13700000000000001</v>
      </c>
      <c r="W990" s="211">
        <v>0.09</v>
      </c>
      <c r="X990" s="211">
        <v>0.12</v>
      </c>
      <c r="Y990" s="211">
        <v>0.11299999999999999</v>
      </c>
      <c r="Z990" s="211">
        <v>0.11299999999999999</v>
      </c>
      <c r="AA990" s="211">
        <v>0.11299999999999999</v>
      </c>
      <c r="AB990" s="213"/>
      <c r="AC990" s="214"/>
      <c r="AD990" s="214"/>
      <c r="AE990" s="214"/>
      <c r="AF990" s="214"/>
      <c r="AG990" s="214"/>
      <c r="AH990" s="214"/>
      <c r="AI990" s="214"/>
      <c r="AJ990" s="214"/>
      <c r="AK990" s="214"/>
      <c r="AL990" s="214"/>
      <c r="AM990" s="214"/>
      <c r="AN990" s="214"/>
      <c r="AO990" s="214"/>
      <c r="AP990" s="214"/>
      <c r="AQ990" s="214"/>
      <c r="AR990" s="214"/>
      <c r="AS990" s="214"/>
      <c r="AT990" s="214"/>
      <c r="AU990" s="214"/>
      <c r="AV990" s="214"/>
      <c r="AW990" s="214"/>
      <c r="AX990" s="214"/>
      <c r="AY990" s="214"/>
      <c r="AZ990" s="214"/>
      <c r="BA990" s="214"/>
      <c r="BB990" s="214"/>
      <c r="BC990" s="214"/>
      <c r="BD990" s="214"/>
      <c r="BE990" s="214"/>
      <c r="BF990" s="214"/>
      <c r="BG990" s="214"/>
      <c r="BH990" s="214"/>
      <c r="BI990" s="214"/>
      <c r="BJ990" s="214"/>
      <c r="BK990" s="214"/>
      <c r="BL990" s="214"/>
      <c r="BM990" s="215">
        <v>1</v>
      </c>
    </row>
    <row r="991" spans="1:65">
      <c r="A991" s="30"/>
      <c r="B991" s="19">
        <v>1</v>
      </c>
      <c r="C991" s="9">
        <v>2</v>
      </c>
      <c r="D991" s="23">
        <v>9.6000000000000002E-2</v>
      </c>
      <c r="E991" s="23">
        <v>0.13009999999999999</v>
      </c>
      <c r="F991" s="23">
        <v>0.1190980141269514</v>
      </c>
      <c r="G991" s="23">
        <v>0.10883333333333332</v>
      </c>
      <c r="H991" s="218">
        <v>0.16</v>
      </c>
      <c r="I991" s="23">
        <v>0.13</v>
      </c>
      <c r="J991" s="23">
        <v>0.13</v>
      </c>
      <c r="K991" s="23">
        <v>0.151</v>
      </c>
      <c r="L991" s="23">
        <v>0.13987259999999999</v>
      </c>
      <c r="M991" s="23">
        <v>0.12</v>
      </c>
      <c r="N991" s="23">
        <v>0.109</v>
      </c>
      <c r="O991" s="23">
        <v>0.11600000000000001</v>
      </c>
      <c r="P991" s="23">
        <v>0.124</v>
      </c>
      <c r="Q991" s="23">
        <v>0.122</v>
      </c>
      <c r="R991" s="23">
        <v>0.11399999999999999</v>
      </c>
      <c r="S991" s="23">
        <v>0.11700000000000001</v>
      </c>
      <c r="T991" s="218">
        <v>0.16327139426692169</v>
      </c>
      <c r="U991" s="23">
        <v>0.1</v>
      </c>
      <c r="V991" s="23">
        <v>0.13600000000000001</v>
      </c>
      <c r="W991" s="23">
        <v>9.4E-2</v>
      </c>
      <c r="X991" s="23">
        <v>0.11</v>
      </c>
      <c r="Y991" s="23">
        <v>0.108</v>
      </c>
      <c r="Z991" s="23">
        <v>0.11499999999999999</v>
      </c>
      <c r="AA991" s="23">
        <v>0.105</v>
      </c>
      <c r="AB991" s="213"/>
      <c r="AC991" s="214"/>
      <c r="AD991" s="214"/>
      <c r="AE991" s="214"/>
      <c r="AF991" s="214"/>
      <c r="AG991" s="214"/>
      <c r="AH991" s="214"/>
      <c r="AI991" s="214"/>
      <c r="AJ991" s="214"/>
      <c r="AK991" s="214"/>
      <c r="AL991" s="214"/>
      <c r="AM991" s="214"/>
      <c r="AN991" s="214"/>
      <c r="AO991" s="214"/>
      <c r="AP991" s="214"/>
      <c r="AQ991" s="214"/>
      <c r="AR991" s="214"/>
      <c r="AS991" s="214"/>
      <c r="AT991" s="214"/>
      <c r="AU991" s="214"/>
      <c r="AV991" s="214"/>
      <c r="AW991" s="214"/>
      <c r="AX991" s="214"/>
      <c r="AY991" s="214"/>
      <c r="AZ991" s="214"/>
      <c r="BA991" s="214"/>
      <c r="BB991" s="214"/>
      <c r="BC991" s="214"/>
      <c r="BD991" s="214"/>
      <c r="BE991" s="214"/>
      <c r="BF991" s="214"/>
      <c r="BG991" s="214"/>
      <c r="BH991" s="214"/>
      <c r="BI991" s="214"/>
      <c r="BJ991" s="214"/>
      <c r="BK991" s="214"/>
      <c r="BL991" s="214"/>
      <c r="BM991" s="215">
        <v>39</v>
      </c>
    </row>
    <row r="992" spans="1:65">
      <c r="A992" s="30"/>
      <c r="B992" s="19">
        <v>1</v>
      </c>
      <c r="C992" s="9">
        <v>3</v>
      </c>
      <c r="D992" s="23">
        <v>0.10100000000000001</v>
      </c>
      <c r="E992" s="23">
        <v>0.12719999999999998</v>
      </c>
      <c r="F992" s="23">
        <v>0.11957740659116717</v>
      </c>
      <c r="G992" s="217">
        <v>0.11216666666666669</v>
      </c>
      <c r="H992" s="218">
        <v>0.16</v>
      </c>
      <c r="I992" s="23">
        <v>0.13</v>
      </c>
      <c r="J992" s="23">
        <v>0.13</v>
      </c>
      <c r="K992" s="23">
        <v>0.152</v>
      </c>
      <c r="L992" s="23">
        <v>0.14657400000000001</v>
      </c>
      <c r="M992" s="23">
        <v>0.13</v>
      </c>
      <c r="N992" s="23">
        <v>0.105</v>
      </c>
      <c r="O992" s="23">
        <v>0.11499999999999999</v>
      </c>
      <c r="P992" s="23">
        <v>0.12</v>
      </c>
      <c r="Q992" s="23">
        <v>0.125</v>
      </c>
      <c r="R992" s="23">
        <v>0.11499999999999999</v>
      </c>
      <c r="S992" s="23">
        <v>0.11799999999999998</v>
      </c>
      <c r="T992" s="218">
        <v>0.16384538432159249</v>
      </c>
      <c r="U992" s="23">
        <v>9.9000000000000005E-2</v>
      </c>
      <c r="V992" s="23">
        <v>0.13800000000000001</v>
      </c>
      <c r="W992" s="23">
        <v>9.1999999999999998E-2</v>
      </c>
      <c r="X992" s="23">
        <v>0.11</v>
      </c>
      <c r="Y992" s="23">
        <v>0.11299999999999999</v>
      </c>
      <c r="Z992" s="23">
        <v>0.11499999999999999</v>
      </c>
      <c r="AA992" s="23">
        <v>0.107</v>
      </c>
      <c r="AB992" s="213"/>
      <c r="AC992" s="214"/>
      <c r="AD992" s="214"/>
      <c r="AE992" s="214"/>
      <c r="AF992" s="214"/>
      <c r="AG992" s="214"/>
      <c r="AH992" s="214"/>
      <c r="AI992" s="214"/>
      <c r="AJ992" s="214"/>
      <c r="AK992" s="214"/>
      <c r="AL992" s="214"/>
      <c r="AM992" s="214"/>
      <c r="AN992" s="214"/>
      <c r="AO992" s="214"/>
      <c r="AP992" s="214"/>
      <c r="AQ992" s="214"/>
      <c r="AR992" s="214"/>
      <c r="AS992" s="214"/>
      <c r="AT992" s="214"/>
      <c r="AU992" s="214"/>
      <c r="AV992" s="214"/>
      <c r="AW992" s="214"/>
      <c r="AX992" s="214"/>
      <c r="AY992" s="214"/>
      <c r="AZ992" s="214"/>
      <c r="BA992" s="214"/>
      <c r="BB992" s="214"/>
      <c r="BC992" s="214"/>
      <c r="BD992" s="214"/>
      <c r="BE992" s="214"/>
      <c r="BF992" s="214"/>
      <c r="BG992" s="214"/>
      <c r="BH992" s="214"/>
      <c r="BI992" s="214"/>
      <c r="BJ992" s="214"/>
      <c r="BK992" s="214"/>
      <c r="BL992" s="214"/>
      <c r="BM992" s="215">
        <v>16</v>
      </c>
    </row>
    <row r="993" spans="1:65">
      <c r="A993" s="30"/>
      <c r="B993" s="19">
        <v>1</v>
      </c>
      <c r="C993" s="9">
        <v>4</v>
      </c>
      <c r="D993" s="23">
        <v>0.10100000000000001</v>
      </c>
      <c r="E993" s="23">
        <v>0.12990000000000002</v>
      </c>
      <c r="F993" s="23">
        <v>0.12005674977591638</v>
      </c>
      <c r="G993" s="23">
        <v>0.10883333333333332</v>
      </c>
      <c r="H993" s="218">
        <v>0.16</v>
      </c>
      <c r="I993" s="23">
        <v>0.12</v>
      </c>
      <c r="J993" s="23">
        <v>0.13</v>
      </c>
      <c r="K993" s="23">
        <v>0.155</v>
      </c>
      <c r="L993" s="23">
        <v>0.1459722</v>
      </c>
      <c r="M993" s="23">
        <v>0.13</v>
      </c>
      <c r="N993" s="23">
        <v>0.108</v>
      </c>
      <c r="O993" s="23">
        <v>0.11700000000000001</v>
      </c>
      <c r="P993" s="23">
        <v>0.123</v>
      </c>
      <c r="Q993" s="23">
        <v>0.127</v>
      </c>
      <c r="R993" s="23">
        <v>0.11700000000000001</v>
      </c>
      <c r="S993" s="23">
        <v>0.11700000000000001</v>
      </c>
      <c r="T993" s="218">
        <v>0.16521545602006174</v>
      </c>
      <c r="U993" s="23">
        <v>9.7000000000000003E-2</v>
      </c>
      <c r="V993" s="23">
        <v>0.13800000000000001</v>
      </c>
      <c r="W993" s="23">
        <v>9.5000000000000001E-2</v>
      </c>
      <c r="X993" s="23">
        <v>0.11</v>
      </c>
      <c r="Y993" s="23">
        <v>0.11100000000000002</v>
      </c>
      <c r="Z993" s="23">
        <v>0.11600000000000001</v>
      </c>
      <c r="AA993" s="23">
        <v>0.11</v>
      </c>
      <c r="AB993" s="213"/>
      <c r="AC993" s="214"/>
      <c r="AD993" s="214"/>
      <c r="AE993" s="214"/>
      <c r="AF993" s="214"/>
      <c r="AG993" s="214"/>
      <c r="AH993" s="214"/>
      <c r="AI993" s="214"/>
      <c r="AJ993" s="214"/>
      <c r="AK993" s="214"/>
      <c r="AL993" s="214"/>
      <c r="AM993" s="214"/>
      <c r="AN993" s="214"/>
      <c r="AO993" s="214"/>
      <c r="AP993" s="214"/>
      <c r="AQ993" s="214"/>
      <c r="AR993" s="214"/>
      <c r="AS993" s="214"/>
      <c r="AT993" s="214"/>
      <c r="AU993" s="214"/>
      <c r="AV993" s="214"/>
      <c r="AW993" s="214"/>
      <c r="AX993" s="214"/>
      <c r="AY993" s="214"/>
      <c r="AZ993" s="214"/>
      <c r="BA993" s="214"/>
      <c r="BB993" s="214"/>
      <c r="BC993" s="214"/>
      <c r="BD993" s="214"/>
      <c r="BE993" s="214"/>
      <c r="BF993" s="214"/>
      <c r="BG993" s="214"/>
      <c r="BH993" s="214"/>
      <c r="BI993" s="214"/>
      <c r="BJ993" s="214"/>
      <c r="BK993" s="214"/>
      <c r="BL993" s="214"/>
      <c r="BM993" s="215">
        <v>0.11841709956918924</v>
      </c>
    </row>
    <row r="994" spans="1:65">
      <c r="A994" s="30"/>
      <c r="B994" s="19">
        <v>1</v>
      </c>
      <c r="C994" s="9">
        <v>5</v>
      </c>
      <c r="D994" s="23">
        <v>0.1</v>
      </c>
      <c r="E994" s="23">
        <v>0.13020000000000001</v>
      </c>
      <c r="F994" s="23">
        <v>0.11829370724992982</v>
      </c>
      <c r="G994" s="23">
        <v>0.10883333333333332</v>
      </c>
      <c r="H994" s="218">
        <v>0.16</v>
      </c>
      <c r="I994" s="23">
        <v>0.12</v>
      </c>
      <c r="J994" s="23">
        <v>0.13</v>
      </c>
      <c r="K994" s="23">
        <v>0.153</v>
      </c>
      <c r="L994" s="23">
        <v>0.1481856</v>
      </c>
      <c r="M994" s="23">
        <v>0.13</v>
      </c>
      <c r="N994" s="23">
        <v>0.109</v>
      </c>
      <c r="O994" s="23">
        <v>0.11700000000000001</v>
      </c>
      <c r="P994" s="23">
        <v>0.11799999999999998</v>
      </c>
      <c r="Q994" s="23">
        <v>0.128</v>
      </c>
      <c r="R994" s="23">
        <v>0.11600000000000001</v>
      </c>
      <c r="S994" s="23">
        <v>0.11700000000000001</v>
      </c>
      <c r="T994" s="218">
        <v>0.16634298464685968</v>
      </c>
      <c r="U994" s="23">
        <v>9.4E-2</v>
      </c>
      <c r="V994" s="23">
        <v>0.13800000000000001</v>
      </c>
      <c r="W994" s="23">
        <v>9.1999999999999998E-2</v>
      </c>
      <c r="X994" s="23">
        <v>0.11</v>
      </c>
      <c r="Y994" s="23">
        <v>0.11</v>
      </c>
      <c r="Z994" s="23">
        <v>0.11499999999999999</v>
      </c>
      <c r="AA994" s="23">
        <v>9.8000000000000004E-2</v>
      </c>
      <c r="AB994" s="213"/>
      <c r="AC994" s="214"/>
      <c r="AD994" s="214"/>
      <c r="AE994" s="214"/>
      <c r="AF994" s="214"/>
      <c r="AG994" s="214"/>
      <c r="AH994" s="214"/>
      <c r="AI994" s="214"/>
      <c r="AJ994" s="214"/>
      <c r="AK994" s="214"/>
      <c r="AL994" s="214"/>
      <c r="AM994" s="214"/>
      <c r="AN994" s="214"/>
      <c r="AO994" s="214"/>
      <c r="AP994" s="214"/>
      <c r="AQ994" s="214"/>
      <c r="AR994" s="214"/>
      <c r="AS994" s="214"/>
      <c r="AT994" s="214"/>
      <c r="AU994" s="214"/>
      <c r="AV994" s="214"/>
      <c r="AW994" s="214"/>
      <c r="AX994" s="214"/>
      <c r="AY994" s="214"/>
      <c r="AZ994" s="214"/>
      <c r="BA994" s="214"/>
      <c r="BB994" s="214"/>
      <c r="BC994" s="214"/>
      <c r="BD994" s="214"/>
      <c r="BE994" s="214"/>
      <c r="BF994" s="214"/>
      <c r="BG994" s="214"/>
      <c r="BH994" s="214"/>
      <c r="BI994" s="214"/>
      <c r="BJ994" s="214"/>
      <c r="BK994" s="214"/>
      <c r="BL994" s="214"/>
      <c r="BM994" s="215">
        <v>112</v>
      </c>
    </row>
    <row r="995" spans="1:65">
      <c r="A995" s="30"/>
      <c r="B995" s="19">
        <v>1</v>
      </c>
      <c r="C995" s="9">
        <v>6</v>
      </c>
      <c r="D995" s="23">
        <v>9.4E-2</v>
      </c>
      <c r="E995" s="23">
        <v>0.12839999999999999</v>
      </c>
      <c r="F995" s="23">
        <v>0.1184886955289228</v>
      </c>
      <c r="G995" s="23">
        <v>0.10883333333333332</v>
      </c>
      <c r="H995" s="218">
        <v>0.16</v>
      </c>
      <c r="I995" s="23">
        <v>0.12</v>
      </c>
      <c r="J995" s="23">
        <v>0.13</v>
      </c>
      <c r="K995" s="23">
        <v>0.155</v>
      </c>
      <c r="L995" s="23">
        <v>0.14806319999999998</v>
      </c>
      <c r="M995" s="23">
        <v>0.12</v>
      </c>
      <c r="N995" s="23">
        <v>0.108</v>
      </c>
      <c r="O995" s="23">
        <v>0.11899999999999998</v>
      </c>
      <c r="P995" s="23">
        <v>0.11700000000000001</v>
      </c>
      <c r="Q995" s="23">
        <v>0.11700000000000001</v>
      </c>
      <c r="R995" s="23">
        <v>0.11499999999999999</v>
      </c>
      <c r="S995" s="23">
        <v>0.12</v>
      </c>
      <c r="T995" s="218">
        <v>0.16538164247989473</v>
      </c>
      <c r="U995" s="23">
        <v>9.8000000000000004E-2</v>
      </c>
      <c r="V995" s="23">
        <v>0.13500000000000001</v>
      </c>
      <c r="W995" s="23">
        <v>0.09</v>
      </c>
      <c r="X995" s="23">
        <v>0.11</v>
      </c>
      <c r="Y995" s="23">
        <v>0.108</v>
      </c>
      <c r="Z995" s="23">
        <v>0.11399999999999999</v>
      </c>
      <c r="AA995" s="23">
        <v>0.106</v>
      </c>
      <c r="AB995" s="213"/>
      <c r="AC995" s="214"/>
      <c r="AD995" s="214"/>
      <c r="AE995" s="214"/>
      <c r="AF995" s="214"/>
      <c r="AG995" s="214"/>
      <c r="AH995" s="214"/>
      <c r="AI995" s="214"/>
      <c r="AJ995" s="214"/>
      <c r="AK995" s="214"/>
      <c r="AL995" s="214"/>
      <c r="AM995" s="214"/>
      <c r="AN995" s="214"/>
      <c r="AO995" s="214"/>
      <c r="AP995" s="214"/>
      <c r="AQ995" s="214"/>
      <c r="AR995" s="214"/>
      <c r="AS995" s="214"/>
      <c r="AT995" s="214"/>
      <c r="AU995" s="214"/>
      <c r="AV995" s="214"/>
      <c r="AW995" s="214"/>
      <c r="AX995" s="214"/>
      <c r="AY995" s="214"/>
      <c r="AZ995" s="214"/>
      <c r="BA995" s="214"/>
      <c r="BB995" s="214"/>
      <c r="BC995" s="214"/>
      <c r="BD995" s="214"/>
      <c r="BE995" s="214"/>
      <c r="BF995" s="214"/>
      <c r="BG995" s="214"/>
      <c r="BH995" s="214"/>
      <c r="BI995" s="214"/>
      <c r="BJ995" s="214"/>
      <c r="BK995" s="214"/>
      <c r="BL995" s="214"/>
      <c r="BM995" s="57"/>
    </row>
    <row r="996" spans="1:65">
      <c r="A996" s="30"/>
      <c r="B996" s="20" t="s">
        <v>278</v>
      </c>
      <c r="C996" s="12"/>
      <c r="D996" s="219">
        <v>9.8833333333333329E-2</v>
      </c>
      <c r="E996" s="219">
        <v>0.12946666666666665</v>
      </c>
      <c r="F996" s="219">
        <v>0.1192960571888303</v>
      </c>
      <c r="G996" s="219">
        <v>0.10930555555555556</v>
      </c>
      <c r="H996" s="219">
        <v>0.16</v>
      </c>
      <c r="I996" s="219">
        <v>0.12333333333333334</v>
      </c>
      <c r="J996" s="219">
        <v>0.13</v>
      </c>
      <c r="K996" s="219">
        <v>0.15366666666666667</v>
      </c>
      <c r="L996" s="219">
        <v>0.1448468</v>
      </c>
      <c r="M996" s="219">
        <v>0.12666666666666668</v>
      </c>
      <c r="N996" s="219">
        <v>0.10783333333333334</v>
      </c>
      <c r="O996" s="219">
        <v>0.11716666666666666</v>
      </c>
      <c r="P996" s="219">
        <v>0.11983333333333333</v>
      </c>
      <c r="Q996" s="219">
        <v>0.12366666666666666</v>
      </c>
      <c r="R996" s="219">
        <v>0.11516666666666665</v>
      </c>
      <c r="S996" s="219">
        <v>0.11783333333333333</v>
      </c>
      <c r="T996" s="219">
        <v>0.16493993772700832</v>
      </c>
      <c r="U996" s="219">
        <v>9.6333333333333326E-2</v>
      </c>
      <c r="V996" s="219">
        <v>0.13700000000000001</v>
      </c>
      <c r="W996" s="219">
        <v>9.2166666666666661E-2</v>
      </c>
      <c r="X996" s="219">
        <v>0.11166666666666665</v>
      </c>
      <c r="Y996" s="219">
        <v>0.11049999999999999</v>
      </c>
      <c r="Z996" s="219">
        <v>0.11466666666666665</v>
      </c>
      <c r="AA996" s="219">
        <v>0.10649999999999998</v>
      </c>
      <c r="AB996" s="213"/>
      <c r="AC996" s="214"/>
      <c r="AD996" s="214"/>
      <c r="AE996" s="214"/>
      <c r="AF996" s="214"/>
      <c r="AG996" s="214"/>
      <c r="AH996" s="214"/>
      <c r="AI996" s="214"/>
      <c r="AJ996" s="214"/>
      <c r="AK996" s="214"/>
      <c r="AL996" s="214"/>
      <c r="AM996" s="214"/>
      <c r="AN996" s="214"/>
      <c r="AO996" s="214"/>
      <c r="AP996" s="214"/>
      <c r="AQ996" s="214"/>
      <c r="AR996" s="214"/>
      <c r="AS996" s="214"/>
      <c r="AT996" s="214"/>
      <c r="AU996" s="214"/>
      <c r="AV996" s="214"/>
      <c r="AW996" s="214"/>
      <c r="AX996" s="214"/>
      <c r="AY996" s="214"/>
      <c r="AZ996" s="214"/>
      <c r="BA996" s="214"/>
      <c r="BB996" s="214"/>
      <c r="BC996" s="214"/>
      <c r="BD996" s="214"/>
      <c r="BE996" s="214"/>
      <c r="BF996" s="214"/>
      <c r="BG996" s="214"/>
      <c r="BH996" s="214"/>
      <c r="BI996" s="214"/>
      <c r="BJ996" s="214"/>
      <c r="BK996" s="214"/>
      <c r="BL996" s="214"/>
      <c r="BM996" s="57"/>
    </row>
    <row r="997" spans="1:65">
      <c r="A997" s="30"/>
      <c r="B997" s="3" t="s">
        <v>279</v>
      </c>
      <c r="C997" s="29"/>
      <c r="D997" s="23">
        <v>0.10050000000000001</v>
      </c>
      <c r="E997" s="23">
        <v>0.13</v>
      </c>
      <c r="F997" s="23">
        <v>0.11933771035905928</v>
      </c>
      <c r="G997" s="23">
        <v>0.10883333333333332</v>
      </c>
      <c r="H997" s="23">
        <v>0.16</v>
      </c>
      <c r="I997" s="23">
        <v>0.12</v>
      </c>
      <c r="J997" s="23">
        <v>0.13</v>
      </c>
      <c r="K997" s="23">
        <v>0.154</v>
      </c>
      <c r="L997" s="23">
        <v>0.14627309999999999</v>
      </c>
      <c r="M997" s="23">
        <v>0.13</v>
      </c>
      <c r="N997" s="23">
        <v>0.108</v>
      </c>
      <c r="O997" s="23">
        <v>0.11700000000000001</v>
      </c>
      <c r="P997" s="23">
        <v>0.11899999999999999</v>
      </c>
      <c r="Q997" s="23">
        <v>0.124</v>
      </c>
      <c r="R997" s="23">
        <v>0.11499999999999999</v>
      </c>
      <c r="S997" s="23">
        <v>0.11749999999999999</v>
      </c>
      <c r="T997" s="23">
        <v>0.16529854924997822</v>
      </c>
      <c r="U997" s="23">
        <v>9.7500000000000003E-2</v>
      </c>
      <c r="V997" s="23">
        <v>0.13750000000000001</v>
      </c>
      <c r="W997" s="23">
        <v>9.1999999999999998E-2</v>
      </c>
      <c r="X997" s="23">
        <v>0.11</v>
      </c>
      <c r="Y997" s="23">
        <v>0.11050000000000001</v>
      </c>
      <c r="Z997" s="23">
        <v>0.11499999999999999</v>
      </c>
      <c r="AA997" s="23">
        <v>0.1065</v>
      </c>
      <c r="AB997" s="213"/>
      <c r="AC997" s="214"/>
      <c r="AD997" s="214"/>
      <c r="AE997" s="214"/>
      <c r="AF997" s="214"/>
      <c r="AG997" s="214"/>
      <c r="AH997" s="214"/>
      <c r="AI997" s="214"/>
      <c r="AJ997" s="214"/>
      <c r="AK997" s="214"/>
      <c r="AL997" s="214"/>
      <c r="AM997" s="214"/>
      <c r="AN997" s="214"/>
      <c r="AO997" s="214"/>
      <c r="AP997" s="214"/>
      <c r="AQ997" s="214"/>
      <c r="AR997" s="214"/>
      <c r="AS997" s="214"/>
      <c r="AT997" s="214"/>
      <c r="AU997" s="214"/>
      <c r="AV997" s="214"/>
      <c r="AW997" s="214"/>
      <c r="AX997" s="214"/>
      <c r="AY997" s="214"/>
      <c r="AZ997" s="214"/>
      <c r="BA997" s="214"/>
      <c r="BB997" s="214"/>
      <c r="BC997" s="214"/>
      <c r="BD997" s="214"/>
      <c r="BE997" s="214"/>
      <c r="BF997" s="214"/>
      <c r="BG997" s="214"/>
      <c r="BH997" s="214"/>
      <c r="BI997" s="214"/>
      <c r="BJ997" s="214"/>
      <c r="BK997" s="214"/>
      <c r="BL997" s="214"/>
      <c r="BM997" s="57"/>
    </row>
    <row r="998" spans="1:65">
      <c r="A998" s="30"/>
      <c r="B998" s="3" t="s">
        <v>280</v>
      </c>
      <c r="C998" s="29"/>
      <c r="D998" s="23">
        <v>3.0605010483034773E-3</v>
      </c>
      <c r="E998" s="23">
        <v>1.3966626889362721E-3</v>
      </c>
      <c r="F998" s="23">
        <v>8.1069981694131333E-4</v>
      </c>
      <c r="G998" s="23">
        <v>1.4158494374860876E-3</v>
      </c>
      <c r="H998" s="23">
        <v>0</v>
      </c>
      <c r="I998" s="23">
        <v>5.1639777949432268E-3</v>
      </c>
      <c r="J998" s="23">
        <v>0</v>
      </c>
      <c r="K998" s="23">
        <v>1.966384160500352E-3</v>
      </c>
      <c r="L998" s="23">
        <v>3.7454514814638869E-3</v>
      </c>
      <c r="M998" s="23">
        <v>5.1639777949432277E-3</v>
      </c>
      <c r="N998" s="23">
        <v>1.4719601443879756E-3</v>
      </c>
      <c r="O998" s="23">
        <v>1.6020819787597145E-3</v>
      </c>
      <c r="P998" s="23">
        <v>3.0605010483034738E-3</v>
      </c>
      <c r="Q998" s="23">
        <v>3.9832984656772413E-3</v>
      </c>
      <c r="R998" s="23">
        <v>1.1690451944500195E-3</v>
      </c>
      <c r="S998" s="23">
        <v>1.1690451944500065E-3</v>
      </c>
      <c r="T998" s="23">
        <v>1.1519431354308784E-3</v>
      </c>
      <c r="U998" s="23">
        <v>3.7237973450050541E-3</v>
      </c>
      <c r="V998" s="23">
        <v>1.2649110640673528E-3</v>
      </c>
      <c r="W998" s="23">
        <v>2.0412414523193166E-3</v>
      </c>
      <c r="X998" s="23">
        <v>4.082482904638628E-3</v>
      </c>
      <c r="Y998" s="23">
        <v>2.2583179581272396E-3</v>
      </c>
      <c r="Z998" s="23">
        <v>1.032795558988649E-3</v>
      </c>
      <c r="AA998" s="23">
        <v>5.0892042599997847E-3</v>
      </c>
      <c r="AB998" s="213"/>
      <c r="AC998" s="214"/>
      <c r="AD998" s="214"/>
      <c r="AE998" s="214"/>
      <c r="AF998" s="214"/>
      <c r="AG998" s="214"/>
      <c r="AH998" s="214"/>
      <c r="AI998" s="214"/>
      <c r="AJ998" s="214"/>
      <c r="AK998" s="214"/>
      <c r="AL998" s="214"/>
      <c r="AM998" s="214"/>
      <c r="AN998" s="214"/>
      <c r="AO998" s="214"/>
      <c r="AP998" s="214"/>
      <c r="AQ998" s="214"/>
      <c r="AR998" s="214"/>
      <c r="AS998" s="214"/>
      <c r="AT998" s="214"/>
      <c r="AU998" s="214"/>
      <c r="AV998" s="214"/>
      <c r="AW998" s="214"/>
      <c r="AX998" s="214"/>
      <c r="AY998" s="214"/>
      <c r="AZ998" s="214"/>
      <c r="BA998" s="214"/>
      <c r="BB998" s="214"/>
      <c r="BC998" s="214"/>
      <c r="BD998" s="214"/>
      <c r="BE998" s="214"/>
      <c r="BF998" s="214"/>
      <c r="BG998" s="214"/>
      <c r="BH998" s="214"/>
      <c r="BI998" s="214"/>
      <c r="BJ998" s="214"/>
      <c r="BK998" s="214"/>
      <c r="BL998" s="214"/>
      <c r="BM998" s="57"/>
    </row>
    <row r="999" spans="1:65">
      <c r="A999" s="30"/>
      <c r="B999" s="3" t="s">
        <v>87</v>
      </c>
      <c r="C999" s="29"/>
      <c r="D999" s="13">
        <v>3.096628379396436E-2</v>
      </c>
      <c r="E999" s="13">
        <v>1.0787816855841443E-2</v>
      </c>
      <c r="F999" s="13">
        <v>6.795696656244723E-3</v>
      </c>
      <c r="G999" s="13">
        <v>1.2953133354383519E-2</v>
      </c>
      <c r="H999" s="13">
        <v>0</v>
      </c>
      <c r="I999" s="13">
        <v>4.1870090229269408E-2</v>
      </c>
      <c r="J999" s="13">
        <v>0</v>
      </c>
      <c r="K999" s="13">
        <v>1.2796426207160641E-2</v>
      </c>
      <c r="L999" s="13">
        <v>2.5858020207998291E-2</v>
      </c>
      <c r="M999" s="13">
        <v>4.0768245749551797E-2</v>
      </c>
      <c r="N999" s="13">
        <v>1.3650325913953406E-2</v>
      </c>
      <c r="O999" s="13">
        <v>1.3673530401932131E-2</v>
      </c>
      <c r="P999" s="13">
        <v>2.553964713466042E-2</v>
      </c>
      <c r="Q999" s="13">
        <v>3.2209960638899526E-2</v>
      </c>
      <c r="R999" s="13">
        <v>1.0150898938784542E-2</v>
      </c>
      <c r="S999" s="13">
        <v>9.9211756247525301E-3</v>
      </c>
      <c r="T999" s="13">
        <v>6.984015826036364E-3</v>
      </c>
      <c r="U999" s="13">
        <v>3.8655335761298142E-2</v>
      </c>
      <c r="V999" s="13">
        <v>9.2329274749441814E-3</v>
      </c>
      <c r="W999" s="13">
        <v>2.2147285196954612E-2</v>
      </c>
      <c r="X999" s="13">
        <v>3.6559548399748912E-2</v>
      </c>
      <c r="Y999" s="13">
        <v>2.0437266589386785E-2</v>
      </c>
      <c r="Z999" s="13">
        <v>9.0069380144358925E-3</v>
      </c>
      <c r="AA999" s="13">
        <v>4.778595549295573E-2</v>
      </c>
      <c r="AB999" s="159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56"/>
    </row>
    <row r="1000" spans="1:65">
      <c r="A1000" s="30"/>
      <c r="B1000" s="3" t="s">
        <v>281</v>
      </c>
      <c r="C1000" s="29"/>
      <c r="D1000" s="13">
        <v>-0.16537954659507115</v>
      </c>
      <c r="E1000" s="13">
        <v>9.3310570328749787E-2</v>
      </c>
      <c r="F1000" s="13">
        <v>7.4225565635266388E-3</v>
      </c>
      <c r="G1000" s="13">
        <v>-7.6944495742440888E-2</v>
      </c>
      <c r="H1000" s="13">
        <v>0.3511562146184346</v>
      </c>
      <c r="I1000" s="13">
        <v>4.1516248768376673E-2</v>
      </c>
      <c r="J1000" s="13">
        <v>9.7814424377478115E-2</v>
      </c>
      <c r="K1000" s="13">
        <v>0.29767294778978837</v>
      </c>
      <c r="L1000" s="13">
        <v>0.22319158742245926</v>
      </c>
      <c r="M1000" s="13">
        <v>6.9665336572927616E-2</v>
      </c>
      <c r="N1000" s="13">
        <v>-8.9377009522784046E-2</v>
      </c>
      <c r="O1000" s="13">
        <v>-1.0559563670042182E-2</v>
      </c>
      <c r="P1000" s="13">
        <v>1.1959706573598572E-2</v>
      </c>
      <c r="Q1000" s="13">
        <v>4.4331157548831657E-2</v>
      </c>
      <c r="R1000" s="13">
        <v>-2.7449016352772637E-2</v>
      </c>
      <c r="S1000" s="13">
        <v>-4.9297461091319938E-3</v>
      </c>
      <c r="T1000" s="13">
        <v>0.39287263686640572</v>
      </c>
      <c r="U1000" s="13">
        <v>-0.18649136244848419</v>
      </c>
      <c r="V1000" s="13">
        <v>0.15692750876703476</v>
      </c>
      <c r="W1000" s="13">
        <v>-0.22167772220417259</v>
      </c>
      <c r="X1000" s="13">
        <v>-5.7005558547550961E-2</v>
      </c>
      <c r="Y1000" s="13">
        <v>-6.6857739279143624E-2</v>
      </c>
      <c r="Z1000" s="13">
        <v>-3.1671379523455223E-2</v>
      </c>
      <c r="AA1000" s="13">
        <v>-0.10063664464460453</v>
      </c>
      <c r="AB1000" s="159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56"/>
    </row>
    <row r="1001" spans="1:65">
      <c r="A1001" s="30"/>
      <c r="B1001" s="46" t="s">
        <v>282</v>
      </c>
      <c r="C1001" s="47"/>
      <c r="D1001" s="45">
        <v>1.33</v>
      </c>
      <c r="E1001" s="45">
        <v>0.74</v>
      </c>
      <c r="F1001" s="45">
        <v>0.05</v>
      </c>
      <c r="G1001" s="45">
        <v>0.62</v>
      </c>
      <c r="H1001" s="45">
        <v>2.8</v>
      </c>
      <c r="I1001" s="45">
        <v>0.32</v>
      </c>
      <c r="J1001" s="45">
        <v>0.77</v>
      </c>
      <c r="K1001" s="45">
        <v>2.37</v>
      </c>
      <c r="L1001" s="45">
        <v>1.77</v>
      </c>
      <c r="M1001" s="45">
        <v>0.55000000000000004</v>
      </c>
      <c r="N1001" s="45">
        <v>0.72</v>
      </c>
      <c r="O1001" s="45">
        <v>0.09</v>
      </c>
      <c r="P1001" s="45">
        <v>0.09</v>
      </c>
      <c r="Q1001" s="45">
        <v>0.34</v>
      </c>
      <c r="R1001" s="45">
        <v>0.23</v>
      </c>
      <c r="S1001" s="45">
        <v>0.05</v>
      </c>
      <c r="T1001" s="45">
        <v>3.13</v>
      </c>
      <c r="U1001" s="45">
        <v>1.5</v>
      </c>
      <c r="V1001" s="45">
        <v>1.24</v>
      </c>
      <c r="W1001" s="45">
        <v>1.78</v>
      </c>
      <c r="X1001" s="45">
        <v>0.47</v>
      </c>
      <c r="Y1001" s="45">
        <v>0.54</v>
      </c>
      <c r="Z1001" s="45">
        <v>0.26</v>
      </c>
      <c r="AA1001" s="45">
        <v>0.81</v>
      </c>
      <c r="AB1001" s="159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56"/>
    </row>
    <row r="1002" spans="1:65">
      <c r="B1002" s="31"/>
      <c r="C1002" s="20"/>
      <c r="D1002" s="20"/>
      <c r="E1002" s="20"/>
      <c r="F1002" s="20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  <c r="AA1002" s="20"/>
      <c r="BM1002" s="56"/>
    </row>
    <row r="1003" spans="1:65" ht="15">
      <c r="B1003" s="8" t="s">
        <v>614</v>
      </c>
      <c r="BM1003" s="28" t="s">
        <v>67</v>
      </c>
    </row>
    <row r="1004" spans="1:65" ht="15">
      <c r="A1004" s="25" t="s">
        <v>64</v>
      </c>
      <c r="B1004" s="18" t="s">
        <v>116</v>
      </c>
      <c r="C1004" s="15" t="s">
        <v>117</v>
      </c>
      <c r="D1004" s="16" t="s">
        <v>243</v>
      </c>
      <c r="E1004" s="17" t="s">
        <v>243</v>
      </c>
      <c r="F1004" s="17" t="s">
        <v>243</v>
      </c>
      <c r="G1004" s="17" t="s">
        <v>243</v>
      </c>
      <c r="H1004" s="17" t="s">
        <v>243</v>
      </c>
      <c r="I1004" s="17" t="s">
        <v>243</v>
      </c>
      <c r="J1004" s="17" t="s">
        <v>243</v>
      </c>
      <c r="K1004" s="17" t="s">
        <v>243</v>
      </c>
      <c r="L1004" s="17" t="s">
        <v>243</v>
      </c>
      <c r="M1004" s="17" t="s">
        <v>243</v>
      </c>
      <c r="N1004" s="17" t="s">
        <v>243</v>
      </c>
      <c r="O1004" s="17" t="s">
        <v>243</v>
      </c>
      <c r="P1004" s="17" t="s">
        <v>243</v>
      </c>
      <c r="Q1004" s="17" t="s">
        <v>243</v>
      </c>
      <c r="R1004" s="17" t="s">
        <v>243</v>
      </c>
      <c r="S1004" s="17" t="s">
        <v>243</v>
      </c>
      <c r="T1004" s="17" t="s">
        <v>243</v>
      </c>
      <c r="U1004" s="17" t="s">
        <v>243</v>
      </c>
      <c r="V1004" s="17" t="s">
        <v>243</v>
      </c>
      <c r="W1004" s="17" t="s">
        <v>243</v>
      </c>
      <c r="X1004" s="17" t="s">
        <v>243</v>
      </c>
      <c r="Y1004" s="17" t="s">
        <v>243</v>
      </c>
      <c r="Z1004" s="159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28">
        <v>1</v>
      </c>
    </row>
    <row r="1005" spans="1:65">
      <c r="A1005" s="30"/>
      <c r="B1005" s="19" t="s">
        <v>244</v>
      </c>
      <c r="C1005" s="9" t="s">
        <v>244</v>
      </c>
      <c r="D1005" s="157" t="s">
        <v>246</v>
      </c>
      <c r="E1005" s="158" t="s">
        <v>247</v>
      </c>
      <c r="F1005" s="158" t="s">
        <v>248</v>
      </c>
      <c r="G1005" s="158" t="s">
        <v>249</v>
      </c>
      <c r="H1005" s="158" t="s">
        <v>250</v>
      </c>
      <c r="I1005" s="158" t="s">
        <v>251</v>
      </c>
      <c r="J1005" s="158" t="s">
        <v>252</v>
      </c>
      <c r="K1005" s="158" t="s">
        <v>253</v>
      </c>
      <c r="L1005" s="158" t="s">
        <v>256</v>
      </c>
      <c r="M1005" s="158" t="s">
        <v>257</v>
      </c>
      <c r="N1005" s="158" t="s">
        <v>259</v>
      </c>
      <c r="O1005" s="158" t="s">
        <v>260</v>
      </c>
      <c r="P1005" s="158" t="s">
        <v>261</v>
      </c>
      <c r="Q1005" s="158" t="s">
        <v>262</v>
      </c>
      <c r="R1005" s="158" t="s">
        <v>263</v>
      </c>
      <c r="S1005" s="158" t="s">
        <v>264</v>
      </c>
      <c r="T1005" s="158" t="s">
        <v>265</v>
      </c>
      <c r="U1005" s="158" t="s">
        <v>266</v>
      </c>
      <c r="V1005" s="158" t="s">
        <v>268</v>
      </c>
      <c r="W1005" s="158" t="s">
        <v>269</v>
      </c>
      <c r="X1005" s="158" t="s">
        <v>270</v>
      </c>
      <c r="Y1005" s="158" t="s">
        <v>272</v>
      </c>
      <c r="Z1005" s="159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28" t="s">
        <v>3</v>
      </c>
    </row>
    <row r="1006" spans="1:65">
      <c r="A1006" s="30"/>
      <c r="B1006" s="19"/>
      <c r="C1006" s="9"/>
      <c r="D1006" s="10" t="s">
        <v>285</v>
      </c>
      <c r="E1006" s="11" t="s">
        <v>285</v>
      </c>
      <c r="F1006" s="11" t="s">
        <v>285</v>
      </c>
      <c r="G1006" s="11" t="s">
        <v>313</v>
      </c>
      <c r="H1006" s="11" t="s">
        <v>313</v>
      </c>
      <c r="I1006" s="11" t="s">
        <v>287</v>
      </c>
      <c r="J1006" s="11" t="s">
        <v>285</v>
      </c>
      <c r="K1006" s="11" t="s">
        <v>287</v>
      </c>
      <c r="L1006" s="11" t="s">
        <v>287</v>
      </c>
      <c r="M1006" s="11" t="s">
        <v>287</v>
      </c>
      <c r="N1006" s="11" t="s">
        <v>285</v>
      </c>
      <c r="O1006" s="11" t="s">
        <v>285</v>
      </c>
      <c r="P1006" s="11" t="s">
        <v>285</v>
      </c>
      <c r="Q1006" s="11" t="s">
        <v>285</v>
      </c>
      <c r="R1006" s="11" t="s">
        <v>285</v>
      </c>
      <c r="S1006" s="11" t="s">
        <v>287</v>
      </c>
      <c r="T1006" s="11" t="s">
        <v>287</v>
      </c>
      <c r="U1006" s="11" t="s">
        <v>287</v>
      </c>
      <c r="V1006" s="11" t="s">
        <v>285</v>
      </c>
      <c r="W1006" s="11" t="s">
        <v>287</v>
      </c>
      <c r="X1006" s="11" t="s">
        <v>287</v>
      </c>
      <c r="Y1006" s="11" t="s">
        <v>285</v>
      </c>
      <c r="Z1006" s="159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28">
        <v>2</v>
      </c>
    </row>
    <row r="1007" spans="1:65">
      <c r="A1007" s="30"/>
      <c r="B1007" s="19"/>
      <c r="C1007" s="9"/>
      <c r="D1007" s="26" t="s">
        <v>314</v>
      </c>
      <c r="E1007" s="26" t="s">
        <v>123</v>
      </c>
      <c r="F1007" s="26" t="s">
        <v>315</v>
      </c>
      <c r="G1007" s="26" t="s">
        <v>314</v>
      </c>
      <c r="H1007" s="26" t="s">
        <v>316</v>
      </c>
      <c r="I1007" s="26" t="s">
        <v>314</v>
      </c>
      <c r="J1007" s="26" t="s">
        <v>317</v>
      </c>
      <c r="K1007" s="26" t="s">
        <v>316</v>
      </c>
      <c r="L1007" s="26" t="s">
        <v>317</v>
      </c>
      <c r="M1007" s="26" t="s">
        <v>317</v>
      </c>
      <c r="N1007" s="26" t="s">
        <v>314</v>
      </c>
      <c r="O1007" s="26" t="s">
        <v>314</v>
      </c>
      <c r="P1007" s="26" t="s">
        <v>314</v>
      </c>
      <c r="Q1007" s="26" t="s">
        <v>314</v>
      </c>
      <c r="R1007" s="26" t="s">
        <v>314</v>
      </c>
      <c r="S1007" s="26" t="s">
        <v>316</v>
      </c>
      <c r="T1007" s="26" t="s">
        <v>288</v>
      </c>
      <c r="U1007" s="26" t="s">
        <v>315</v>
      </c>
      <c r="V1007" s="26" t="s">
        <v>288</v>
      </c>
      <c r="W1007" s="26" t="s">
        <v>317</v>
      </c>
      <c r="X1007" s="26" t="s">
        <v>314</v>
      </c>
      <c r="Y1007" s="26" t="s">
        <v>123</v>
      </c>
      <c r="Z1007" s="159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28">
        <v>3</v>
      </c>
    </row>
    <row r="1008" spans="1:65">
      <c r="A1008" s="30"/>
      <c r="B1008" s="18">
        <v>1</v>
      </c>
      <c r="C1008" s="14">
        <v>1</v>
      </c>
      <c r="D1008" s="21">
        <v>0.14000000000000001</v>
      </c>
      <c r="E1008" s="21">
        <v>0.14000000000000001</v>
      </c>
      <c r="F1008" s="21">
        <v>0.13814003613535281</v>
      </c>
      <c r="G1008" s="153" t="s">
        <v>97</v>
      </c>
      <c r="H1008" s="153" t="s">
        <v>109</v>
      </c>
      <c r="I1008" s="21">
        <v>0.14000000000000001</v>
      </c>
      <c r="J1008" s="21">
        <v>0.14000000000000001</v>
      </c>
      <c r="K1008" s="153">
        <v>0.19</v>
      </c>
      <c r="L1008" s="21">
        <v>0.12</v>
      </c>
      <c r="M1008" s="21">
        <v>0.14000000000000001</v>
      </c>
      <c r="N1008" s="21">
        <v>0.12</v>
      </c>
      <c r="O1008" s="21">
        <v>0.14000000000000001</v>
      </c>
      <c r="P1008" s="21">
        <v>0.13</v>
      </c>
      <c r="Q1008" s="21">
        <v>0.13</v>
      </c>
      <c r="R1008" s="21">
        <v>0.14000000000000001</v>
      </c>
      <c r="S1008" s="21">
        <v>0.148510652976</v>
      </c>
      <c r="T1008" s="21">
        <v>0.1149</v>
      </c>
      <c r="U1008" s="153" t="s">
        <v>109</v>
      </c>
      <c r="V1008" s="21">
        <v>0.13</v>
      </c>
      <c r="W1008" s="21">
        <v>0.14000000000000001</v>
      </c>
      <c r="X1008" s="21">
        <v>0.13</v>
      </c>
      <c r="Y1008" s="21">
        <v>0.13</v>
      </c>
      <c r="Z1008" s="159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28">
        <v>1</v>
      </c>
    </row>
    <row r="1009" spans="1:65">
      <c r="A1009" s="30"/>
      <c r="B1009" s="19">
        <v>1</v>
      </c>
      <c r="C1009" s="9">
        <v>2</v>
      </c>
      <c r="D1009" s="11">
        <v>0.13</v>
      </c>
      <c r="E1009" s="11">
        <v>0.14000000000000001</v>
      </c>
      <c r="F1009" s="11">
        <v>0.13981334512506988</v>
      </c>
      <c r="G1009" s="155" t="s">
        <v>97</v>
      </c>
      <c r="H1009" s="155" t="s">
        <v>109</v>
      </c>
      <c r="I1009" s="11">
        <v>0.15</v>
      </c>
      <c r="J1009" s="11">
        <v>0.13</v>
      </c>
      <c r="K1009" s="155">
        <v>0.2</v>
      </c>
      <c r="L1009" s="11">
        <v>0.12</v>
      </c>
      <c r="M1009" s="11">
        <v>0.15</v>
      </c>
      <c r="N1009" s="11">
        <v>0.13</v>
      </c>
      <c r="O1009" s="11">
        <v>0.13</v>
      </c>
      <c r="P1009" s="11">
        <v>0.13</v>
      </c>
      <c r="Q1009" s="11">
        <v>0.13</v>
      </c>
      <c r="R1009" s="11">
        <v>0.15</v>
      </c>
      <c r="S1009" s="11">
        <v>0.143563602672</v>
      </c>
      <c r="T1009" s="11">
        <v>0.1111</v>
      </c>
      <c r="U1009" s="155" t="s">
        <v>109</v>
      </c>
      <c r="V1009" s="11">
        <v>0.13</v>
      </c>
      <c r="W1009" s="11">
        <v>0.13</v>
      </c>
      <c r="X1009" s="11">
        <v>0.15</v>
      </c>
      <c r="Y1009" s="11">
        <v>0.14000000000000001</v>
      </c>
      <c r="Z1009" s="159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28">
        <v>40</v>
      </c>
    </row>
    <row r="1010" spans="1:65">
      <c r="A1010" s="30"/>
      <c r="B1010" s="19">
        <v>1</v>
      </c>
      <c r="C1010" s="9">
        <v>3</v>
      </c>
      <c r="D1010" s="11">
        <v>0.13</v>
      </c>
      <c r="E1010" s="11">
        <v>0.14000000000000001</v>
      </c>
      <c r="F1010" s="11">
        <v>0.13980236914605418</v>
      </c>
      <c r="G1010" s="155" t="s">
        <v>97</v>
      </c>
      <c r="H1010" s="155" t="s">
        <v>109</v>
      </c>
      <c r="I1010" s="11">
        <v>0.14000000000000001</v>
      </c>
      <c r="J1010" s="11">
        <v>0.13</v>
      </c>
      <c r="K1010" s="155">
        <v>0.19</v>
      </c>
      <c r="L1010" s="11">
        <v>0.12</v>
      </c>
      <c r="M1010" s="11">
        <v>0.14000000000000001</v>
      </c>
      <c r="N1010" s="11">
        <v>0.12</v>
      </c>
      <c r="O1010" s="11">
        <v>0.13</v>
      </c>
      <c r="P1010" s="11">
        <v>0.12</v>
      </c>
      <c r="Q1010" s="11">
        <v>0.13</v>
      </c>
      <c r="R1010" s="11">
        <v>0.16</v>
      </c>
      <c r="S1010" s="11">
        <v>0.14574739737600001</v>
      </c>
      <c r="T1010" s="11">
        <v>0.1111</v>
      </c>
      <c r="U1010" s="155" t="s">
        <v>109</v>
      </c>
      <c r="V1010" s="11">
        <v>0.14000000000000001</v>
      </c>
      <c r="W1010" s="11">
        <v>0.14000000000000001</v>
      </c>
      <c r="X1010" s="11">
        <v>0.14000000000000001</v>
      </c>
      <c r="Y1010" s="11">
        <v>0.14000000000000001</v>
      </c>
      <c r="Z1010" s="159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28">
        <v>16</v>
      </c>
    </row>
    <row r="1011" spans="1:65">
      <c r="A1011" s="30"/>
      <c r="B1011" s="19">
        <v>1</v>
      </c>
      <c r="C1011" s="9">
        <v>4</v>
      </c>
      <c r="D1011" s="11">
        <v>0.12</v>
      </c>
      <c r="E1011" s="11">
        <v>0.14000000000000001</v>
      </c>
      <c r="F1011" s="11">
        <v>0.13561436081262204</v>
      </c>
      <c r="G1011" s="155" t="s">
        <v>97</v>
      </c>
      <c r="H1011" s="155" t="s">
        <v>109</v>
      </c>
      <c r="I1011" s="11">
        <v>0.15</v>
      </c>
      <c r="J1011" s="11">
        <v>0.12</v>
      </c>
      <c r="K1011" s="155">
        <v>0.19</v>
      </c>
      <c r="L1011" s="11">
        <v>0.12</v>
      </c>
      <c r="M1011" s="11">
        <v>0.13</v>
      </c>
      <c r="N1011" s="11">
        <v>0.13</v>
      </c>
      <c r="O1011" s="11">
        <v>0.14000000000000001</v>
      </c>
      <c r="P1011" s="11">
        <v>0.12</v>
      </c>
      <c r="Q1011" s="11">
        <v>0.13</v>
      </c>
      <c r="R1011" s="11">
        <v>0.16</v>
      </c>
      <c r="S1011" s="11">
        <v>0.14975735241599999</v>
      </c>
      <c r="T1011" s="11">
        <v>0.1062</v>
      </c>
      <c r="U1011" s="155" t="s">
        <v>109</v>
      </c>
      <c r="V1011" s="11">
        <v>0.13</v>
      </c>
      <c r="W1011" s="11">
        <v>0.13</v>
      </c>
      <c r="X1011" s="11">
        <v>0.13</v>
      </c>
      <c r="Y1011" s="11">
        <v>0.13</v>
      </c>
      <c r="Z1011" s="159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28">
        <v>0.13404859062208987</v>
      </c>
    </row>
    <row r="1012" spans="1:65">
      <c r="A1012" s="30"/>
      <c r="B1012" s="19">
        <v>1</v>
      </c>
      <c r="C1012" s="9">
        <v>5</v>
      </c>
      <c r="D1012" s="11">
        <v>0.12</v>
      </c>
      <c r="E1012" s="11">
        <v>0.14000000000000001</v>
      </c>
      <c r="F1012" s="11">
        <v>0.13826110578025336</v>
      </c>
      <c r="G1012" s="155" t="s">
        <v>97</v>
      </c>
      <c r="H1012" s="155" t="s">
        <v>109</v>
      </c>
      <c r="I1012" s="11">
        <v>0.15</v>
      </c>
      <c r="J1012" s="11">
        <v>0.13</v>
      </c>
      <c r="K1012" s="155">
        <v>0.18</v>
      </c>
      <c r="L1012" s="11">
        <v>0.13</v>
      </c>
      <c r="M1012" s="11">
        <v>0.15</v>
      </c>
      <c r="N1012" s="11">
        <v>0.11</v>
      </c>
      <c r="O1012" s="11">
        <v>0.13</v>
      </c>
      <c r="P1012" s="11">
        <v>0.13</v>
      </c>
      <c r="Q1012" s="11">
        <v>0.13</v>
      </c>
      <c r="R1012" s="11">
        <v>0.14000000000000001</v>
      </c>
      <c r="S1012" s="11">
        <v>0.14356769817599999</v>
      </c>
      <c r="T1012" s="11">
        <v>0.1139</v>
      </c>
      <c r="U1012" s="155" t="s">
        <v>109</v>
      </c>
      <c r="V1012" s="11">
        <v>0.13</v>
      </c>
      <c r="W1012" s="11">
        <v>0.13</v>
      </c>
      <c r="X1012" s="11">
        <v>0.13</v>
      </c>
      <c r="Y1012" s="11">
        <v>0.14000000000000001</v>
      </c>
      <c r="Z1012" s="159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28">
        <v>113</v>
      </c>
    </row>
    <row r="1013" spans="1:65">
      <c r="A1013" s="30"/>
      <c r="B1013" s="19">
        <v>1</v>
      </c>
      <c r="C1013" s="9">
        <v>6</v>
      </c>
      <c r="D1013" s="11">
        <v>0.13</v>
      </c>
      <c r="E1013" s="11">
        <v>0.14000000000000001</v>
      </c>
      <c r="F1013" s="11">
        <v>0.13756817533835713</v>
      </c>
      <c r="G1013" s="155" t="s">
        <v>97</v>
      </c>
      <c r="H1013" s="155" t="s">
        <v>109</v>
      </c>
      <c r="I1013" s="11">
        <v>0.14000000000000001</v>
      </c>
      <c r="J1013" s="11">
        <v>0.13</v>
      </c>
      <c r="K1013" s="155">
        <v>0.18</v>
      </c>
      <c r="L1013" s="11">
        <v>0.12</v>
      </c>
      <c r="M1013" s="11">
        <v>0.14000000000000001</v>
      </c>
      <c r="N1013" s="11">
        <v>0.13</v>
      </c>
      <c r="O1013" s="11">
        <v>0.13</v>
      </c>
      <c r="P1013" s="11">
        <v>0.13</v>
      </c>
      <c r="Q1013" s="11">
        <v>0.13</v>
      </c>
      <c r="R1013" s="11">
        <v>0.16</v>
      </c>
      <c r="S1013" s="11">
        <v>0.14610169123199998</v>
      </c>
      <c r="T1013" s="11">
        <v>0.1236</v>
      </c>
      <c r="U1013" s="155" t="s">
        <v>109</v>
      </c>
      <c r="V1013" s="11">
        <v>0.13</v>
      </c>
      <c r="W1013" s="11">
        <v>0.14000000000000001</v>
      </c>
      <c r="X1013" s="11">
        <v>0.15</v>
      </c>
      <c r="Y1013" s="11">
        <v>0.15</v>
      </c>
      <c r="Z1013" s="159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56"/>
    </row>
    <row r="1014" spans="1:65">
      <c r="A1014" s="30"/>
      <c r="B1014" s="20" t="s">
        <v>278</v>
      </c>
      <c r="C1014" s="12"/>
      <c r="D1014" s="22">
        <v>0.12833333333333333</v>
      </c>
      <c r="E1014" s="22">
        <v>0.14000000000000001</v>
      </c>
      <c r="F1014" s="22">
        <v>0.13819989872295155</v>
      </c>
      <c r="G1014" s="22" t="s">
        <v>765</v>
      </c>
      <c r="H1014" s="22" t="s">
        <v>765</v>
      </c>
      <c r="I1014" s="22">
        <v>0.14500000000000002</v>
      </c>
      <c r="J1014" s="22">
        <v>0.13</v>
      </c>
      <c r="K1014" s="22">
        <v>0.18833333333333332</v>
      </c>
      <c r="L1014" s="22">
        <v>0.12166666666666666</v>
      </c>
      <c r="M1014" s="22">
        <v>0.14166666666666669</v>
      </c>
      <c r="N1014" s="22">
        <v>0.12333333333333334</v>
      </c>
      <c r="O1014" s="22">
        <v>0.13333333333333333</v>
      </c>
      <c r="P1014" s="22">
        <v>0.12666666666666668</v>
      </c>
      <c r="Q1014" s="22">
        <v>0.13</v>
      </c>
      <c r="R1014" s="22">
        <v>0.1516666666666667</v>
      </c>
      <c r="S1014" s="22">
        <v>0.146208065808</v>
      </c>
      <c r="T1014" s="22">
        <v>0.11346666666666667</v>
      </c>
      <c r="U1014" s="22" t="s">
        <v>765</v>
      </c>
      <c r="V1014" s="22">
        <v>0.13166666666666668</v>
      </c>
      <c r="W1014" s="22">
        <v>0.13500000000000001</v>
      </c>
      <c r="X1014" s="22">
        <v>0.13833333333333334</v>
      </c>
      <c r="Y1014" s="22">
        <v>0.13833333333333334</v>
      </c>
      <c r="Z1014" s="159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56"/>
    </row>
    <row r="1015" spans="1:65">
      <c r="A1015" s="30"/>
      <c r="B1015" s="3" t="s">
        <v>279</v>
      </c>
      <c r="C1015" s="29"/>
      <c r="D1015" s="11">
        <v>0.13</v>
      </c>
      <c r="E1015" s="11">
        <v>0.14000000000000001</v>
      </c>
      <c r="F1015" s="11">
        <v>0.13820057095780308</v>
      </c>
      <c r="G1015" s="11" t="s">
        <v>765</v>
      </c>
      <c r="H1015" s="11" t="s">
        <v>765</v>
      </c>
      <c r="I1015" s="11">
        <v>0.14500000000000002</v>
      </c>
      <c r="J1015" s="11">
        <v>0.13</v>
      </c>
      <c r="K1015" s="11">
        <v>0.19</v>
      </c>
      <c r="L1015" s="11">
        <v>0.12</v>
      </c>
      <c r="M1015" s="11">
        <v>0.14000000000000001</v>
      </c>
      <c r="N1015" s="11">
        <v>0.125</v>
      </c>
      <c r="O1015" s="11">
        <v>0.13</v>
      </c>
      <c r="P1015" s="11">
        <v>0.13</v>
      </c>
      <c r="Q1015" s="11">
        <v>0.13</v>
      </c>
      <c r="R1015" s="11">
        <v>0.155</v>
      </c>
      <c r="S1015" s="11">
        <v>0.14592454430399998</v>
      </c>
      <c r="T1015" s="11">
        <v>0.1125</v>
      </c>
      <c r="U1015" s="11" t="s">
        <v>765</v>
      </c>
      <c r="V1015" s="11">
        <v>0.13</v>
      </c>
      <c r="W1015" s="11">
        <v>0.13500000000000001</v>
      </c>
      <c r="X1015" s="11">
        <v>0.13500000000000001</v>
      </c>
      <c r="Y1015" s="11">
        <v>0.14000000000000001</v>
      </c>
      <c r="Z1015" s="159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56"/>
    </row>
    <row r="1016" spans="1:65">
      <c r="A1016" s="30"/>
      <c r="B1016" s="3" t="s">
        <v>280</v>
      </c>
      <c r="C1016" s="29"/>
      <c r="D1016" s="23">
        <v>7.5277265270908165E-3</v>
      </c>
      <c r="E1016" s="23">
        <v>0</v>
      </c>
      <c r="F1016" s="23">
        <v>1.5660479751961212E-3</v>
      </c>
      <c r="G1016" s="23" t="s">
        <v>765</v>
      </c>
      <c r="H1016" s="23" t="s">
        <v>765</v>
      </c>
      <c r="I1016" s="23">
        <v>5.4772255750516509E-3</v>
      </c>
      <c r="J1016" s="23">
        <v>6.324555320336764E-3</v>
      </c>
      <c r="K1016" s="23">
        <v>7.5277265270908165E-3</v>
      </c>
      <c r="L1016" s="23">
        <v>4.0824829046386332E-3</v>
      </c>
      <c r="M1016" s="23">
        <v>7.5277265270908044E-3</v>
      </c>
      <c r="N1016" s="23">
        <v>8.164965809277263E-3</v>
      </c>
      <c r="O1016" s="23">
        <v>5.1639777949432277E-3</v>
      </c>
      <c r="P1016" s="23">
        <v>5.1639777949432277E-3</v>
      </c>
      <c r="Q1016" s="23">
        <v>0</v>
      </c>
      <c r="R1016" s="23">
        <v>9.8319208025017465E-3</v>
      </c>
      <c r="S1016" s="23">
        <v>2.5332824775931803E-3</v>
      </c>
      <c r="T1016" s="23">
        <v>5.8126299268632838E-3</v>
      </c>
      <c r="U1016" s="23" t="s">
        <v>765</v>
      </c>
      <c r="V1016" s="23">
        <v>4.0824829046386341E-3</v>
      </c>
      <c r="W1016" s="23">
        <v>5.4772255750516656E-3</v>
      </c>
      <c r="X1016" s="23">
        <v>9.8319208025017465E-3</v>
      </c>
      <c r="Y1016" s="23">
        <v>7.5277265270908078E-3</v>
      </c>
      <c r="Z1016" s="213"/>
      <c r="AA1016" s="214"/>
      <c r="AB1016" s="214"/>
      <c r="AC1016" s="214"/>
      <c r="AD1016" s="214"/>
      <c r="AE1016" s="214"/>
      <c r="AF1016" s="214"/>
      <c r="AG1016" s="214"/>
      <c r="AH1016" s="214"/>
      <c r="AI1016" s="214"/>
      <c r="AJ1016" s="214"/>
      <c r="AK1016" s="214"/>
      <c r="AL1016" s="214"/>
      <c r="AM1016" s="214"/>
      <c r="AN1016" s="214"/>
      <c r="AO1016" s="214"/>
      <c r="AP1016" s="214"/>
      <c r="AQ1016" s="214"/>
      <c r="AR1016" s="214"/>
      <c r="AS1016" s="214"/>
      <c r="AT1016" s="214"/>
      <c r="AU1016" s="214"/>
      <c r="AV1016" s="214"/>
      <c r="AW1016" s="214"/>
      <c r="AX1016" s="214"/>
      <c r="AY1016" s="214"/>
      <c r="AZ1016" s="214"/>
      <c r="BA1016" s="214"/>
      <c r="BB1016" s="214"/>
      <c r="BC1016" s="214"/>
      <c r="BD1016" s="214"/>
      <c r="BE1016" s="214"/>
      <c r="BF1016" s="214"/>
      <c r="BG1016" s="214"/>
      <c r="BH1016" s="214"/>
      <c r="BI1016" s="214"/>
      <c r="BJ1016" s="214"/>
      <c r="BK1016" s="214"/>
      <c r="BL1016" s="214"/>
      <c r="BM1016" s="57"/>
    </row>
    <row r="1017" spans="1:65">
      <c r="A1017" s="30"/>
      <c r="B1017" s="3" t="s">
        <v>87</v>
      </c>
      <c r="C1017" s="29"/>
      <c r="D1017" s="13">
        <v>5.8657609302006364E-2</v>
      </c>
      <c r="E1017" s="13">
        <v>0</v>
      </c>
      <c r="F1017" s="13">
        <v>1.1331759210153747E-2</v>
      </c>
      <c r="G1017" s="13" t="s">
        <v>765</v>
      </c>
      <c r="H1017" s="13" t="s">
        <v>765</v>
      </c>
      <c r="I1017" s="13">
        <v>3.777396948311483E-2</v>
      </c>
      <c r="J1017" s="13">
        <v>4.8650425541052027E-2</v>
      </c>
      <c r="K1017" s="13">
        <v>3.9970229347384867E-2</v>
      </c>
      <c r="L1017" s="13">
        <v>3.3554654010728498E-2</v>
      </c>
      <c r="M1017" s="13">
        <v>5.3136893132405667E-2</v>
      </c>
      <c r="N1017" s="13">
        <v>6.6202425480626451E-2</v>
      </c>
      <c r="O1017" s="13">
        <v>3.872983346207421E-2</v>
      </c>
      <c r="P1017" s="13">
        <v>4.0768245749551797E-2</v>
      </c>
      <c r="Q1017" s="13">
        <v>0</v>
      </c>
      <c r="R1017" s="13">
        <v>6.4825851445066446E-2</v>
      </c>
      <c r="S1017" s="13">
        <v>1.7326557625896504E-2</v>
      </c>
      <c r="T1017" s="13">
        <v>5.1227643303730468E-2</v>
      </c>
      <c r="U1017" s="13" t="s">
        <v>765</v>
      </c>
      <c r="V1017" s="13">
        <v>3.100619927573646E-2</v>
      </c>
      <c r="W1017" s="13">
        <v>4.0572041296679004E-2</v>
      </c>
      <c r="X1017" s="13">
        <v>7.1074126283145148E-2</v>
      </c>
      <c r="Y1017" s="13">
        <v>5.4417300195837161E-2</v>
      </c>
      <c r="Z1017" s="159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56"/>
    </row>
    <row r="1018" spans="1:65">
      <c r="A1018" s="30"/>
      <c r="B1018" s="3" t="s">
        <v>281</v>
      </c>
      <c r="C1018" s="29"/>
      <c r="D1018" s="13">
        <v>-4.2635713380001272E-2</v>
      </c>
      <c r="E1018" s="13">
        <v>4.4397403585453299E-2</v>
      </c>
      <c r="F1018" s="13">
        <v>3.0968681443022783E-2</v>
      </c>
      <c r="G1018" s="13" t="s">
        <v>765</v>
      </c>
      <c r="H1018" s="13" t="s">
        <v>765</v>
      </c>
      <c r="I1018" s="13">
        <v>8.1697310856362337E-2</v>
      </c>
      <c r="J1018" s="13">
        <v>-3.0202410956364778E-2</v>
      </c>
      <c r="K1018" s="13">
        <v>0.40496317387090719</v>
      </c>
      <c r="L1018" s="13">
        <v>-9.2368923074546694E-2</v>
      </c>
      <c r="M1018" s="13">
        <v>5.6830706009089793E-2</v>
      </c>
      <c r="N1018" s="13">
        <v>-7.99356206509102E-2</v>
      </c>
      <c r="O1018" s="13">
        <v>-5.3358061090921227E-3</v>
      </c>
      <c r="P1018" s="13">
        <v>-5.5069015803637433E-2</v>
      </c>
      <c r="Q1018" s="13">
        <v>-3.0202410956364778E-2</v>
      </c>
      <c r="R1018" s="13">
        <v>0.13143052055090787</v>
      </c>
      <c r="S1018" s="13">
        <v>9.07094593794735E-2</v>
      </c>
      <c r="T1018" s="13">
        <v>-0.15354077099883734</v>
      </c>
      <c r="U1018" s="13" t="s">
        <v>765</v>
      </c>
      <c r="V1018" s="13">
        <v>-1.7769108532728395E-2</v>
      </c>
      <c r="W1018" s="13">
        <v>7.0974963145442604E-3</v>
      </c>
      <c r="X1018" s="13">
        <v>3.1964101161816805E-2</v>
      </c>
      <c r="Y1018" s="13">
        <v>3.1964101161816805E-2</v>
      </c>
      <c r="Z1018" s="159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56"/>
    </row>
    <row r="1019" spans="1:65">
      <c r="A1019" s="30"/>
      <c r="B1019" s="46" t="s">
        <v>282</v>
      </c>
      <c r="C1019" s="47"/>
      <c r="D1019" s="45">
        <v>0.81</v>
      </c>
      <c r="E1019" s="45">
        <v>0.14000000000000001</v>
      </c>
      <c r="F1019" s="45">
        <v>0.01</v>
      </c>
      <c r="G1019" s="45">
        <v>396.57</v>
      </c>
      <c r="H1019" s="45">
        <v>192.65</v>
      </c>
      <c r="I1019" s="45">
        <v>0.55000000000000004</v>
      </c>
      <c r="J1019" s="45">
        <v>0.67</v>
      </c>
      <c r="K1019" s="45">
        <v>4.08</v>
      </c>
      <c r="L1019" s="45">
        <v>1.35</v>
      </c>
      <c r="M1019" s="45">
        <v>0.28000000000000003</v>
      </c>
      <c r="N1019" s="45">
        <v>1.22</v>
      </c>
      <c r="O1019" s="45">
        <v>0.4</v>
      </c>
      <c r="P1019" s="45">
        <v>0.95</v>
      </c>
      <c r="Q1019" s="45">
        <v>0.67</v>
      </c>
      <c r="R1019" s="45">
        <v>1.0900000000000001</v>
      </c>
      <c r="S1019" s="45">
        <v>0.65</v>
      </c>
      <c r="T1019" s="45">
        <v>2.02</v>
      </c>
      <c r="U1019" s="45">
        <v>192.65</v>
      </c>
      <c r="V1019" s="45">
        <v>0.54</v>
      </c>
      <c r="W1019" s="45">
        <v>0.27</v>
      </c>
      <c r="X1019" s="45">
        <v>0.01</v>
      </c>
      <c r="Y1019" s="45">
        <v>0.01</v>
      </c>
      <c r="Z1019" s="159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56"/>
    </row>
    <row r="1020" spans="1:65">
      <c r="B1020" s="31"/>
      <c r="C1020" s="20"/>
      <c r="D1020" s="20"/>
      <c r="E1020" s="20"/>
      <c r="F1020" s="20"/>
      <c r="G1020" s="20"/>
      <c r="H1020" s="20"/>
      <c r="I1020" s="20"/>
      <c r="J1020" s="20"/>
      <c r="K1020" s="20"/>
      <c r="L1020" s="20"/>
      <c r="M1020" s="20"/>
      <c r="N1020" s="20"/>
      <c r="O1020" s="20"/>
      <c r="P1020" s="20"/>
      <c r="Q1020" s="20"/>
      <c r="R1020" s="20"/>
      <c r="S1020" s="20"/>
      <c r="T1020" s="20"/>
      <c r="U1020" s="20"/>
      <c r="V1020" s="20"/>
      <c r="W1020" s="20"/>
      <c r="X1020" s="20"/>
      <c r="Y1020" s="20"/>
      <c r="BM1020" s="56"/>
    </row>
    <row r="1021" spans="1:65" ht="15">
      <c r="B1021" s="8" t="s">
        <v>615</v>
      </c>
      <c r="BM1021" s="28" t="s">
        <v>284</v>
      </c>
    </row>
    <row r="1022" spans="1:65" ht="15">
      <c r="A1022" s="25" t="s">
        <v>65</v>
      </c>
      <c r="B1022" s="18" t="s">
        <v>116</v>
      </c>
      <c r="C1022" s="15" t="s">
        <v>117</v>
      </c>
      <c r="D1022" s="16" t="s">
        <v>243</v>
      </c>
      <c r="E1022" s="17" t="s">
        <v>243</v>
      </c>
      <c r="F1022" s="17" t="s">
        <v>243</v>
      </c>
      <c r="G1022" s="159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28">
        <v>1</v>
      </c>
    </row>
    <row r="1023" spans="1:65">
      <c r="A1023" s="30"/>
      <c r="B1023" s="19" t="s">
        <v>244</v>
      </c>
      <c r="C1023" s="9" t="s">
        <v>244</v>
      </c>
      <c r="D1023" s="157" t="s">
        <v>247</v>
      </c>
      <c r="E1023" s="158" t="s">
        <v>248</v>
      </c>
      <c r="F1023" s="158" t="s">
        <v>251</v>
      </c>
      <c r="G1023" s="159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28" t="s">
        <v>3</v>
      </c>
    </row>
    <row r="1024" spans="1:65">
      <c r="A1024" s="30"/>
      <c r="B1024" s="19"/>
      <c r="C1024" s="9"/>
      <c r="D1024" s="10" t="s">
        <v>285</v>
      </c>
      <c r="E1024" s="11" t="s">
        <v>285</v>
      </c>
      <c r="F1024" s="11" t="s">
        <v>287</v>
      </c>
      <c r="G1024" s="159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28">
        <v>2</v>
      </c>
    </row>
    <row r="1025" spans="1:65">
      <c r="A1025" s="30"/>
      <c r="B1025" s="19"/>
      <c r="C1025" s="9"/>
      <c r="D1025" s="26" t="s">
        <v>123</v>
      </c>
      <c r="E1025" s="26" t="s">
        <v>315</v>
      </c>
      <c r="F1025" s="26" t="s">
        <v>314</v>
      </c>
      <c r="G1025" s="159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28">
        <v>2</v>
      </c>
    </row>
    <row r="1026" spans="1:65">
      <c r="A1026" s="30"/>
      <c r="B1026" s="18">
        <v>1</v>
      </c>
      <c r="C1026" s="14">
        <v>1</v>
      </c>
      <c r="D1026" s="21">
        <v>0.19400000000000001</v>
      </c>
      <c r="E1026" s="21">
        <v>0.18720898121631055</v>
      </c>
      <c r="F1026" s="21">
        <v>0.2</v>
      </c>
      <c r="G1026" s="159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  <c r="BG1026" s="3"/>
      <c r="BH1026" s="3"/>
      <c r="BI1026" s="3"/>
      <c r="BJ1026" s="3"/>
      <c r="BK1026" s="3"/>
      <c r="BL1026" s="3"/>
      <c r="BM1026" s="28">
        <v>1</v>
      </c>
    </row>
    <row r="1027" spans="1:65">
      <c r="A1027" s="30"/>
      <c r="B1027" s="19">
        <v>1</v>
      </c>
      <c r="C1027" s="9">
        <v>2</v>
      </c>
      <c r="D1027" s="11">
        <v>0.193</v>
      </c>
      <c r="E1027" s="11">
        <v>0.17856864677815229</v>
      </c>
      <c r="F1027" s="11">
        <v>0.2</v>
      </c>
      <c r="G1027" s="159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3"/>
      <c r="BI1027" s="3"/>
      <c r="BJ1027" s="3"/>
      <c r="BK1027" s="3"/>
      <c r="BL1027" s="3"/>
      <c r="BM1027" s="28">
        <v>8</v>
      </c>
    </row>
    <row r="1028" spans="1:65">
      <c r="A1028" s="30"/>
      <c r="B1028" s="19">
        <v>1</v>
      </c>
      <c r="C1028" s="9">
        <v>3</v>
      </c>
      <c r="D1028" s="11">
        <v>0.191</v>
      </c>
      <c r="E1028" s="11">
        <v>0.17808936596973463</v>
      </c>
      <c r="F1028" s="11">
        <v>0.2</v>
      </c>
      <c r="G1028" s="159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28">
        <v>16</v>
      </c>
    </row>
    <row r="1029" spans="1:65">
      <c r="A1029" s="30"/>
      <c r="B1029" s="19">
        <v>1</v>
      </c>
      <c r="C1029" s="9">
        <v>4</v>
      </c>
      <c r="D1029" s="11">
        <v>0.187</v>
      </c>
      <c r="E1029" s="11">
        <v>0.18288852456832638</v>
      </c>
      <c r="F1029" s="11">
        <v>0.2</v>
      </c>
      <c r="G1029" s="159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28">
        <v>0.19118400512519301</v>
      </c>
    </row>
    <row r="1030" spans="1:65">
      <c r="A1030" s="30"/>
      <c r="B1030" s="19">
        <v>1</v>
      </c>
      <c r="C1030" s="9">
        <v>5</v>
      </c>
      <c r="D1030" s="11">
        <v>0.19500000000000001</v>
      </c>
      <c r="E1030" s="11">
        <v>0.18340595816416067</v>
      </c>
      <c r="F1030" s="11">
        <v>0.2</v>
      </c>
      <c r="G1030" s="159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28">
        <v>14</v>
      </c>
    </row>
    <row r="1031" spans="1:65">
      <c r="A1031" s="30"/>
      <c r="B1031" s="19">
        <v>1</v>
      </c>
      <c r="C1031" s="9">
        <v>6</v>
      </c>
      <c r="D1031" s="11">
        <v>0.183</v>
      </c>
      <c r="E1031" s="11">
        <v>0.18815061555679158</v>
      </c>
      <c r="F1031" s="11">
        <v>0.2</v>
      </c>
      <c r="G1031" s="159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56"/>
    </row>
    <row r="1032" spans="1:65">
      <c r="A1032" s="30"/>
      <c r="B1032" s="20" t="s">
        <v>278</v>
      </c>
      <c r="C1032" s="12"/>
      <c r="D1032" s="22">
        <v>0.19050000000000003</v>
      </c>
      <c r="E1032" s="22">
        <v>0.18305201537557936</v>
      </c>
      <c r="F1032" s="22">
        <v>0.19999999999999998</v>
      </c>
      <c r="G1032" s="159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56"/>
    </row>
    <row r="1033" spans="1:65">
      <c r="A1033" s="30"/>
      <c r="B1033" s="3" t="s">
        <v>279</v>
      </c>
      <c r="C1033" s="29"/>
      <c r="D1033" s="11">
        <v>0.192</v>
      </c>
      <c r="E1033" s="11">
        <v>0.18314724136624352</v>
      </c>
      <c r="F1033" s="11">
        <v>0.2</v>
      </c>
      <c r="G1033" s="159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56"/>
    </row>
    <row r="1034" spans="1:65">
      <c r="A1034" s="30"/>
      <c r="B1034" s="3" t="s">
        <v>280</v>
      </c>
      <c r="C1034" s="29"/>
      <c r="D1034" s="23">
        <v>4.6368092477478556E-3</v>
      </c>
      <c r="E1034" s="23">
        <v>4.1989659835782057E-3</v>
      </c>
      <c r="F1034" s="23">
        <v>3.0404709722440586E-17</v>
      </c>
      <c r="G1034" s="159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3"/>
      <c r="BI1034" s="3"/>
      <c r="BJ1034" s="3"/>
      <c r="BK1034" s="3"/>
      <c r="BL1034" s="3"/>
      <c r="BM1034" s="56"/>
    </row>
    <row r="1035" spans="1:65">
      <c r="A1035" s="30"/>
      <c r="B1035" s="3" t="s">
        <v>87</v>
      </c>
      <c r="C1035" s="29"/>
      <c r="D1035" s="13">
        <v>2.4340206024923122E-2</v>
      </c>
      <c r="E1035" s="13">
        <v>2.2938649295736638E-2</v>
      </c>
      <c r="F1035" s="13">
        <v>1.5202354861220294E-16</v>
      </c>
      <c r="G1035" s="159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56"/>
    </row>
    <row r="1036" spans="1:65">
      <c r="A1036" s="30"/>
      <c r="B1036" s="3" t="s">
        <v>281</v>
      </c>
      <c r="C1036" s="29"/>
      <c r="D1036" s="13">
        <v>-3.5777319590364343E-3</v>
      </c>
      <c r="E1036" s="13">
        <v>-4.2534885406802614E-2</v>
      </c>
      <c r="F1036" s="13">
        <v>4.6112617365840824E-2</v>
      </c>
      <c r="G1036" s="159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3"/>
      <c r="BI1036" s="3"/>
      <c r="BJ1036" s="3"/>
      <c r="BK1036" s="3"/>
      <c r="BL1036" s="3"/>
      <c r="BM1036" s="56"/>
    </row>
    <row r="1037" spans="1:65">
      <c r="A1037" s="30"/>
      <c r="B1037" s="46" t="s">
        <v>282</v>
      </c>
      <c r="C1037" s="47"/>
      <c r="D1037" s="45">
        <v>0</v>
      </c>
      <c r="E1037" s="45">
        <v>0.67</v>
      </c>
      <c r="F1037" s="45">
        <v>0.86</v>
      </c>
      <c r="G1037" s="159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3"/>
      <c r="BI1037" s="3"/>
      <c r="BJ1037" s="3"/>
      <c r="BK1037" s="3"/>
      <c r="BL1037" s="3"/>
      <c r="BM1037" s="56"/>
    </row>
    <row r="1038" spans="1:65">
      <c r="B1038" s="31"/>
      <c r="C1038" s="20"/>
      <c r="D1038" s="20"/>
      <c r="E1038" s="20"/>
      <c r="F1038" s="20"/>
      <c r="BM1038" s="56"/>
    </row>
    <row r="1039" spans="1:65" ht="15">
      <c r="B1039" s="8" t="s">
        <v>616</v>
      </c>
      <c r="BM1039" s="28" t="s">
        <v>67</v>
      </c>
    </row>
    <row r="1040" spans="1:65" ht="15">
      <c r="A1040" s="25" t="s">
        <v>32</v>
      </c>
      <c r="B1040" s="18" t="s">
        <v>116</v>
      </c>
      <c r="C1040" s="15" t="s">
        <v>117</v>
      </c>
      <c r="D1040" s="16" t="s">
        <v>243</v>
      </c>
      <c r="E1040" s="17" t="s">
        <v>243</v>
      </c>
      <c r="F1040" s="17" t="s">
        <v>243</v>
      </c>
      <c r="G1040" s="17" t="s">
        <v>243</v>
      </c>
      <c r="H1040" s="17" t="s">
        <v>243</v>
      </c>
      <c r="I1040" s="17" t="s">
        <v>243</v>
      </c>
      <c r="J1040" s="17" t="s">
        <v>243</v>
      </c>
      <c r="K1040" s="17" t="s">
        <v>243</v>
      </c>
      <c r="L1040" s="17" t="s">
        <v>243</v>
      </c>
      <c r="M1040" s="17" t="s">
        <v>243</v>
      </c>
      <c r="N1040" s="17" t="s">
        <v>243</v>
      </c>
      <c r="O1040" s="17" t="s">
        <v>243</v>
      </c>
      <c r="P1040" s="17" t="s">
        <v>243</v>
      </c>
      <c r="Q1040" s="17" t="s">
        <v>243</v>
      </c>
      <c r="R1040" s="17" t="s">
        <v>243</v>
      </c>
      <c r="S1040" s="17" t="s">
        <v>243</v>
      </c>
      <c r="T1040" s="17" t="s">
        <v>243</v>
      </c>
      <c r="U1040" s="17" t="s">
        <v>243</v>
      </c>
      <c r="V1040" s="17" t="s">
        <v>243</v>
      </c>
      <c r="W1040" s="17" t="s">
        <v>243</v>
      </c>
      <c r="X1040" s="17" t="s">
        <v>243</v>
      </c>
      <c r="Y1040" s="159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28">
        <v>1</v>
      </c>
    </row>
    <row r="1041" spans="1:65">
      <c r="A1041" s="30"/>
      <c r="B1041" s="19" t="s">
        <v>244</v>
      </c>
      <c r="C1041" s="9" t="s">
        <v>244</v>
      </c>
      <c r="D1041" s="157" t="s">
        <v>246</v>
      </c>
      <c r="E1041" s="158" t="s">
        <v>247</v>
      </c>
      <c r="F1041" s="158" t="s">
        <v>248</v>
      </c>
      <c r="G1041" s="158" t="s">
        <v>251</v>
      </c>
      <c r="H1041" s="158" t="s">
        <v>252</v>
      </c>
      <c r="I1041" s="158" t="s">
        <v>253</v>
      </c>
      <c r="J1041" s="158" t="s">
        <v>256</v>
      </c>
      <c r="K1041" s="158" t="s">
        <v>257</v>
      </c>
      <c r="L1041" s="158" t="s">
        <v>259</v>
      </c>
      <c r="M1041" s="158" t="s">
        <v>260</v>
      </c>
      <c r="N1041" s="158" t="s">
        <v>261</v>
      </c>
      <c r="O1041" s="158" t="s">
        <v>262</v>
      </c>
      <c r="P1041" s="158" t="s">
        <v>263</v>
      </c>
      <c r="Q1041" s="158" t="s">
        <v>264</v>
      </c>
      <c r="R1041" s="158" t="s">
        <v>265</v>
      </c>
      <c r="S1041" s="158" t="s">
        <v>266</v>
      </c>
      <c r="T1041" s="158" t="s">
        <v>268</v>
      </c>
      <c r="U1041" s="158" t="s">
        <v>269</v>
      </c>
      <c r="V1041" s="158" t="s">
        <v>270</v>
      </c>
      <c r="W1041" s="158" t="s">
        <v>271</v>
      </c>
      <c r="X1041" s="158" t="s">
        <v>272</v>
      </c>
      <c r="Y1041" s="159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28" t="s">
        <v>3</v>
      </c>
    </row>
    <row r="1042" spans="1:65">
      <c r="A1042" s="30"/>
      <c r="B1042" s="19"/>
      <c r="C1042" s="9"/>
      <c r="D1042" s="10" t="s">
        <v>285</v>
      </c>
      <c r="E1042" s="11" t="s">
        <v>285</v>
      </c>
      <c r="F1042" s="11" t="s">
        <v>285</v>
      </c>
      <c r="G1042" s="11" t="s">
        <v>287</v>
      </c>
      <c r="H1042" s="11" t="s">
        <v>285</v>
      </c>
      <c r="I1042" s="11" t="s">
        <v>287</v>
      </c>
      <c r="J1042" s="11" t="s">
        <v>287</v>
      </c>
      <c r="K1042" s="11" t="s">
        <v>287</v>
      </c>
      <c r="L1042" s="11" t="s">
        <v>285</v>
      </c>
      <c r="M1042" s="11" t="s">
        <v>285</v>
      </c>
      <c r="N1042" s="11" t="s">
        <v>313</v>
      </c>
      <c r="O1042" s="11" t="s">
        <v>285</v>
      </c>
      <c r="P1042" s="11" t="s">
        <v>285</v>
      </c>
      <c r="Q1042" s="11" t="s">
        <v>287</v>
      </c>
      <c r="R1042" s="11" t="s">
        <v>287</v>
      </c>
      <c r="S1042" s="11" t="s">
        <v>285</v>
      </c>
      <c r="T1042" s="11" t="s">
        <v>285</v>
      </c>
      <c r="U1042" s="11" t="s">
        <v>287</v>
      </c>
      <c r="V1042" s="11" t="s">
        <v>287</v>
      </c>
      <c r="W1042" s="11" t="s">
        <v>285</v>
      </c>
      <c r="X1042" s="11" t="s">
        <v>285</v>
      </c>
      <c r="Y1042" s="159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28">
        <v>1</v>
      </c>
    </row>
    <row r="1043" spans="1:65">
      <c r="A1043" s="30"/>
      <c r="B1043" s="19"/>
      <c r="C1043" s="9"/>
      <c r="D1043" s="26" t="s">
        <v>314</v>
      </c>
      <c r="E1043" s="26" t="s">
        <v>123</v>
      </c>
      <c r="F1043" s="26" t="s">
        <v>315</v>
      </c>
      <c r="G1043" s="26" t="s">
        <v>314</v>
      </c>
      <c r="H1043" s="26" t="s">
        <v>317</v>
      </c>
      <c r="I1043" s="26" t="s">
        <v>316</v>
      </c>
      <c r="J1043" s="26" t="s">
        <v>317</v>
      </c>
      <c r="K1043" s="26" t="s">
        <v>317</v>
      </c>
      <c r="L1043" s="26" t="s">
        <v>314</v>
      </c>
      <c r="M1043" s="26" t="s">
        <v>314</v>
      </c>
      <c r="N1043" s="26" t="s">
        <v>316</v>
      </c>
      <c r="O1043" s="26" t="s">
        <v>314</v>
      </c>
      <c r="P1043" s="26" t="s">
        <v>314</v>
      </c>
      <c r="Q1043" s="26" t="s">
        <v>316</v>
      </c>
      <c r="R1043" s="26" t="s">
        <v>288</v>
      </c>
      <c r="S1043" s="26" t="s">
        <v>315</v>
      </c>
      <c r="T1043" s="26" t="s">
        <v>288</v>
      </c>
      <c r="U1043" s="26" t="s">
        <v>317</v>
      </c>
      <c r="V1043" s="26" t="s">
        <v>314</v>
      </c>
      <c r="W1043" s="26" t="s">
        <v>317</v>
      </c>
      <c r="X1043" s="26" t="s">
        <v>318</v>
      </c>
      <c r="Y1043" s="159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28">
        <v>2</v>
      </c>
    </row>
    <row r="1044" spans="1:65">
      <c r="A1044" s="30"/>
      <c r="B1044" s="18">
        <v>1</v>
      </c>
      <c r="C1044" s="14">
        <v>1</v>
      </c>
      <c r="D1044" s="231">
        <v>28.21</v>
      </c>
      <c r="E1044" s="231">
        <v>28.1</v>
      </c>
      <c r="F1044" s="231">
        <v>27.685056333581272</v>
      </c>
      <c r="G1044" s="232">
        <v>24.2</v>
      </c>
      <c r="H1044" s="231">
        <v>27.46</v>
      </c>
      <c r="I1044" s="231">
        <v>26.6</v>
      </c>
      <c r="J1044" s="231">
        <v>28.4</v>
      </c>
      <c r="K1044" s="232">
        <v>24.8</v>
      </c>
      <c r="L1044" s="231">
        <v>25.6</v>
      </c>
      <c r="M1044" s="231">
        <v>28.9</v>
      </c>
      <c r="N1044" s="232">
        <v>20</v>
      </c>
      <c r="O1044" s="231">
        <v>28.1</v>
      </c>
      <c r="P1044" s="231">
        <v>27.7</v>
      </c>
      <c r="Q1044" s="231">
        <v>27.488873097999999</v>
      </c>
      <c r="R1044" s="231">
        <v>26.907699999999998</v>
      </c>
      <c r="S1044" s="231">
        <v>25.75</v>
      </c>
      <c r="T1044" s="231">
        <v>25.3</v>
      </c>
      <c r="U1044" s="231">
        <v>27.24</v>
      </c>
      <c r="V1044" s="231">
        <v>26.67</v>
      </c>
      <c r="W1044" s="231">
        <v>25.79</v>
      </c>
      <c r="X1044" s="231">
        <v>27.32</v>
      </c>
      <c r="Y1044" s="233"/>
      <c r="Z1044" s="234"/>
      <c r="AA1044" s="234"/>
      <c r="AB1044" s="234"/>
      <c r="AC1044" s="234"/>
      <c r="AD1044" s="234"/>
      <c r="AE1044" s="234"/>
      <c r="AF1044" s="234"/>
      <c r="AG1044" s="234"/>
      <c r="AH1044" s="234"/>
      <c r="AI1044" s="234"/>
      <c r="AJ1044" s="234"/>
      <c r="AK1044" s="234"/>
      <c r="AL1044" s="234"/>
      <c r="AM1044" s="234"/>
      <c r="AN1044" s="234"/>
      <c r="AO1044" s="234"/>
      <c r="AP1044" s="234"/>
      <c r="AQ1044" s="234"/>
      <c r="AR1044" s="234"/>
      <c r="AS1044" s="234"/>
      <c r="AT1044" s="234"/>
      <c r="AU1044" s="234"/>
      <c r="AV1044" s="234"/>
      <c r="AW1044" s="234"/>
      <c r="AX1044" s="234"/>
      <c r="AY1044" s="234"/>
      <c r="AZ1044" s="234"/>
      <c r="BA1044" s="234"/>
      <c r="BB1044" s="234"/>
      <c r="BC1044" s="234"/>
      <c r="BD1044" s="234"/>
      <c r="BE1044" s="234"/>
      <c r="BF1044" s="234"/>
      <c r="BG1044" s="234"/>
      <c r="BH1044" s="234"/>
      <c r="BI1044" s="234"/>
      <c r="BJ1044" s="234"/>
      <c r="BK1044" s="234"/>
      <c r="BL1044" s="234"/>
      <c r="BM1044" s="235">
        <v>1</v>
      </c>
    </row>
    <row r="1045" spans="1:65">
      <c r="A1045" s="30"/>
      <c r="B1045" s="19">
        <v>1</v>
      </c>
      <c r="C1045" s="9">
        <v>2</v>
      </c>
      <c r="D1045" s="236">
        <v>26.8</v>
      </c>
      <c r="E1045" s="236">
        <v>28.61</v>
      </c>
      <c r="F1045" s="236">
        <v>28.094769368364268</v>
      </c>
      <c r="G1045" s="237">
        <v>25.1</v>
      </c>
      <c r="H1045" s="238">
        <v>25.9</v>
      </c>
      <c r="I1045" s="236">
        <v>26.5</v>
      </c>
      <c r="J1045" s="236">
        <v>28.3</v>
      </c>
      <c r="K1045" s="238">
        <v>26.5</v>
      </c>
      <c r="L1045" s="236">
        <v>28.5</v>
      </c>
      <c r="M1045" s="238">
        <v>27.1</v>
      </c>
      <c r="N1045" s="237">
        <v>20</v>
      </c>
      <c r="O1045" s="236">
        <v>27.6</v>
      </c>
      <c r="P1045" s="236">
        <v>27.5</v>
      </c>
      <c r="Q1045" s="236">
        <v>27.196160618</v>
      </c>
      <c r="R1045" s="236">
        <v>27.373100000000001</v>
      </c>
      <c r="S1045" s="236">
        <v>26.33</v>
      </c>
      <c r="T1045" s="236">
        <v>25.8</v>
      </c>
      <c r="U1045" s="236">
        <v>27.38</v>
      </c>
      <c r="V1045" s="236">
        <v>26.84</v>
      </c>
      <c r="W1045" s="236">
        <v>25.13</v>
      </c>
      <c r="X1045" s="236">
        <v>24.46</v>
      </c>
      <c r="Y1045" s="233"/>
      <c r="Z1045" s="234"/>
      <c r="AA1045" s="234"/>
      <c r="AB1045" s="234"/>
      <c r="AC1045" s="234"/>
      <c r="AD1045" s="234"/>
      <c r="AE1045" s="234"/>
      <c r="AF1045" s="234"/>
      <c r="AG1045" s="234"/>
      <c r="AH1045" s="234"/>
      <c r="AI1045" s="234"/>
      <c r="AJ1045" s="234"/>
      <c r="AK1045" s="234"/>
      <c r="AL1045" s="234"/>
      <c r="AM1045" s="234"/>
      <c r="AN1045" s="234"/>
      <c r="AO1045" s="234"/>
      <c r="AP1045" s="234"/>
      <c r="AQ1045" s="234"/>
      <c r="AR1045" s="234"/>
      <c r="AS1045" s="234"/>
      <c r="AT1045" s="234"/>
      <c r="AU1045" s="234"/>
      <c r="AV1045" s="234"/>
      <c r="AW1045" s="234"/>
      <c r="AX1045" s="234"/>
      <c r="AY1045" s="234"/>
      <c r="AZ1045" s="234"/>
      <c r="BA1045" s="234"/>
      <c r="BB1045" s="234"/>
      <c r="BC1045" s="234"/>
      <c r="BD1045" s="234"/>
      <c r="BE1045" s="234"/>
      <c r="BF1045" s="234"/>
      <c r="BG1045" s="234"/>
      <c r="BH1045" s="234"/>
      <c r="BI1045" s="234"/>
      <c r="BJ1045" s="234"/>
      <c r="BK1045" s="234"/>
      <c r="BL1045" s="234"/>
      <c r="BM1045" s="235">
        <v>42</v>
      </c>
    </row>
    <row r="1046" spans="1:65">
      <c r="A1046" s="30"/>
      <c r="B1046" s="19">
        <v>1</v>
      </c>
      <c r="C1046" s="9">
        <v>3</v>
      </c>
      <c r="D1046" s="236">
        <v>28.45</v>
      </c>
      <c r="E1046" s="236">
        <v>28.04</v>
      </c>
      <c r="F1046" s="236">
        <v>27.131545276754043</v>
      </c>
      <c r="G1046" s="237">
        <v>24.3</v>
      </c>
      <c r="H1046" s="236">
        <v>27.78</v>
      </c>
      <c r="I1046" s="236">
        <v>25.7</v>
      </c>
      <c r="J1046" s="236">
        <v>29.2</v>
      </c>
      <c r="K1046" s="237">
        <v>24.6</v>
      </c>
      <c r="L1046" s="236">
        <v>26.7</v>
      </c>
      <c r="M1046" s="236">
        <v>28.8</v>
      </c>
      <c r="N1046" s="237">
        <v>20</v>
      </c>
      <c r="O1046" s="238">
        <v>26.9</v>
      </c>
      <c r="P1046" s="236">
        <v>28</v>
      </c>
      <c r="Q1046" s="236">
        <v>27.256640698000002</v>
      </c>
      <c r="R1046" s="236">
        <v>27.571100000000001</v>
      </c>
      <c r="S1046" s="236">
        <v>27.44</v>
      </c>
      <c r="T1046" s="236">
        <v>26.5</v>
      </c>
      <c r="U1046" s="236">
        <v>26.71</v>
      </c>
      <c r="V1046" s="236">
        <v>27.34</v>
      </c>
      <c r="W1046" s="236">
        <v>24.94</v>
      </c>
      <c r="X1046" s="236">
        <v>25.96</v>
      </c>
      <c r="Y1046" s="233"/>
      <c r="Z1046" s="234"/>
      <c r="AA1046" s="234"/>
      <c r="AB1046" s="234"/>
      <c r="AC1046" s="234"/>
      <c r="AD1046" s="234"/>
      <c r="AE1046" s="234"/>
      <c r="AF1046" s="234"/>
      <c r="AG1046" s="234"/>
      <c r="AH1046" s="234"/>
      <c r="AI1046" s="234"/>
      <c r="AJ1046" s="234"/>
      <c r="AK1046" s="234"/>
      <c r="AL1046" s="234"/>
      <c r="AM1046" s="234"/>
      <c r="AN1046" s="234"/>
      <c r="AO1046" s="234"/>
      <c r="AP1046" s="234"/>
      <c r="AQ1046" s="234"/>
      <c r="AR1046" s="234"/>
      <c r="AS1046" s="234"/>
      <c r="AT1046" s="234"/>
      <c r="AU1046" s="234"/>
      <c r="AV1046" s="234"/>
      <c r="AW1046" s="234"/>
      <c r="AX1046" s="234"/>
      <c r="AY1046" s="234"/>
      <c r="AZ1046" s="234"/>
      <c r="BA1046" s="234"/>
      <c r="BB1046" s="234"/>
      <c r="BC1046" s="234"/>
      <c r="BD1046" s="234"/>
      <c r="BE1046" s="234"/>
      <c r="BF1046" s="234"/>
      <c r="BG1046" s="234"/>
      <c r="BH1046" s="234"/>
      <c r="BI1046" s="234"/>
      <c r="BJ1046" s="234"/>
      <c r="BK1046" s="234"/>
      <c r="BL1046" s="234"/>
      <c r="BM1046" s="235">
        <v>16</v>
      </c>
    </row>
    <row r="1047" spans="1:65">
      <c r="A1047" s="30"/>
      <c r="B1047" s="19">
        <v>1</v>
      </c>
      <c r="C1047" s="9">
        <v>4</v>
      </c>
      <c r="D1047" s="236">
        <v>27.55</v>
      </c>
      <c r="E1047" s="236">
        <v>27.76</v>
      </c>
      <c r="F1047" s="236">
        <v>27.716834242871315</v>
      </c>
      <c r="G1047" s="237">
        <v>25.5</v>
      </c>
      <c r="H1047" s="236">
        <v>27.53</v>
      </c>
      <c r="I1047" s="236">
        <v>26.6</v>
      </c>
      <c r="J1047" s="236">
        <v>29.5</v>
      </c>
      <c r="K1047" s="237">
        <v>24.6</v>
      </c>
      <c r="L1047" s="236">
        <v>28.3</v>
      </c>
      <c r="M1047" s="236">
        <v>28.8</v>
      </c>
      <c r="N1047" s="237">
        <v>20</v>
      </c>
      <c r="O1047" s="236">
        <v>27.8</v>
      </c>
      <c r="P1047" s="236">
        <v>28.3</v>
      </c>
      <c r="Q1047" s="236">
        <v>27.221872747999999</v>
      </c>
      <c r="R1047" s="236">
        <v>26.870899999999999</v>
      </c>
      <c r="S1047" s="236">
        <v>27.23</v>
      </c>
      <c r="T1047" s="236">
        <v>26.8</v>
      </c>
      <c r="U1047" s="236">
        <v>27.63</v>
      </c>
      <c r="V1047" s="236">
        <v>27.56</v>
      </c>
      <c r="W1047" s="236">
        <v>25.39</v>
      </c>
      <c r="X1047" s="236">
        <v>26.49</v>
      </c>
      <c r="Y1047" s="233"/>
      <c r="Z1047" s="234"/>
      <c r="AA1047" s="234"/>
      <c r="AB1047" s="234"/>
      <c r="AC1047" s="234"/>
      <c r="AD1047" s="234"/>
      <c r="AE1047" s="234"/>
      <c r="AF1047" s="234"/>
      <c r="AG1047" s="234"/>
      <c r="AH1047" s="234"/>
      <c r="AI1047" s="234"/>
      <c r="AJ1047" s="234"/>
      <c r="AK1047" s="234"/>
      <c r="AL1047" s="234"/>
      <c r="AM1047" s="234"/>
      <c r="AN1047" s="234"/>
      <c r="AO1047" s="234"/>
      <c r="AP1047" s="234"/>
      <c r="AQ1047" s="234"/>
      <c r="AR1047" s="234"/>
      <c r="AS1047" s="234"/>
      <c r="AT1047" s="234"/>
      <c r="AU1047" s="234"/>
      <c r="AV1047" s="234"/>
      <c r="AW1047" s="234"/>
      <c r="AX1047" s="234"/>
      <c r="AY1047" s="234"/>
      <c r="AZ1047" s="234"/>
      <c r="BA1047" s="234"/>
      <c r="BB1047" s="234"/>
      <c r="BC1047" s="234"/>
      <c r="BD1047" s="234"/>
      <c r="BE1047" s="234"/>
      <c r="BF1047" s="234"/>
      <c r="BG1047" s="234"/>
      <c r="BH1047" s="234"/>
      <c r="BI1047" s="234"/>
      <c r="BJ1047" s="234"/>
      <c r="BK1047" s="234"/>
      <c r="BL1047" s="234"/>
      <c r="BM1047" s="235">
        <v>27.272809617882281</v>
      </c>
    </row>
    <row r="1048" spans="1:65">
      <c r="A1048" s="30"/>
      <c r="B1048" s="19">
        <v>1</v>
      </c>
      <c r="C1048" s="9">
        <v>5</v>
      </c>
      <c r="D1048" s="236">
        <v>27.19</v>
      </c>
      <c r="E1048" s="236">
        <v>27.67</v>
      </c>
      <c r="F1048" s="236">
        <v>29.053420076845764</v>
      </c>
      <c r="G1048" s="237">
        <v>25.2</v>
      </c>
      <c r="H1048" s="236">
        <v>27.32</v>
      </c>
      <c r="I1048" s="236">
        <v>27.1</v>
      </c>
      <c r="J1048" s="236">
        <v>29.1</v>
      </c>
      <c r="K1048" s="237">
        <v>25.1</v>
      </c>
      <c r="L1048" s="236">
        <v>26.6</v>
      </c>
      <c r="M1048" s="236">
        <v>28.3</v>
      </c>
      <c r="N1048" s="237">
        <v>20</v>
      </c>
      <c r="O1048" s="236">
        <v>27.9</v>
      </c>
      <c r="P1048" s="236">
        <v>27.4</v>
      </c>
      <c r="Q1048" s="236">
        <v>27.977643898</v>
      </c>
      <c r="R1048" s="236">
        <v>27.680299999999999</v>
      </c>
      <c r="S1048" s="236">
        <v>26.5</v>
      </c>
      <c r="T1048" s="236">
        <v>24.9</v>
      </c>
      <c r="U1048" s="236">
        <v>27.21</v>
      </c>
      <c r="V1048" s="236">
        <v>26.36</v>
      </c>
      <c r="W1048" s="236">
        <v>24.92</v>
      </c>
      <c r="X1048" s="236">
        <v>24.51</v>
      </c>
      <c r="Y1048" s="233"/>
      <c r="Z1048" s="234"/>
      <c r="AA1048" s="234"/>
      <c r="AB1048" s="234"/>
      <c r="AC1048" s="234"/>
      <c r="AD1048" s="234"/>
      <c r="AE1048" s="234"/>
      <c r="AF1048" s="234"/>
      <c r="AG1048" s="234"/>
      <c r="AH1048" s="234"/>
      <c r="AI1048" s="234"/>
      <c r="AJ1048" s="234"/>
      <c r="AK1048" s="234"/>
      <c r="AL1048" s="234"/>
      <c r="AM1048" s="234"/>
      <c r="AN1048" s="234"/>
      <c r="AO1048" s="234"/>
      <c r="AP1048" s="234"/>
      <c r="AQ1048" s="234"/>
      <c r="AR1048" s="234"/>
      <c r="AS1048" s="234"/>
      <c r="AT1048" s="234"/>
      <c r="AU1048" s="234"/>
      <c r="AV1048" s="234"/>
      <c r="AW1048" s="234"/>
      <c r="AX1048" s="234"/>
      <c r="AY1048" s="234"/>
      <c r="AZ1048" s="234"/>
      <c r="BA1048" s="234"/>
      <c r="BB1048" s="234"/>
      <c r="BC1048" s="234"/>
      <c r="BD1048" s="234"/>
      <c r="BE1048" s="234"/>
      <c r="BF1048" s="234"/>
      <c r="BG1048" s="234"/>
      <c r="BH1048" s="234"/>
      <c r="BI1048" s="234"/>
      <c r="BJ1048" s="234"/>
      <c r="BK1048" s="234"/>
      <c r="BL1048" s="234"/>
      <c r="BM1048" s="235">
        <v>114</v>
      </c>
    </row>
    <row r="1049" spans="1:65">
      <c r="A1049" s="30"/>
      <c r="B1049" s="19">
        <v>1</v>
      </c>
      <c r="C1049" s="9">
        <v>6</v>
      </c>
      <c r="D1049" s="236">
        <v>27.07</v>
      </c>
      <c r="E1049" s="236">
        <v>27.98</v>
      </c>
      <c r="F1049" s="236">
        <v>28.67466844486928</v>
      </c>
      <c r="G1049" s="237">
        <v>23.9</v>
      </c>
      <c r="H1049" s="236">
        <v>27.11</v>
      </c>
      <c r="I1049" s="236">
        <v>27.6</v>
      </c>
      <c r="J1049" s="236">
        <v>27.9</v>
      </c>
      <c r="K1049" s="237">
        <v>24.5</v>
      </c>
      <c r="L1049" s="236">
        <v>28.4</v>
      </c>
      <c r="M1049" s="236">
        <v>28.4</v>
      </c>
      <c r="N1049" s="237">
        <v>20</v>
      </c>
      <c r="O1049" s="236">
        <v>27.7</v>
      </c>
      <c r="P1049" s="236">
        <v>27.7</v>
      </c>
      <c r="Q1049" s="236">
        <v>28.127353928000002</v>
      </c>
      <c r="R1049" s="236">
        <v>29.015499999999999</v>
      </c>
      <c r="S1049" s="236">
        <v>27.17</v>
      </c>
      <c r="T1049" s="236">
        <v>24.8</v>
      </c>
      <c r="U1049" s="236">
        <v>26.57</v>
      </c>
      <c r="V1049" s="236">
        <v>28.12</v>
      </c>
      <c r="W1049" s="236">
        <v>25.46</v>
      </c>
      <c r="X1049" s="236">
        <v>25.87</v>
      </c>
      <c r="Y1049" s="233"/>
      <c r="Z1049" s="234"/>
      <c r="AA1049" s="234"/>
      <c r="AB1049" s="234"/>
      <c r="AC1049" s="234"/>
      <c r="AD1049" s="234"/>
      <c r="AE1049" s="234"/>
      <c r="AF1049" s="234"/>
      <c r="AG1049" s="234"/>
      <c r="AH1049" s="234"/>
      <c r="AI1049" s="234"/>
      <c r="AJ1049" s="234"/>
      <c r="AK1049" s="234"/>
      <c r="AL1049" s="234"/>
      <c r="AM1049" s="234"/>
      <c r="AN1049" s="234"/>
      <c r="AO1049" s="234"/>
      <c r="AP1049" s="234"/>
      <c r="AQ1049" s="234"/>
      <c r="AR1049" s="234"/>
      <c r="AS1049" s="234"/>
      <c r="AT1049" s="234"/>
      <c r="AU1049" s="234"/>
      <c r="AV1049" s="234"/>
      <c r="AW1049" s="234"/>
      <c r="AX1049" s="234"/>
      <c r="AY1049" s="234"/>
      <c r="AZ1049" s="234"/>
      <c r="BA1049" s="234"/>
      <c r="BB1049" s="234"/>
      <c r="BC1049" s="234"/>
      <c r="BD1049" s="234"/>
      <c r="BE1049" s="234"/>
      <c r="BF1049" s="234"/>
      <c r="BG1049" s="234"/>
      <c r="BH1049" s="234"/>
      <c r="BI1049" s="234"/>
      <c r="BJ1049" s="234"/>
      <c r="BK1049" s="234"/>
      <c r="BL1049" s="234"/>
      <c r="BM1049" s="239"/>
    </row>
    <row r="1050" spans="1:65">
      <c r="A1050" s="30"/>
      <c r="B1050" s="20" t="s">
        <v>278</v>
      </c>
      <c r="C1050" s="12"/>
      <c r="D1050" s="240">
        <v>27.545000000000002</v>
      </c>
      <c r="E1050" s="240">
        <v>28.026666666666667</v>
      </c>
      <c r="F1050" s="240">
        <v>28.059382290547656</v>
      </c>
      <c r="G1050" s="240">
        <v>24.7</v>
      </c>
      <c r="H1050" s="240">
        <v>27.183333333333337</v>
      </c>
      <c r="I1050" s="240">
        <v>26.683333333333334</v>
      </c>
      <c r="J1050" s="240">
        <v>28.733333333333334</v>
      </c>
      <c r="K1050" s="240">
        <v>25.016666666666666</v>
      </c>
      <c r="L1050" s="240">
        <v>27.349999999999998</v>
      </c>
      <c r="M1050" s="240">
        <v>28.383333333333336</v>
      </c>
      <c r="N1050" s="240">
        <v>20</v>
      </c>
      <c r="O1050" s="240">
        <v>27.666666666666661</v>
      </c>
      <c r="P1050" s="240">
        <v>27.766666666666666</v>
      </c>
      <c r="Q1050" s="240">
        <v>27.544757497999999</v>
      </c>
      <c r="R1050" s="240">
        <v>27.569766666666666</v>
      </c>
      <c r="S1050" s="240">
        <v>26.736666666666668</v>
      </c>
      <c r="T1050" s="240">
        <v>25.683333333333334</v>
      </c>
      <c r="U1050" s="240">
        <v>27.123333333333331</v>
      </c>
      <c r="V1050" s="240">
        <v>27.148333333333337</v>
      </c>
      <c r="W1050" s="240">
        <v>25.271666666666665</v>
      </c>
      <c r="X1050" s="240">
        <v>25.768333333333334</v>
      </c>
      <c r="Y1050" s="233"/>
      <c r="Z1050" s="234"/>
      <c r="AA1050" s="234"/>
      <c r="AB1050" s="234"/>
      <c r="AC1050" s="234"/>
      <c r="AD1050" s="234"/>
      <c r="AE1050" s="234"/>
      <c r="AF1050" s="234"/>
      <c r="AG1050" s="234"/>
      <c r="AH1050" s="234"/>
      <c r="AI1050" s="234"/>
      <c r="AJ1050" s="234"/>
      <c r="AK1050" s="234"/>
      <c r="AL1050" s="234"/>
      <c r="AM1050" s="234"/>
      <c r="AN1050" s="234"/>
      <c r="AO1050" s="234"/>
      <c r="AP1050" s="234"/>
      <c r="AQ1050" s="234"/>
      <c r="AR1050" s="234"/>
      <c r="AS1050" s="234"/>
      <c r="AT1050" s="234"/>
      <c r="AU1050" s="234"/>
      <c r="AV1050" s="234"/>
      <c r="AW1050" s="234"/>
      <c r="AX1050" s="234"/>
      <c r="AY1050" s="234"/>
      <c r="AZ1050" s="234"/>
      <c r="BA1050" s="234"/>
      <c r="BB1050" s="234"/>
      <c r="BC1050" s="234"/>
      <c r="BD1050" s="234"/>
      <c r="BE1050" s="234"/>
      <c r="BF1050" s="234"/>
      <c r="BG1050" s="234"/>
      <c r="BH1050" s="234"/>
      <c r="BI1050" s="234"/>
      <c r="BJ1050" s="234"/>
      <c r="BK1050" s="234"/>
      <c r="BL1050" s="234"/>
      <c r="BM1050" s="239"/>
    </row>
    <row r="1051" spans="1:65">
      <c r="A1051" s="30"/>
      <c r="B1051" s="3" t="s">
        <v>279</v>
      </c>
      <c r="C1051" s="29"/>
      <c r="D1051" s="236">
        <v>27.37</v>
      </c>
      <c r="E1051" s="236">
        <v>28.009999999999998</v>
      </c>
      <c r="F1051" s="236">
        <v>27.905801805617791</v>
      </c>
      <c r="G1051" s="236">
        <v>24.700000000000003</v>
      </c>
      <c r="H1051" s="236">
        <v>27.39</v>
      </c>
      <c r="I1051" s="236">
        <v>26.6</v>
      </c>
      <c r="J1051" s="236">
        <v>28.75</v>
      </c>
      <c r="K1051" s="236">
        <v>24.700000000000003</v>
      </c>
      <c r="L1051" s="236">
        <v>27.5</v>
      </c>
      <c r="M1051" s="236">
        <v>28.6</v>
      </c>
      <c r="N1051" s="236">
        <v>20</v>
      </c>
      <c r="O1051" s="236">
        <v>27.75</v>
      </c>
      <c r="P1051" s="236">
        <v>27.7</v>
      </c>
      <c r="Q1051" s="236">
        <v>27.372756897999999</v>
      </c>
      <c r="R1051" s="236">
        <v>27.472100000000001</v>
      </c>
      <c r="S1051" s="236">
        <v>26.835000000000001</v>
      </c>
      <c r="T1051" s="236">
        <v>25.55</v>
      </c>
      <c r="U1051" s="236">
        <v>27.225000000000001</v>
      </c>
      <c r="V1051" s="236">
        <v>27.09</v>
      </c>
      <c r="W1051" s="236">
        <v>25.259999999999998</v>
      </c>
      <c r="X1051" s="236">
        <v>25.914999999999999</v>
      </c>
      <c r="Y1051" s="233"/>
      <c r="Z1051" s="234"/>
      <c r="AA1051" s="234"/>
      <c r="AB1051" s="234"/>
      <c r="AC1051" s="234"/>
      <c r="AD1051" s="234"/>
      <c r="AE1051" s="234"/>
      <c r="AF1051" s="234"/>
      <c r="AG1051" s="234"/>
      <c r="AH1051" s="234"/>
      <c r="AI1051" s="234"/>
      <c r="AJ1051" s="234"/>
      <c r="AK1051" s="234"/>
      <c r="AL1051" s="234"/>
      <c r="AM1051" s="234"/>
      <c r="AN1051" s="234"/>
      <c r="AO1051" s="234"/>
      <c r="AP1051" s="234"/>
      <c r="AQ1051" s="234"/>
      <c r="AR1051" s="234"/>
      <c r="AS1051" s="234"/>
      <c r="AT1051" s="234"/>
      <c r="AU1051" s="234"/>
      <c r="AV1051" s="234"/>
      <c r="AW1051" s="234"/>
      <c r="AX1051" s="234"/>
      <c r="AY1051" s="234"/>
      <c r="AZ1051" s="234"/>
      <c r="BA1051" s="234"/>
      <c r="BB1051" s="234"/>
      <c r="BC1051" s="234"/>
      <c r="BD1051" s="234"/>
      <c r="BE1051" s="234"/>
      <c r="BF1051" s="234"/>
      <c r="BG1051" s="234"/>
      <c r="BH1051" s="234"/>
      <c r="BI1051" s="234"/>
      <c r="BJ1051" s="234"/>
      <c r="BK1051" s="234"/>
      <c r="BL1051" s="234"/>
      <c r="BM1051" s="239"/>
    </row>
    <row r="1052" spans="1:65">
      <c r="A1052" s="30"/>
      <c r="B1052" s="3" t="s">
        <v>280</v>
      </c>
      <c r="C1052" s="29"/>
      <c r="D1052" s="23">
        <v>0.6584755120731518</v>
      </c>
      <c r="E1052" s="23">
        <v>0.33055508870181705</v>
      </c>
      <c r="F1052" s="23">
        <v>0.70516395664495746</v>
      </c>
      <c r="G1052" s="23">
        <v>0.64807406984078642</v>
      </c>
      <c r="H1052" s="23">
        <v>0.66689329481309667</v>
      </c>
      <c r="I1052" s="23">
        <v>0.63691967049751852</v>
      </c>
      <c r="J1052" s="23">
        <v>0.62182527020592149</v>
      </c>
      <c r="K1052" s="23">
        <v>0.75740786018278561</v>
      </c>
      <c r="L1052" s="23">
        <v>1.2144957801491114</v>
      </c>
      <c r="M1052" s="23">
        <v>0.67354782062349949</v>
      </c>
      <c r="N1052" s="23">
        <v>0</v>
      </c>
      <c r="O1052" s="23">
        <v>0.41311822359545847</v>
      </c>
      <c r="P1052" s="23">
        <v>0.33266599866332458</v>
      </c>
      <c r="Q1052" s="23">
        <v>0.40956512026480069</v>
      </c>
      <c r="R1052" s="23">
        <v>0.78329929571439483</v>
      </c>
      <c r="S1052" s="23">
        <v>0.65126543487787503</v>
      </c>
      <c r="T1052" s="23">
        <v>0.83286653592677562</v>
      </c>
      <c r="U1052" s="23">
        <v>0.40515017791760394</v>
      </c>
      <c r="V1052" s="23">
        <v>0.64740765107207898</v>
      </c>
      <c r="W1052" s="23">
        <v>0.33819619552364305</v>
      </c>
      <c r="X1052" s="23">
        <v>1.1198824343057914</v>
      </c>
      <c r="Y1052" s="159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56"/>
    </row>
    <row r="1053" spans="1:65">
      <c r="A1053" s="30"/>
      <c r="B1053" s="3" t="s">
        <v>87</v>
      </c>
      <c r="C1053" s="29"/>
      <c r="D1053" s="13">
        <v>2.390544607272288E-2</v>
      </c>
      <c r="E1053" s="13">
        <v>1.1794306209627153E-2</v>
      </c>
      <c r="F1053" s="13">
        <v>2.5131129022840447E-2</v>
      </c>
      <c r="G1053" s="13">
        <v>2.6237816592744389E-2</v>
      </c>
      <c r="H1053" s="13">
        <v>2.4533168417403921E-2</v>
      </c>
      <c r="I1053" s="13">
        <v>2.3869569162930114E-2</v>
      </c>
      <c r="J1053" s="13">
        <v>2.1641250703222325E-2</v>
      </c>
      <c r="K1053" s="13">
        <v>3.0276130320431138E-2</v>
      </c>
      <c r="L1053" s="13">
        <v>4.4405695800698773E-2</v>
      </c>
      <c r="M1053" s="13">
        <v>2.3730398847568977E-2</v>
      </c>
      <c r="N1053" s="13">
        <v>0</v>
      </c>
      <c r="O1053" s="13">
        <v>1.493198398537802E-2</v>
      </c>
      <c r="P1053" s="13">
        <v>1.1980768259183358E-2</v>
      </c>
      <c r="Q1053" s="13">
        <v>1.4869077002930189E-2</v>
      </c>
      <c r="R1053" s="13">
        <v>2.8411531558641949E-2</v>
      </c>
      <c r="S1053" s="13">
        <v>2.4358512712051177E-2</v>
      </c>
      <c r="T1053" s="13">
        <v>3.2428288225572054E-2</v>
      </c>
      <c r="U1053" s="13">
        <v>1.4937329897416885E-2</v>
      </c>
      <c r="V1053" s="13">
        <v>2.3847049582125811E-2</v>
      </c>
      <c r="W1053" s="13">
        <v>1.3382425464234377E-2</v>
      </c>
      <c r="X1053" s="13">
        <v>4.3459637836069778E-2</v>
      </c>
      <c r="Y1053" s="159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56"/>
    </row>
    <row r="1054" spans="1:65">
      <c r="A1054" s="30"/>
      <c r="B1054" s="3" t="s">
        <v>281</v>
      </c>
      <c r="C1054" s="29"/>
      <c r="D1054" s="13">
        <v>9.9802838772888869E-3</v>
      </c>
      <c r="E1054" s="13">
        <v>2.7641341663973584E-2</v>
      </c>
      <c r="F1054" s="13">
        <v>2.884091091772345E-2</v>
      </c>
      <c r="G1054" s="13">
        <v>-9.4336067824685621E-2</v>
      </c>
      <c r="H1054" s="13">
        <v>-3.2807871943738576E-3</v>
      </c>
      <c r="I1054" s="13">
        <v>-2.1614065173631292E-2</v>
      </c>
      <c r="J1054" s="13">
        <v>5.3552374541323999E-2</v>
      </c>
      <c r="K1054" s="13">
        <v>-8.2724991771155998E-2</v>
      </c>
      <c r="L1054" s="13">
        <v>2.8303054653784354E-3</v>
      </c>
      <c r="M1054" s="13">
        <v>4.0719079955843895E-2</v>
      </c>
      <c r="N1054" s="13">
        <v>-0.26666888082970497</v>
      </c>
      <c r="O1054" s="13">
        <v>1.4441381518907948E-2</v>
      </c>
      <c r="P1054" s="13">
        <v>1.8108037114759501E-2</v>
      </c>
      <c r="Q1054" s="13">
        <v>9.9713921641357839E-3</v>
      </c>
      <c r="R1054" s="13">
        <v>1.0888392246528156E-2</v>
      </c>
      <c r="S1054" s="13">
        <v>-1.9658515522510522E-2</v>
      </c>
      <c r="T1054" s="13">
        <v>-5.8280621132146049E-2</v>
      </c>
      <c r="U1054" s="13">
        <v>-5.4807805518849451E-3</v>
      </c>
      <c r="V1054" s="13">
        <v>-4.5641166529218902E-3</v>
      </c>
      <c r="W1054" s="13">
        <v>-7.3375020001734792E-2</v>
      </c>
      <c r="X1054" s="13">
        <v>-5.516396387567235E-2</v>
      </c>
      <c r="Y1054" s="159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3"/>
      <c r="BI1054" s="3"/>
      <c r="BJ1054" s="3"/>
      <c r="BK1054" s="3"/>
      <c r="BL1054" s="3"/>
      <c r="BM1054" s="56"/>
    </row>
    <row r="1055" spans="1:65">
      <c r="A1055" s="30"/>
      <c r="B1055" s="46" t="s">
        <v>282</v>
      </c>
      <c r="C1055" s="47"/>
      <c r="D1055" s="45">
        <v>0.34</v>
      </c>
      <c r="E1055" s="45">
        <v>0.92</v>
      </c>
      <c r="F1055" s="45">
        <v>0.96</v>
      </c>
      <c r="G1055" s="45">
        <v>3.11</v>
      </c>
      <c r="H1055" s="45">
        <v>0.1</v>
      </c>
      <c r="I1055" s="45">
        <v>0.71</v>
      </c>
      <c r="J1055" s="45">
        <v>1.78</v>
      </c>
      <c r="K1055" s="45">
        <v>2.73</v>
      </c>
      <c r="L1055" s="45">
        <v>0.1</v>
      </c>
      <c r="M1055" s="45">
        <v>1.35</v>
      </c>
      <c r="N1055" s="45" t="s">
        <v>283</v>
      </c>
      <c r="O1055" s="45">
        <v>0.48</v>
      </c>
      <c r="P1055" s="45">
        <v>0.61</v>
      </c>
      <c r="Q1055" s="45">
        <v>0.34</v>
      </c>
      <c r="R1055" s="45">
        <v>0.37</v>
      </c>
      <c r="S1055" s="45">
        <v>0.64</v>
      </c>
      <c r="T1055" s="45">
        <v>1.92</v>
      </c>
      <c r="U1055" s="45">
        <v>0.17</v>
      </c>
      <c r="V1055" s="45">
        <v>0.14000000000000001</v>
      </c>
      <c r="W1055" s="45">
        <v>2.42</v>
      </c>
      <c r="X1055" s="45">
        <v>1.81</v>
      </c>
      <c r="Y1055" s="159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56"/>
    </row>
    <row r="1056" spans="1:65">
      <c r="B1056" s="31"/>
      <c r="C1056" s="20"/>
      <c r="D1056" s="20"/>
      <c r="E1056" s="20"/>
      <c r="F1056" s="20"/>
      <c r="G1056" s="20"/>
      <c r="H1056" s="20"/>
      <c r="I1056" s="20"/>
      <c r="J1056" s="20"/>
      <c r="K1056" s="20"/>
      <c r="L1056" s="20"/>
      <c r="M1056" s="20"/>
      <c r="N1056" s="20"/>
      <c r="O1056" s="20"/>
      <c r="P1056" s="20"/>
      <c r="Q1056" s="20"/>
      <c r="R1056" s="20"/>
      <c r="S1056" s="20"/>
      <c r="T1056" s="20"/>
      <c r="U1056" s="20"/>
      <c r="V1056" s="20"/>
      <c r="W1056" s="20"/>
      <c r="X1056" s="20"/>
      <c r="BM1056" s="56"/>
    </row>
    <row r="1057" spans="1:65" ht="15">
      <c r="B1057" s="8" t="s">
        <v>617</v>
      </c>
      <c r="BM1057" s="28" t="s">
        <v>67</v>
      </c>
    </row>
    <row r="1058" spans="1:65" ht="15">
      <c r="A1058" s="25" t="s">
        <v>66</v>
      </c>
      <c r="B1058" s="18" t="s">
        <v>116</v>
      </c>
      <c r="C1058" s="15" t="s">
        <v>117</v>
      </c>
      <c r="D1058" s="16" t="s">
        <v>243</v>
      </c>
      <c r="E1058" s="17" t="s">
        <v>243</v>
      </c>
      <c r="F1058" s="17" t="s">
        <v>243</v>
      </c>
      <c r="G1058" s="17" t="s">
        <v>243</v>
      </c>
      <c r="H1058" s="17" t="s">
        <v>243</v>
      </c>
      <c r="I1058" s="17" t="s">
        <v>243</v>
      </c>
      <c r="J1058" s="17" t="s">
        <v>243</v>
      </c>
      <c r="K1058" s="17" t="s">
        <v>243</v>
      </c>
      <c r="L1058" s="17" t="s">
        <v>243</v>
      </c>
      <c r="M1058" s="17" t="s">
        <v>243</v>
      </c>
      <c r="N1058" s="17" t="s">
        <v>243</v>
      </c>
      <c r="O1058" s="17" t="s">
        <v>243</v>
      </c>
      <c r="P1058" s="17" t="s">
        <v>243</v>
      </c>
      <c r="Q1058" s="17" t="s">
        <v>243</v>
      </c>
      <c r="R1058" s="17" t="s">
        <v>243</v>
      </c>
      <c r="S1058" s="17" t="s">
        <v>243</v>
      </c>
      <c r="T1058" s="17" t="s">
        <v>243</v>
      </c>
      <c r="U1058" s="17" t="s">
        <v>243</v>
      </c>
      <c r="V1058" s="17" t="s">
        <v>243</v>
      </c>
      <c r="W1058" s="17" t="s">
        <v>243</v>
      </c>
      <c r="X1058" s="17" t="s">
        <v>243</v>
      </c>
      <c r="Y1058" s="17" t="s">
        <v>243</v>
      </c>
      <c r="Z1058" s="17" t="s">
        <v>243</v>
      </c>
      <c r="AA1058" s="17" t="s">
        <v>243</v>
      </c>
      <c r="AB1058" s="17" t="s">
        <v>243</v>
      </c>
      <c r="AC1058" s="159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28">
        <v>1</v>
      </c>
    </row>
    <row r="1059" spans="1:65">
      <c r="A1059" s="30"/>
      <c r="B1059" s="19" t="s">
        <v>244</v>
      </c>
      <c r="C1059" s="9" t="s">
        <v>244</v>
      </c>
      <c r="D1059" s="157" t="s">
        <v>246</v>
      </c>
      <c r="E1059" s="158" t="s">
        <v>247</v>
      </c>
      <c r="F1059" s="158" t="s">
        <v>248</v>
      </c>
      <c r="G1059" s="158" t="s">
        <v>249</v>
      </c>
      <c r="H1059" s="158" t="s">
        <v>250</v>
      </c>
      <c r="I1059" s="158" t="s">
        <v>251</v>
      </c>
      <c r="J1059" s="158" t="s">
        <v>252</v>
      </c>
      <c r="K1059" s="158" t="s">
        <v>253</v>
      </c>
      <c r="L1059" s="158" t="s">
        <v>254</v>
      </c>
      <c r="M1059" s="158" t="s">
        <v>256</v>
      </c>
      <c r="N1059" s="158" t="s">
        <v>257</v>
      </c>
      <c r="O1059" s="158" t="s">
        <v>259</v>
      </c>
      <c r="P1059" s="158" t="s">
        <v>260</v>
      </c>
      <c r="Q1059" s="158" t="s">
        <v>261</v>
      </c>
      <c r="R1059" s="158" t="s">
        <v>262</v>
      </c>
      <c r="S1059" s="158" t="s">
        <v>263</v>
      </c>
      <c r="T1059" s="158" t="s">
        <v>264</v>
      </c>
      <c r="U1059" s="158" t="s">
        <v>265</v>
      </c>
      <c r="V1059" s="158" t="s">
        <v>266</v>
      </c>
      <c r="W1059" s="158" t="s">
        <v>267</v>
      </c>
      <c r="X1059" s="158" t="s">
        <v>268</v>
      </c>
      <c r="Y1059" s="158" t="s">
        <v>269</v>
      </c>
      <c r="Z1059" s="158" t="s">
        <v>270</v>
      </c>
      <c r="AA1059" s="158" t="s">
        <v>271</v>
      </c>
      <c r="AB1059" s="158" t="s">
        <v>272</v>
      </c>
      <c r="AC1059" s="159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28" t="s">
        <v>3</v>
      </c>
    </row>
    <row r="1060" spans="1:65">
      <c r="A1060" s="30"/>
      <c r="B1060" s="19"/>
      <c r="C1060" s="9"/>
      <c r="D1060" s="10" t="s">
        <v>285</v>
      </c>
      <c r="E1060" s="11" t="s">
        <v>313</v>
      </c>
      <c r="F1060" s="11" t="s">
        <v>285</v>
      </c>
      <c r="G1060" s="11" t="s">
        <v>313</v>
      </c>
      <c r="H1060" s="11" t="s">
        <v>313</v>
      </c>
      <c r="I1060" s="11" t="s">
        <v>287</v>
      </c>
      <c r="J1060" s="11" t="s">
        <v>313</v>
      </c>
      <c r="K1060" s="11" t="s">
        <v>287</v>
      </c>
      <c r="L1060" s="11" t="s">
        <v>313</v>
      </c>
      <c r="M1060" s="11" t="s">
        <v>287</v>
      </c>
      <c r="N1060" s="11" t="s">
        <v>287</v>
      </c>
      <c r="O1060" s="11" t="s">
        <v>285</v>
      </c>
      <c r="P1060" s="11" t="s">
        <v>285</v>
      </c>
      <c r="Q1060" s="11" t="s">
        <v>313</v>
      </c>
      <c r="R1060" s="11" t="s">
        <v>285</v>
      </c>
      <c r="S1060" s="11" t="s">
        <v>285</v>
      </c>
      <c r="T1060" s="11" t="s">
        <v>287</v>
      </c>
      <c r="U1060" s="11" t="s">
        <v>287</v>
      </c>
      <c r="V1060" s="11" t="s">
        <v>285</v>
      </c>
      <c r="W1060" s="11" t="s">
        <v>313</v>
      </c>
      <c r="X1060" s="11" t="s">
        <v>285</v>
      </c>
      <c r="Y1060" s="11" t="s">
        <v>287</v>
      </c>
      <c r="Z1060" s="11" t="s">
        <v>287</v>
      </c>
      <c r="AA1060" s="11" t="s">
        <v>313</v>
      </c>
      <c r="AB1060" s="11" t="s">
        <v>313</v>
      </c>
      <c r="AC1060" s="159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28">
        <v>0</v>
      </c>
    </row>
    <row r="1061" spans="1:65">
      <c r="A1061" s="30"/>
      <c r="B1061" s="19"/>
      <c r="C1061" s="9"/>
      <c r="D1061" s="26" t="s">
        <v>314</v>
      </c>
      <c r="E1061" s="26" t="s">
        <v>123</v>
      </c>
      <c r="F1061" s="26" t="s">
        <v>315</v>
      </c>
      <c r="G1061" s="26" t="s">
        <v>314</v>
      </c>
      <c r="H1061" s="26" t="s">
        <v>316</v>
      </c>
      <c r="I1061" s="26" t="s">
        <v>314</v>
      </c>
      <c r="J1061" s="26" t="s">
        <v>317</v>
      </c>
      <c r="K1061" s="26" t="s">
        <v>316</v>
      </c>
      <c r="L1061" s="26" t="s">
        <v>314</v>
      </c>
      <c r="M1061" s="26" t="s">
        <v>317</v>
      </c>
      <c r="N1061" s="26" t="s">
        <v>317</v>
      </c>
      <c r="O1061" s="26" t="s">
        <v>314</v>
      </c>
      <c r="P1061" s="26" t="s">
        <v>314</v>
      </c>
      <c r="Q1061" s="26" t="s">
        <v>316</v>
      </c>
      <c r="R1061" s="26" t="s">
        <v>314</v>
      </c>
      <c r="S1061" s="26" t="s">
        <v>314</v>
      </c>
      <c r="T1061" s="26" t="s">
        <v>316</v>
      </c>
      <c r="U1061" s="26" t="s">
        <v>288</v>
      </c>
      <c r="V1061" s="26" t="s">
        <v>315</v>
      </c>
      <c r="W1061" s="26" t="s">
        <v>317</v>
      </c>
      <c r="X1061" s="26" t="s">
        <v>288</v>
      </c>
      <c r="Y1061" s="26" t="s">
        <v>317</v>
      </c>
      <c r="Z1061" s="26" t="s">
        <v>314</v>
      </c>
      <c r="AA1061" s="26" t="s">
        <v>317</v>
      </c>
      <c r="AB1061" s="26" t="s">
        <v>318</v>
      </c>
      <c r="AC1061" s="159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28">
        <v>1</v>
      </c>
    </row>
    <row r="1062" spans="1:65">
      <c r="A1062" s="30"/>
      <c r="B1062" s="18">
        <v>1</v>
      </c>
      <c r="C1062" s="14">
        <v>1</v>
      </c>
      <c r="D1062" s="220">
        <v>93</v>
      </c>
      <c r="E1062" s="220">
        <v>104</v>
      </c>
      <c r="F1062" s="220">
        <v>96.766806705466394</v>
      </c>
      <c r="G1062" s="220">
        <v>95.029466666666664</v>
      </c>
      <c r="H1062" s="220">
        <v>94.2</v>
      </c>
      <c r="I1062" s="220">
        <v>82</v>
      </c>
      <c r="J1062" s="220">
        <v>96</v>
      </c>
      <c r="K1062" s="220">
        <v>108</v>
      </c>
      <c r="L1062" s="220">
        <v>100.3476</v>
      </c>
      <c r="M1062" s="220">
        <v>108</v>
      </c>
      <c r="N1062" s="220">
        <v>105</v>
      </c>
      <c r="O1062" s="220">
        <v>91</v>
      </c>
      <c r="P1062" s="220">
        <v>91</v>
      </c>
      <c r="Q1062" s="220">
        <v>93</v>
      </c>
      <c r="R1062" s="220">
        <v>89</v>
      </c>
      <c r="S1062" s="220">
        <v>91</v>
      </c>
      <c r="T1062" s="220">
        <v>103.21021948104001</v>
      </c>
      <c r="U1062" s="221">
        <v>61.705919999999992</v>
      </c>
      <c r="V1062" s="220">
        <v>91</v>
      </c>
      <c r="W1062" s="220">
        <v>100</v>
      </c>
      <c r="X1062" s="220">
        <v>93</v>
      </c>
      <c r="Y1062" s="220">
        <v>101</v>
      </c>
      <c r="Z1062" s="220">
        <v>102</v>
      </c>
      <c r="AA1062" s="220">
        <v>100</v>
      </c>
      <c r="AB1062" s="220">
        <v>101</v>
      </c>
      <c r="AC1062" s="223"/>
      <c r="AD1062" s="224"/>
      <c r="AE1062" s="224"/>
      <c r="AF1062" s="224"/>
      <c r="AG1062" s="224"/>
      <c r="AH1062" s="224"/>
      <c r="AI1062" s="224"/>
      <c r="AJ1062" s="224"/>
      <c r="AK1062" s="224"/>
      <c r="AL1062" s="224"/>
      <c r="AM1062" s="224"/>
      <c r="AN1062" s="224"/>
      <c r="AO1062" s="224"/>
      <c r="AP1062" s="224"/>
      <c r="AQ1062" s="224"/>
      <c r="AR1062" s="224"/>
      <c r="AS1062" s="224"/>
      <c r="AT1062" s="224"/>
      <c r="AU1062" s="224"/>
      <c r="AV1062" s="224"/>
      <c r="AW1062" s="224"/>
      <c r="AX1062" s="224"/>
      <c r="AY1062" s="224"/>
      <c r="AZ1062" s="224"/>
      <c r="BA1062" s="224"/>
      <c r="BB1062" s="224"/>
      <c r="BC1062" s="224"/>
      <c r="BD1062" s="224"/>
      <c r="BE1062" s="224"/>
      <c r="BF1062" s="224"/>
      <c r="BG1062" s="224"/>
      <c r="BH1062" s="224"/>
      <c r="BI1062" s="224"/>
      <c r="BJ1062" s="224"/>
      <c r="BK1062" s="224"/>
      <c r="BL1062" s="224"/>
      <c r="BM1062" s="225">
        <v>1</v>
      </c>
    </row>
    <row r="1063" spans="1:65">
      <c r="A1063" s="30"/>
      <c r="B1063" s="19">
        <v>1</v>
      </c>
      <c r="C1063" s="9">
        <v>2</v>
      </c>
      <c r="D1063" s="226">
        <v>90</v>
      </c>
      <c r="E1063" s="226">
        <v>104</v>
      </c>
      <c r="F1063" s="226">
        <v>95.6811433601315</v>
      </c>
      <c r="G1063" s="226">
        <v>93.803200000000004</v>
      </c>
      <c r="H1063" s="226">
        <v>96.3</v>
      </c>
      <c r="I1063" s="226">
        <v>87</v>
      </c>
      <c r="J1063" s="226">
        <v>95</v>
      </c>
      <c r="K1063" s="226">
        <v>109</v>
      </c>
      <c r="L1063" s="226">
        <v>99.379000000000005</v>
      </c>
      <c r="M1063" s="226">
        <v>106</v>
      </c>
      <c r="N1063" s="226">
        <v>104</v>
      </c>
      <c r="O1063" s="226">
        <v>90</v>
      </c>
      <c r="P1063" s="226">
        <v>94</v>
      </c>
      <c r="Q1063" s="226">
        <v>94</v>
      </c>
      <c r="R1063" s="226">
        <v>89</v>
      </c>
      <c r="S1063" s="226">
        <v>91</v>
      </c>
      <c r="T1063" s="226">
        <v>100.39628979504</v>
      </c>
      <c r="U1063" s="228">
        <v>63.424559999999992</v>
      </c>
      <c r="V1063" s="226">
        <v>95</v>
      </c>
      <c r="W1063" s="226">
        <v>101</v>
      </c>
      <c r="X1063" s="226">
        <v>92</v>
      </c>
      <c r="Y1063" s="226">
        <v>101</v>
      </c>
      <c r="Z1063" s="226">
        <v>100</v>
      </c>
      <c r="AA1063" s="226">
        <v>102</v>
      </c>
      <c r="AB1063" s="226">
        <v>94</v>
      </c>
      <c r="AC1063" s="223"/>
      <c r="AD1063" s="224"/>
      <c r="AE1063" s="224"/>
      <c r="AF1063" s="224"/>
      <c r="AG1063" s="224"/>
      <c r="AH1063" s="224"/>
      <c r="AI1063" s="224"/>
      <c r="AJ1063" s="224"/>
      <c r="AK1063" s="224"/>
      <c r="AL1063" s="224"/>
      <c r="AM1063" s="224"/>
      <c r="AN1063" s="224"/>
      <c r="AO1063" s="224"/>
      <c r="AP1063" s="224"/>
      <c r="AQ1063" s="224"/>
      <c r="AR1063" s="224"/>
      <c r="AS1063" s="224"/>
      <c r="AT1063" s="224"/>
      <c r="AU1063" s="224"/>
      <c r="AV1063" s="224"/>
      <c r="AW1063" s="224"/>
      <c r="AX1063" s="224"/>
      <c r="AY1063" s="224"/>
      <c r="AZ1063" s="224"/>
      <c r="BA1063" s="224"/>
      <c r="BB1063" s="224"/>
      <c r="BC1063" s="224"/>
      <c r="BD1063" s="224"/>
      <c r="BE1063" s="224"/>
      <c r="BF1063" s="224"/>
      <c r="BG1063" s="224"/>
      <c r="BH1063" s="224"/>
      <c r="BI1063" s="224"/>
      <c r="BJ1063" s="224"/>
      <c r="BK1063" s="224"/>
      <c r="BL1063" s="224"/>
      <c r="BM1063" s="225">
        <v>43</v>
      </c>
    </row>
    <row r="1064" spans="1:65">
      <c r="A1064" s="30"/>
      <c r="B1064" s="19">
        <v>1</v>
      </c>
      <c r="C1064" s="9">
        <v>3</v>
      </c>
      <c r="D1064" s="226">
        <v>92</v>
      </c>
      <c r="E1064" s="226">
        <v>103</v>
      </c>
      <c r="F1064" s="226">
        <v>93.676345281905213</v>
      </c>
      <c r="G1064" s="226">
        <v>95.12133333333334</v>
      </c>
      <c r="H1064" s="226">
        <v>96</v>
      </c>
      <c r="I1064" s="226">
        <v>84</v>
      </c>
      <c r="J1064" s="226">
        <v>94</v>
      </c>
      <c r="K1064" s="226">
        <v>108</v>
      </c>
      <c r="L1064" s="226">
        <v>102.48960000000001</v>
      </c>
      <c r="M1064" s="226">
        <v>109</v>
      </c>
      <c r="N1064" s="226">
        <v>105</v>
      </c>
      <c r="O1064" s="226">
        <v>90</v>
      </c>
      <c r="P1064" s="226">
        <v>93</v>
      </c>
      <c r="Q1064" s="226">
        <v>92</v>
      </c>
      <c r="R1064" s="226">
        <v>88</v>
      </c>
      <c r="S1064" s="226">
        <v>91</v>
      </c>
      <c r="T1064" s="226">
        <v>100.88217513144002</v>
      </c>
      <c r="U1064" s="228">
        <v>61.922759999999997</v>
      </c>
      <c r="V1064" s="226">
        <v>97</v>
      </c>
      <c r="W1064" s="226">
        <v>101</v>
      </c>
      <c r="X1064" s="226">
        <v>94</v>
      </c>
      <c r="Y1064" s="226">
        <v>99</v>
      </c>
      <c r="Z1064" s="226">
        <v>103</v>
      </c>
      <c r="AA1064" s="226">
        <v>96</v>
      </c>
      <c r="AB1064" s="226">
        <v>96</v>
      </c>
      <c r="AC1064" s="223"/>
      <c r="AD1064" s="224"/>
      <c r="AE1064" s="224"/>
      <c r="AF1064" s="224"/>
      <c r="AG1064" s="224"/>
      <c r="AH1064" s="224"/>
      <c r="AI1064" s="224"/>
      <c r="AJ1064" s="224"/>
      <c r="AK1064" s="224"/>
      <c r="AL1064" s="224"/>
      <c r="AM1064" s="224"/>
      <c r="AN1064" s="224"/>
      <c r="AO1064" s="224"/>
      <c r="AP1064" s="224"/>
      <c r="AQ1064" s="224"/>
      <c r="AR1064" s="224"/>
      <c r="AS1064" s="224"/>
      <c r="AT1064" s="224"/>
      <c r="AU1064" s="224"/>
      <c r="AV1064" s="224"/>
      <c r="AW1064" s="224"/>
      <c r="AX1064" s="224"/>
      <c r="AY1064" s="224"/>
      <c r="AZ1064" s="224"/>
      <c r="BA1064" s="224"/>
      <c r="BB1064" s="224"/>
      <c r="BC1064" s="224"/>
      <c r="BD1064" s="224"/>
      <c r="BE1064" s="224"/>
      <c r="BF1064" s="224"/>
      <c r="BG1064" s="224"/>
      <c r="BH1064" s="224"/>
      <c r="BI1064" s="224"/>
      <c r="BJ1064" s="224"/>
      <c r="BK1064" s="224"/>
      <c r="BL1064" s="224"/>
      <c r="BM1064" s="225">
        <v>16</v>
      </c>
    </row>
    <row r="1065" spans="1:65">
      <c r="A1065" s="30"/>
      <c r="B1065" s="19">
        <v>1</v>
      </c>
      <c r="C1065" s="9">
        <v>4</v>
      </c>
      <c r="D1065" s="226">
        <v>92</v>
      </c>
      <c r="E1065" s="226">
        <v>103</v>
      </c>
      <c r="F1065" s="226">
        <v>95.462885500315437</v>
      </c>
      <c r="G1065" s="226">
        <v>94.5274</v>
      </c>
      <c r="H1065" s="226">
        <v>95.1</v>
      </c>
      <c r="I1065" s="226">
        <v>87</v>
      </c>
      <c r="J1065" s="226">
        <v>96</v>
      </c>
      <c r="K1065" s="226">
        <v>110</v>
      </c>
      <c r="L1065" s="226">
        <v>101.745</v>
      </c>
      <c r="M1065" s="226">
        <v>108</v>
      </c>
      <c r="N1065" s="226">
        <v>105</v>
      </c>
      <c r="O1065" s="226">
        <v>90</v>
      </c>
      <c r="P1065" s="226">
        <v>93</v>
      </c>
      <c r="Q1065" s="226">
        <v>91</v>
      </c>
      <c r="R1065" s="226">
        <v>89</v>
      </c>
      <c r="S1065" s="226">
        <v>91</v>
      </c>
      <c r="T1065" s="226">
        <v>99.016753847040007</v>
      </c>
      <c r="U1065" s="228">
        <v>60.516599999999997</v>
      </c>
      <c r="V1065" s="226">
        <v>94</v>
      </c>
      <c r="W1065" s="226">
        <v>101</v>
      </c>
      <c r="X1065" s="226">
        <v>93</v>
      </c>
      <c r="Y1065" s="226">
        <v>98</v>
      </c>
      <c r="Z1065" s="226">
        <v>101</v>
      </c>
      <c r="AA1065" s="226">
        <v>100</v>
      </c>
      <c r="AB1065" s="226">
        <v>100</v>
      </c>
      <c r="AC1065" s="223"/>
      <c r="AD1065" s="224"/>
      <c r="AE1065" s="224"/>
      <c r="AF1065" s="224"/>
      <c r="AG1065" s="224"/>
      <c r="AH1065" s="224"/>
      <c r="AI1065" s="224"/>
      <c r="AJ1065" s="224"/>
      <c r="AK1065" s="224"/>
      <c r="AL1065" s="224"/>
      <c r="AM1065" s="224"/>
      <c r="AN1065" s="224"/>
      <c r="AO1065" s="224"/>
      <c r="AP1065" s="224"/>
      <c r="AQ1065" s="224"/>
      <c r="AR1065" s="224"/>
      <c r="AS1065" s="224"/>
      <c r="AT1065" s="224"/>
      <c r="AU1065" s="224"/>
      <c r="AV1065" s="224"/>
      <c r="AW1065" s="224"/>
      <c r="AX1065" s="224"/>
      <c r="AY1065" s="224"/>
      <c r="AZ1065" s="224"/>
      <c r="BA1065" s="224"/>
      <c r="BB1065" s="224"/>
      <c r="BC1065" s="224"/>
      <c r="BD1065" s="224"/>
      <c r="BE1065" s="224"/>
      <c r="BF1065" s="224"/>
      <c r="BG1065" s="224"/>
      <c r="BH1065" s="224"/>
      <c r="BI1065" s="224"/>
      <c r="BJ1065" s="224"/>
      <c r="BK1065" s="224"/>
      <c r="BL1065" s="224"/>
      <c r="BM1065" s="225">
        <v>96.931503918323244</v>
      </c>
    </row>
    <row r="1066" spans="1:65">
      <c r="A1066" s="30"/>
      <c r="B1066" s="19">
        <v>1</v>
      </c>
      <c r="C1066" s="9">
        <v>5</v>
      </c>
      <c r="D1066" s="226">
        <v>91</v>
      </c>
      <c r="E1066" s="226">
        <v>102</v>
      </c>
      <c r="F1066" s="226">
        <v>95.167365667671604</v>
      </c>
      <c r="G1066" s="226">
        <v>95.021200000000007</v>
      </c>
      <c r="H1066" s="226">
        <v>96</v>
      </c>
      <c r="I1066" s="226">
        <v>86</v>
      </c>
      <c r="J1066" s="226">
        <v>95</v>
      </c>
      <c r="K1066" s="226">
        <v>107</v>
      </c>
      <c r="L1066" s="226">
        <v>103.4688</v>
      </c>
      <c r="M1066" s="226">
        <v>108</v>
      </c>
      <c r="N1066" s="226">
        <v>105</v>
      </c>
      <c r="O1066" s="226">
        <v>92</v>
      </c>
      <c r="P1066" s="226">
        <v>93</v>
      </c>
      <c r="Q1066" s="226">
        <v>92</v>
      </c>
      <c r="R1066" s="226">
        <v>89</v>
      </c>
      <c r="S1066" s="226">
        <v>91</v>
      </c>
      <c r="T1066" s="226">
        <v>103.61102637024001</v>
      </c>
      <c r="U1066" s="228">
        <v>64.864320000000006</v>
      </c>
      <c r="V1066" s="226">
        <v>92</v>
      </c>
      <c r="W1066" s="226">
        <v>100</v>
      </c>
      <c r="X1066" s="226">
        <v>92</v>
      </c>
      <c r="Y1066" s="226">
        <v>99</v>
      </c>
      <c r="Z1066" s="226">
        <v>101</v>
      </c>
      <c r="AA1066" s="226">
        <v>103</v>
      </c>
      <c r="AB1066" s="226">
        <v>93</v>
      </c>
      <c r="AC1066" s="223"/>
      <c r="AD1066" s="224"/>
      <c r="AE1066" s="224"/>
      <c r="AF1066" s="224"/>
      <c r="AG1066" s="224"/>
      <c r="AH1066" s="224"/>
      <c r="AI1066" s="224"/>
      <c r="AJ1066" s="224"/>
      <c r="AK1066" s="224"/>
      <c r="AL1066" s="224"/>
      <c r="AM1066" s="224"/>
      <c r="AN1066" s="224"/>
      <c r="AO1066" s="224"/>
      <c r="AP1066" s="224"/>
      <c r="AQ1066" s="224"/>
      <c r="AR1066" s="224"/>
      <c r="AS1066" s="224"/>
      <c r="AT1066" s="224"/>
      <c r="AU1066" s="224"/>
      <c r="AV1066" s="224"/>
      <c r="AW1066" s="224"/>
      <c r="AX1066" s="224"/>
      <c r="AY1066" s="224"/>
      <c r="AZ1066" s="224"/>
      <c r="BA1066" s="224"/>
      <c r="BB1066" s="224"/>
      <c r="BC1066" s="224"/>
      <c r="BD1066" s="224"/>
      <c r="BE1066" s="224"/>
      <c r="BF1066" s="224"/>
      <c r="BG1066" s="224"/>
      <c r="BH1066" s="224"/>
      <c r="BI1066" s="224"/>
      <c r="BJ1066" s="224"/>
      <c r="BK1066" s="224"/>
      <c r="BL1066" s="224"/>
      <c r="BM1066" s="225">
        <v>115</v>
      </c>
    </row>
    <row r="1067" spans="1:65">
      <c r="A1067" s="30"/>
      <c r="B1067" s="19">
        <v>1</v>
      </c>
      <c r="C1067" s="9">
        <v>6</v>
      </c>
      <c r="D1067" s="226">
        <v>90</v>
      </c>
      <c r="E1067" s="226">
        <v>103</v>
      </c>
      <c r="F1067" s="226">
        <v>95.660214248416992</v>
      </c>
      <c r="G1067" s="226">
        <v>93.9358</v>
      </c>
      <c r="H1067" s="226">
        <v>97.2</v>
      </c>
      <c r="I1067" s="226">
        <v>85</v>
      </c>
      <c r="J1067" s="226">
        <v>96</v>
      </c>
      <c r="K1067" s="226">
        <v>110</v>
      </c>
      <c r="L1067" s="226">
        <v>101.8266</v>
      </c>
      <c r="M1067" s="226">
        <v>106</v>
      </c>
      <c r="N1067" s="226">
        <v>105</v>
      </c>
      <c r="O1067" s="226">
        <v>92</v>
      </c>
      <c r="P1067" s="226">
        <v>92</v>
      </c>
      <c r="Q1067" s="226">
        <v>93</v>
      </c>
      <c r="R1067" s="226">
        <v>89</v>
      </c>
      <c r="S1067" s="226">
        <v>92</v>
      </c>
      <c r="T1067" s="226">
        <v>104.11033884984002</v>
      </c>
      <c r="U1067" s="228">
        <v>66.46871999999999</v>
      </c>
      <c r="V1067" s="226">
        <v>96</v>
      </c>
      <c r="W1067" s="226">
        <v>100</v>
      </c>
      <c r="X1067" s="226">
        <v>93</v>
      </c>
      <c r="Y1067" s="226">
        <v>99</v>
      </c>
      <c r="Z1067" s="226">
        <v>98</v>
      </c>
      <c r="AA1067" s="226">
        <v>101</v>
      </c>
      <c r="AB1067" s="226">
        <v>98</v>
      </c>
      <c r="AC1067" s="223"/>
      <c r="AD1067" s="224"/>
      <c r="AE1067" s="224"/>
      <c r="AF1067" s="224"/>
      <c r="AG1067" s="224"/>
      <c r="AH1067" s="224"/>
      <c r="AI1067" s="224"/>
      <c r="AJ1067" s="224"/>
      <c r="AK1067" s="224"/>
      <c r="AL1067" s="224"/>
      <c r="AM1067" s="224"/>
      <c r="AN1067" s="224"/>
      <c r="AO1067" s="224"/>
      <c r="AP1067" s="224"/>
      <c r="AQ1067" s="224"/>
      <c r="AR1067" s="224"/>
      <c r="AS1067" s="224"/>
      <c r="AT1067" s="224"/>
      <c r="AU1067" s="224"/>
      <c r="AV1067" s="224"/>
      <c r="AW1067" s="224"/>
      <c r="AX1067" s="224"/>
      <c r="AY1067" s="224"/>
      <c r="AZ1067" s="224"/>
      <c r="BA1067" s="224"/>
      <c r="BB1067" s="224"/>
      <c r="BC1067" s="224"/>
      <c r="BD1067" s="224"/>
      <c r="BE1067" s="224"/>
      <c r="BF1067" s="224"/>
      <c r="BG1067" s="224"/>
      <c r="BH1067" s="224"/>
      <c r="BI1067" s="224"/>
      <c r="BJ1067" s="224"/>
      <c r="BK1067" s="224"/>
      <c r="BL1067" s="224"/>
      <c r="BM1067" s="229"/>
    </row>
    <row r="1068" spans="1:65">
      <c r="A1068" s="30"/>
      <c r="B1068" s="20" t="s">
        <v>278</v>
      </c>
      <c r="C1068" s="12"/>
      <c r="D1068" s="230">
        <v>91.333333333333329</v>
      </c>
      <c r="E1068" s="230">
        <v>103.16666666666667</v>
      </c>
      <c r="F1068" s="230">
        <v>95.402460127317866</v>
      </c>
      <c r="G1068" s="230">
        <v>94.573066666666662</v>
      </c>
      <c r="H1068" s="230">
        <v>95.800000000000011</v>
      </c>
      <c r="I1068" s="230">
        <v>85.166666666666671</v>
      </c>
      <c r="J1068" s="230">
        <v>95.333333333333329</v>
      </c>
      <c r="K1068" s="230">
        <v>108.66666666666667</v>
      </c>
      <c r="L1068" s="230">
        <v>101.54276666666668</v>
      </c>
      <c r="M1068" s="230">
        <v>107.5</v>
      </c>
      <c r="N1068" s="230">
        <v>104.83333333333333</v>
      </c>
      <c r="O1068" s="230">
        <v>90.833333333333329</v>
      </c>
      <c r="P1068" s="230">
        <v>92.666666666666671</v>
      </c>
      <c r="Q1068" s="230">
        <v>92.5</v>
      </c>
      <c r="R1068" s="230">
        <v>88.833333333333329</v>
      </c>
      <c r="S1068" s="230">
        <v>91.166666666666671</v>
      </c>
      <c r="T1068" s="230">
        <v>101.87113391244002</v>
      </c>
      <c r="U1068" s="230">
        <v>63.150479999999995</v>
      </c>
      <c r="V1068" s="230">
        <v>94.166666666666671</v>
      </c>
      <c r="W1068" s="230">
        <v>100.5</v>
      </c>
      <c r="X1068" s="230">
        <v>92.833333333333329</v>
      </c>
      <c r="Y1068" s="230">
        <v>99.5</v>
      </c>
      <c r="Z1068" s="230">
        <v>100.83333333333333</v>
      </c>
      <c r="AA1068" s="230">
        <v>100.33333333333333</v>
      </c>
      <c r="AB1068" s="230">
        <v>97</v>
      </c>
      <c r="AC1068" s="223"/>
      <c r="AD1068" s="224"/>
      <c r="AE1068" s="224"/>
      <c r="AF1068" s="224"/>
      <c r="AG1068" s="224"/>
      <c r="AH1068" s="224"/>
      <c r="AI1068" s="224"/>
      <c r="AJ1068" s="224"/>
      <c r="AK1068" s="224"/>
      <c r="AL1068" s="224"/>
      <c r="AM1068" s="224"/>
      <c r="AN1068" s="224"/>
      <c r="AO1068" s="224"/>
      <c r="AP1068" s="224"/>
      <c r="AQ1068" s="224"/>
      <c r="AR1068" s="224"/>
      <c r="AS1068" s="224"/>
      <c r="AT1068" s="224"/>
      <c r="AU1068" s="224"/>
      <c r="AV1068" s="224"/>
      <c r="AW1068" s="224"/>
      <c r="AX1068" s="224"/>
      <c r="AY1068" s="224"/>
      <c r="AZ1068" s="224"/>
      <c r="BA1068" s="224"/>
      <c r="BB1068" s="224"/>
      <c r="BC1068" s="224"/>
      <c r="BD1068" s="224"/>
      <c r="BE1068" s="224"/>
      <c r="BF1068" s="224"/>
      <c r="BG1068" s="224"/>
      <c r="BH1068" s="224"/>
      <c r="BI1068" s="224"/>
      <c r="BJ1068" s="224"/>
      <c r="BK1068" s="224"/>
      <c r="BL1068" s="224"/>
      <c r="BM1068" s="229"/>
    </row>
    <row r="1069" spans="1:65">
      <c r="A1069" s="30"/>
      <c r="B1069" s="3" t="s">
        <v>279</v>
      </c>
      <c r="C1069" s="29"/>
      <c r="D1069" s="226">
        <v>91.5</v>
      </c>
      <c r="E1069" s="226">
        <v>103</v>
      </c>
      <c r="F1069" s="226">
        <v>95.561549874366222</v>
      </c>
      <c r="G1069" s="226">
        <v>94.774300000000011</v>
      </c>
      <c r="H1069" s="226">
        <v>96</v>
      </c>
      <c r="I1069" s="226">
        <v>85.5</v>
      </c>
      <c r="J1069" s="226">
        <v>95.5</v>
      </c>
      <c r="K1069" s="226">
        <v>108.5</v>
      </c>
      <c r="L1069" s="226">
        <v>101.78579999999999</v>
      </c>
      <c r="M1069" s="226">
        <v>108</v>
      </c>
      <c r="N1069" s="226">
        <v>105</v>
      </c>
      <c r="O1069" s="226">
        <v>90.5</v>
      </c>
      <c r="P1069" s="226">
        <v>93</v>
      </c>
      <c r="Q1069" s="226">
        <v>92.5</v>
      </c>
      <c r="R1069" s="226">
        <v>89</v>
      </c>
      <c r="S1069" s="226">
        <v>91</v>
      </c>
      <c r="T1069" s="226">
        <v>102.04619730624002</v>
      </c>
      <c r="U1069" s="226">
        <v>62.673659999999998</v>
      </c>
      <c r="V1069" s="226">
        <v>94.5</v>
      </c>
      <c r="W1069" s="226">
        <v>100.5</v>
      </c>
      <c r="X1069" s="226">
        <v>93</v>
      </c>
      <c r="Y1069" s="226">
        <v>99</v>
      </c>
      <c r="Z1069" s="226">
        <v>101</v>
      </c>
      <c r="AA1069" s="226">
        <v>100.5</v>
      </c>
      <c r="AB1069" s="226">
        <v>97</v>
      </c>
      <c r="AC1069" s="223"/>
      <c r="AD1069" s="224"/>
      <c r="AE1069" s="224"/>
      <c r="AF1069" s="224"/>
      <c r="AG1069" s="224"/>
      <c r="AH1069" s="224"/>
      <c r="AI1069" s="224"/>
      <c r="AJ1069" s="224"/>
      <c r="AK1069" s="224"/>
      <c r="AL1069" s="224"/>
      <c r="AM1069" s="224"/>
      <c r="AN1069" s="224"/>
      <c r="AO1069" s="224"/>
      <c r="AP1069" s="224"/>
      <c r="AQ1069" s="224"/>
      <c r="AR1069" s="224"/>
      <c r="AS1069" s="224"/>
      <c r="AT1069" s="224"/>
      <c r="AU1069" s="224"/>
      <c r="AV1069" s="224"/>
      <c r="AW1069" s="224"/>
      <c r="AX1069" s="224"/>
      <c r="AY1069" s="224"/>
      <c r="AZ1069" s="224"/>
      <c r="BA1069" s="224"/>
      <c r="BB1069" s="224"/>
      <c r="BC1069" s="224"/>
      <c r="BD1069" s="224"/>
      <c r="BE1069" s="224"/>
      <c r="BF1069" s="224"/>
      <c r="BG1069" s="224"/>
      <c r="BH1069" s="224"/>
      <c r="BI1069" s="224"/>
      <c r="BJ1069" s="224"/>
      <c r="BK1069" s="224"/>
      <c r="BL1069" s="224"/>
      <c r="BM1069" s="229"/>
    </row>
    <row r="1070" spans="1:65">
      <c r="A1070" s="30"/>
      <c r="B1070" s="3" t="s">
        <v>280</v>
      </c>
      <c r="C1070" s="29"/>
      <c r="D1070" s="236">
        <v>1.2110601416389968</v>
      </c>
      <c r="E1070" s="236">
        <v>0.75277265270908111</v>
      </c>
      <c r="F1070" s="236">
        <v>1.0043840108955187</v>
      </c>
      <c r="G1070" s="236">
        <v>0.58491191055671976</v>
      </c>
      <c r="H1070" s="236">
        <v>1.0334408546211056</v>
      </c>
      <c r="I1070" s="236">
        <v>1.9407902170679514</v>
      </c>
      <c r="J1070" s="236">
        <v>0.81649658092772603</v>
      </c>
      <c r="K1070" s="236">
        <v>1.2110601416389966</v>
      </c>
      <c r="L1070" s="236">
        <v>1.4722681137166109</v>
      </c>
      <c r="M1070" s="236">
        <v>1.2247448713915889</v>
      </c>
      <c r="N1070" s="236">
        <v>0.40824829046386302</v>
      </c>
      <c r="O1070" s="236">
        <v>0.98319208025017513</v>
      </c>
      <c r="P1070" s="236">
        <v>1.0327955589886446</v>
      </c>
      <c r="Q1070" s="236">
        <v>1.0488088481701516</v>
      </c>
      <c r="R1070" s="236">
        <v>0.40824829046386302</v>
      </c>
      <c r="S1070" s="236">
        <v>0.40824829046386302</v>
      </c>
      <c r="T1070" s="236">
        <v>2.0559720268193344</v>
      </c>
      <c r="U1070" s="236">
        <v>2.2160531553191589</v>
      </c>
      <c r="V1070" s="236">
        <v>2.3166067138525404</v>
      </c>
      <c r="W1070" s="236">
        <v>0.54772255750516607</v>
      </c>
      <c r="X1070" s="236">
        <v>0.75277265270908111</v>
      </c>
      <c r="Y1070" s="236">
        <v>1.2247448713915889</v>
      </c>
      <c r="Z1070" s="236">
        <v>1.7224014243685084</v>
      </c>
      <c r="AA1070" s="236">
        <v>2.4221202832779931</v>
      </c>
      <c r="AB1070" s="236">
        <v>3.2249030993194201</v>
      </c>
      <c r="AC1070" s="233"/>
      <c r="AD1070" s="234"/>
      <c r="AE1070" s="234"/>
      <c r="AF1070" s="234"/>
      <c r="AG1070" s="234"/>
      <c r="AH1070" s="234"/>
      <c r="AI1070" s="234"/>
      <c r="AJ1070" s="234"/>
      <c r="AK1070" s="234"/>
      <c r="AL1070" s="234"/>
      <c r="AM1070" s="234"/>
      <c r="AN1070" s="234"/>
      <c r="AO1070" s="234"/>
      <c r="AP1070" s="234"/>
      <c r="AQ1070" s="234"/>
      <c r="AR1070" s="234"/>
      <c r="AS1070" s="234"/>
      <c r="AT1070" s="234"/>
      <c r="AU1070" s="234"/>
      <c r="AV1070" s="234"/>
      <c r="AW1070" s="234"/>
      <c r="AX1070" s="234"/>
      <c r="AY1070" s="234"/>
      <c r="AZ1070" s="234"/>
      <c r="BA1070" s="234"/>
      <c r="BB1070" s="234"/>
      <c r="BC1070" s="234"/>
      <c r="BD1070" s="234"/>
      <c r="BE1070" s="234"/>
      <c r="BF1070" s="234"/>
      <c r="BG1070" s="234"/>
      <c r="BH1070" s="234"/>
      <c r="BI1070" s="234"/>
      <c r="BJ1070" s="234"/>
      <c r="BK1070" s="234"/>
      <c r="BL1070" s="234"/>
      <c r="BM1070" s="239"/>
    </row>
    <row r="1071" spans="1:65">
      <c r="A1071" s="30"/>
      <c r="B1071" s="3" t="s">
        <v>87</v>
      </c>
      <c r="C1071" s="29"/>
      <c r="D1071" s="13">
        <v>1.3259782572689746E-2</v>
      </c>
      <c r="E1071" s="13">
        <v>7.2966654543691221E-3</v>
      </c>
      <c r="F1071" s="13">
        <v>1.0527862798874721E-2</v>
      </c>
      <c r="G1071" s="13">
        <v>6.1847620170582722E-3</v>
      </c>
      <c r="H1071" s="13">
        <v>1.0787482824854963E-2</v>
      </c>
      <c r="I1071" s="13">
        <v>2.2788143448938761E-2</v>
      </c>
      <c r="J1071" s="13">
        <v>8.564649450290833E-3</v>
      </c>
      <c r="K1071" s="13">
        <v>1.1144725229806716E-2</v>
      </c>
      <c r="L1071" s="13">
        <v>1.4498995468083012E-2</v>
      </c>
      <c r="M1071" s="13">
        <v>1.1392975547828735E-2</v>
      </c>
      <c r="N1071" s="13">
        <v>3.8942603223897903E-3</v>
      </c>
      <c r="O1071" s="13">
        <v>1.082413299357991E-2</v>
      </c>
      <c r="P1071" s="13">
        <v>1.1145275816424221E-2</v>
      </c>
      <c r="Q1071" s="13">
        <v>1.1338474034271909E-2</v>
      </c>
      <c r="R1071" s="13">
        <v>4.5956655586926421E-3</v>
      </c>
      <c r="S1071" s="13">
        <v>4.4780434054537072E-3</v>
      </c>
      <c r="T1071" s="13">
        <v>2.0182086405227194E-2</v>
      </c>
      <c r="U1071" s="13">
        <v>3.5091628049686387E-2</v>
      </c>
      <c r="V1071" s="13">
        <v>2.4601133244451755E-2</v>
      </c>
      <c r="W1071" s="13">
        <v>5.4499756965688166E-3</v>
      </c>
      <c r="X1071" s="13">
        <v>8.108861609074482E-3</v>
      </c>
      <c r="Y1071" s="13">
        <v>1.2308993682327527E-2</v>
      </c>
      <c r="Z1071" s="13">
        <v>1.7081667018530661E-2</v>
      </c>
      <c r="AA1071" s="13">
        <v>2.4140733720378671E-2</v>
      </c>
      <c r="AB1071" s="13">
        <v>3.3246423704323916E-2</v>
      </c>
      <c r="AC1071" s="159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  <c r="BC1071" s="3"/>
      <c r="BD1071" s="3"/>
      <c r="BE1071" s="3"/>
      <c r="BF1071" s="3"/>
      <c r="BG1071" s="3"/>
      <c r="BH1071" s="3"/>
      <c r="BI1071" s="3"/>
      <c r="BJ1071" s="3"/>
      <c r="BK1071" s="3"/>
      <c r="BL1071" s="3"/>
      <c r="BM1071" s="56"/>
    </row>
    <row r="1072" spans="1:65">
      <c r="A1072" s="30"/>
      <c r="B1072" s="3" t="s">
        <v>281</v>
      </c>
      <c r="C1072" s="29"/>
      <c r="D1072" s="13">
        <v>-5.7753881438867061E-2</v>
      </c>
      <c r="E1072" s="13">
        <v>6.4325451440403913E-2</v>
      </c>
      <c r="F1072" s="13">
        <v>-1.5774477122461494E-2</v>
      </c>
      <c r="G1072" s="13">
        <v>-2.4330967294635797E-2</v>
      </c>
      <c r="H1072" s="13">
        <v>-1.1673231845001242E-2</v>
      </c>
      <c r="I1072" s="13">
        <v>-0.12137268871397988</v>
      </c>
      <c r="J1072" s="13">
        <v>-1.6487628071226168E-2</v>
      </c>
      <c r="K1072" s="13">
        <v>0.12106654982091003</v>
      </c>
      <c r="L1072" s="13">
        <v>4.7572384229475961E-2</v>
      </c>
      <c r="M1072" s="13">
        <v>0.10903055925534821</v>
      </c>
      <c r="N1072" s="13">
        <v>8.1519723676920952E-2</v>
      </c>
      <c r="O1072" s="13">
        <v>-6.2912163109822172E-2</v>
      </c>
      <c r="P1072" s="13">
        <v>-4.3998463649653319E-2</v>
      </c>
      <c r="Q1072" s="13">
        <v>-4.5717890873305023E-2</v>
      </c>
      <c r="R1072" s="13">
        <v>-8.3545289793642619E-2</v>
      </c>
      <c r="S1072" s="13">
        <v>-5.9473308662518654E-2</v>
      </c>
      <c r="T1072" s="13">
        <v>5.0960005719905332E-2</v>
      </c>
      <c r="U1072" s="13">
        <v>-0.34850407300796582</v>
      </c>
      <c r="V1072" s="13">
        <v>-2.8523618636787984E-2</v>
      </c>
      <c r="W1072" s="13">
        <v>3.6814615861976652E-2</v>
      </c>
      <c r="X1072" s="13">
        <v>-4.2279036426001726E-2</v>
      </c>
      <c r="Y1072" s="13">
        <v>2.6498052520066429E-2</v>
      </c>
      <c r="Z1072" s="13">
        <v>4.0253470309280059E-2</v>
      </c>
      <c r="AA1072" s="13">
        <v>3.5095188638324837E-2</v>
      </c>
      <c r="AB1072" s="13">
        <v>7.0664416529098162E-4</v>
      </c>
      <c r="AC1072" s="159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/>
      <c r="AN1072" s="3"/>
      <c r="AO1072" s="3"/>
      <c r="AP1072" s="3"/>
      <c r="AQ1072" s="3"/>
      <c r="AR1072" s="3"/>
      <c r="AS1072" s="3"/>
      <c r="AT1072" s="3"/>
      <c r="AU1072" s="3"/>
      <c r="AV1072" s="3"/>
      <c r="AW1072" s="3"/>
      <c r="AX1072" s="3"/>
      <c r="AY1072" s="3"/>
      <c r="AZ1072" s="3"/>
      <c r="BA1072" s="3"/>
      <c r="BB1072" s="3"/>
      <c r="BC1072" s="3"/>
      <c r="BD1072" s="3"/>
      <c r="BE1072" s="3"/>
      <c r="BF1072" s="3"/>
      <c r="BG1072" s="3"/>
      <c r="BH1072" s="3"/>
      <c r="BI1072" s="3"/>
      <c r="BJ1072" s="3"/>
      <c r="BK1072" s="3"/>
      <c r="BL1072" s="3"/>
      <c r="BM1072" s="56"/>
    </row>
    <row r="1073" spans="1:65">
      <c r="A1073" s="30"/>
      <c r="B1073" s="46" t="s">
        <v>282</v>
      </c>
      <c r="C1073" s="47"/>
      <c r="D1073" s="45">
        <v>0.6</v>
      </c>
      <c r="E1073" s="45">
        <v>1.1499999999999999</v>
      </c>
      <c r="F1073" s="45">
        <v>0</v>
      </c>
      <c r="G1073" s="45">
        <v>0.12</v>
      </c>
      <c r="H1073" s="45">
        <v>0.06</v>
      </c>
      <c r="I1073" s="45">
        <v>1.51</v>
      </c>
      <c r="J1073" s="45">
        <v>0.01</v>
      </c>
      <c r="K1073" s="45">
        <v>1.96</v>
      </c>
      <c r="L1073" s="45">
        <v>0.91</v>
      </c>
      <c r="M1073" s="45">
        <v>1.79</v>
      </c>
      <c r="N1073" s="45">
        <v>1.39</v>
      </c>
      <c r="O1073" s="45">
        <v>0.67</v>
      </c>
      <c r="P1073" s="45">
        <v>0.4</v>
      </c>
      <c r="Q1073" s="45">
        <v>0.43</v>
      </c>
      <c r="R1073" s="45">
        <v>0.97</v>
      </c>
      <c r="S1073" s="45">
        <v>0.63</v>
      </c>
      <c r="T1073" s="45">
        <v>0.95</v>
      </c>
      <c r="U1073" s="45">
        <v>4.76</v>
      </c>
      <c r="V1073" s="45">
        <v>0.18</v>
      </c>
      <c r="W1073" s="45">
        <v>0.75</v>
      </c>
      <c r="X1073" s="45">
        <v>0.38</v>
      </c>
      <c r="Y1073" s="45">
        <v>0.6</v>
      </c>
      <c r="Z1073" s="45">
        <v>0.8</v>
      </c>
      <c r="AA1073" s="45">
        <v>0.73</v>
      </c>
      <c r="AB1073" s="45">
        <v>0.24</v>
      </c>
      <c r="AC1073" s="159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  <c r="BF1073" s="3"/>
      <c r="BG1073" s="3"/>
      <c r="BH1073" s="3"/>
      <c r="BI1073" s="3"/>
      <c r="BJ1073" s="3"/>
      <c r="BK1073" s="3"/>
      <c r="BL1073" s="3"/>
      <c r="BM1073" s="56"/>
    </row>
    <row r="1074" spans="1:65">
      <c r="B1074" s="31"/>
      <c r="C1074" s="20"/>
      <c r="D1074" s="20"/>
      <c r="E1074" s="20"/>
      <c r="F1074" s="20"/>
      <c r="G1074" s="20"/>
      <c r="H1074" s="20"/>
      <c r="I1074" s="20"/>
      <c r="J1074" s="20"/>
      <c r="K1074" s="20"/>
      <c r="L1074" s="20"/>
      <c r="M1074" s="20"/>
      <c r="N1074" s="20"/>
      <c r="O1074" s="20"/>
      <c r="P1074" s="20"/>
      <c r="Q1074" s="20"/>
      <c r="R1074" s="20"/>
      <c r="S1074" s="20"/>
      <c r="T1074" s="20"/>
      <c r="U1074" s="20"/>
      <c r="V1074" s="20"/>
      <c r="W1074" s="20"/>
      <c r="X1074" s="20"/>
      <c r="Y1074" s="20"/>
      <c r="Z1074" s="20"/>
      <c r="AA1074" s="20"/>
      <c r="AB1074" s="20"/>
      <c r="BM1074" s="56"/>
    </row>
    <row r="1075" spans="1:65" ht="15">
      <c r="B1075" s="8" t="s">
        <v>618</v>
      </c>
      <c r="BM1075" s="28" t="s">
        <v>67</v>
      </c>
    </row>
    <row r="1076" spans="1:65" ht="15">
      <c r="A1076" s="25" t="s">
        <v>35</v>
      </c>
      <c r="B1076" s="18" t="s">
        <v>116</v>
      </c>
      <c r="C1076" s="15" t="s">
        <v>117</v>
      </c>
      <c r="D1076" s="16" t="s">
        <v>243</v>
      </c>
      <c r="E1076" s="17" t="s">
        <v>243</v>
      </c>
      <c r="F1076" s="17" t="s">
        <v>243</v>
      </c>
      <c r="G1076" s="17" t="s">
        <v>243</v>
      </c>
      <c r="H1076" s="17" t="s">
        <v>243</v>
      </c>
      <c r="I1076" s="17" t="s">
        <v>243</v>
      </c>
      <c r="J1076" s="17" t="s">
        <v>243</v>
      </c>
      <c r="K1076" s="17" t="s">
        <v>243</v>
      </c>
      <c r="L1076" s="17" t="s">
        <v>243</v>
      </c>
      <c r="M1076" s="17" t="s">
        <v>243</v>
      </c>
      <c r="N1076" s="17" t="s">
        <v>243</v>
      </c>
      <c r="O1076" s="17" t="s">
        <v>243</v>
      </c>
      <c r="P1076" s="17" t="s">
        <v>243</v>
      </c>
      <c r="Q1076" s="17" t="s">
        <v>243</v>
      </c>
      <c r="R1076" s="17" t="s">
        <v>243</v>
      </c>
      <c r="S1076" s="17" t="s">
        <v>243</v>
      </c>
      <c r="T1076" s="17" t="s">
        <v>243</v>
      </c>
      <c r="U1076" s="17" t="s">
        <v>243</v>
      </c>
      <c r="V1076" s="17" t="s">
        <v>243</v>
      </c>
      <c r="W1076" s="17" t="s">
        <v>243</v>
      </c>
      <c r="X1076" s="17" t="s">
        <v>243</v>
      </c>
      <c r="Y1076" s="17" t="s">
        <v>243</v>
      </c>
      <c r="Z1076" s="17" t="s">
        <v>243</v>
      </c>
      <c r="AA1076" s="159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  <c r="BA1076" s="3"/>
      <c r="BB1076" s="3"/>
      <c r="BC1076" s="3"/>
      <c r="BD1076" s="3"/>
      <c r="BE1076" s="3"/>
      <c r="BF1076" s="3"/>
      <c r="BG1076" s="3"/>
      <c r="BH1076" s="3"/>
      <c r="BI1076" s="3"/>
      <c r="BJ1076" s="3"/>
      <c r="BK1076" s="3"/>
      <c r="BL1076" s="3"/>
      <c r="BM1076" s="28">
        <v>1</v>
      </c>
    </row>
    <row r="1077" spans="1:65">
      <c r="A1077" s="30"/>
      <c r="B1077" s="19" t="s">
        <v>244</v>
      </c>
      <c r="C1077" s="9" t="s">
        <v>244</v>
      </c>
      <c r="D1077" s="157" t="s">
        <v>246</v>
      </c>
      <c r="E1077" s="158" t="s">
        <v>247</v>
      </c>
      <c r="F1077" s="158" t="s">
        <v>248</v>
      </c>
      <c r="G1077" s="158" t="s">
        <v>249</v>
      </c>
      <c r="H1077" s="158" t="s">
        <v>250</v>
      </c>
      <c r="I1077" s="158" t="s">
        <v>251</v>
      </c>
      <c r="J1077" s="158" t="s">
        <v>252</v>
      </c>
      <c r="K1077" s="158" t="s">
        <v>253</v>
      </c>
      <c r="L1077" s="158" t="s">
        <v>256</v>
      </c>
      <c r="M1077" s="158" t="s">
        <v>257</v>
      </c>
      <c r="N1077" s="158" t="s">
        <v>259</v>
      </c>
      <c r="O1077" s="158" t="s">
        <v>260</v>
      </c>
      <c r="P1077" s="158" t="s">
        <v>261</v>
      </c>
      <c r="Q1077" s="158" t="s">
        <v>262</v>
      </c>
      <c r="R1077" s="158" t="s">
        <v>263</v>
      </c>
      <c r="S1077" s="158" t="s">
        <v>264</v>
      </c>
      <c r="T1077" s="158" t="s">
        <v>265</v>
      </c>
      <c r="U1077" s="158" t="s">
        <v>266</v>
      </c>
      <c r="V1077" s="158" t="s">
        <v>267</v>
      </c>
      <c r="W1077" s="158" t="s">
        <v>268</v>
      </c>
      <c r="X1077" s="158" t="s">
        <v>269</v>
      </c>
      <c r="Y1077" s="158" t="s">
        <v>270</v>
      </c>
      <c r="Z1077" s="158" t="s">
        <v>272</v>
      </c>
      <c r="AA1077" s="159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3"/>
      <c r="BI1077" s="3"/>
      <c r="BJ1077" s="3"/>
      <c r="BK1077" s="3"/>
      <c r="BL1077" s="3"/>
      <c r="BM1077" s="28" t="s">
        <v>3</v>
      </c>
    </row>
    <row r="1078" spans="1:65">
      <c r="A1078" s="30"/>
      <c r="B1078" s="19"/>
      <c r="C1078" s="9"/>
      <c r="D1078" s="10" t="s">
        <v>285</v>
      </c>
      <c r="E1078" s="11" t="s">
        <v>285</v>
      </c>
      <c r="F1078" s="11" t="s">
        <v>285</v>
      </c>
      <c r="G1078" s="11" t="s">
        <v>313</v>
      </c>
      <c r="H1078" s="11" t="s">
        <v>313</v>
      </c>
      <c r="I1078" s="11" t="s">
        <v>287</v>
      </c>
      <c r="J1078" s="11" t="s">
        <v>285</v>
      </c>
      <c r="K1078" s="11" t="s">
        <v>287</v>
      </c>
      <c r="L1078" s="11" t="s">
        <v>287</v>
      </c>
      <c r="M1078" s="11" t="s">
        <v>287</v>
      </c>
      <c r="N1078" s="11" t="s">
        <v>285</v>
      </c>
      <c r="O1078" s="11" t="s">
        <v>285</v>
      </c>
      <c r="P1078" s="11" t="s">
        <v>285</v>
      </c>
      <c r="Q1078" s="11" t="s">
        <v>285</v>
      </c>
      <c r="R1078" s="11" t="s">
        <v>285</v>
      </c>
      <c r="S1078" s="11" t="s">
        <v>287</v>
      </c>
      <c r="T1078" s="11" t="s">
        <v>287</v>
      </c>
      <c r="U1078" s="11" t="s">
        <v>285</v>
      </c>
      <c r="V1078" s="11" t="s">
        <v>313</v>
      </c>
      <c r="W1078" s="11" t="s">
        <v>285</v>
      </c>
      <c r="X1078" s="11" t="s">
        <v>287</v>
      </c>
      <c r="Y1078" s="11" t="s">
        <v>287</v>
      </c>
      <c r="Z1078" s="11" t="s">
        <v>285</v>
      </c>
      <c r="AA1078" s="159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28">
        <v>0</v>
      </c>
    </row>
    <row r="1079" spans="1:65">
      <c r="A1079" s="30"/>
      <c r="B1079" s="19"/>
      <c r="C1079" s="9"/>
      <c r="D1079" s="26" t="s">
        <v>314</v>
      </c>
      <c r="E1079" s="26" t="s">
        <v>123</v>
      </c>
      <c r="F1079" s="26" t="s">
        <v>315</v>
      </c>
      <c r="G1079" s="26" t="s">
        <v>314</v>
      </c>
      <c r="H1079" s="26" t="s">
        <v>316</v>
      </c>
      <c r="I1079" s="26" t="s">
        <v>314</v>
      </c>
      <c r="J1079" s="26" t="s">
        <v>317</v>
      </c>
      <c r="K1079" s="26" t="s">
        <v>316</v>
      </c>
      <c r="L1079" s="26" t="s">
        <v>317</v>
      </c>
      <c r="M1079" s="26" t="s">
        <v>317</v>
      </c>
      <c r="N1079" s="26" t="s">
        <v>314</v>
      </c>
      <c r="O1079" s="26" t="s">
        <v>314</v>
      </c>
      <c r="P1079" s="26" t="s">
        <v>314</v>
      </c>
      <c r="Q1079" s="26" t="s">
        <v>314</v>
      </c>
      <c r="R1079" s="26" t="s">
        <v>314</v>
      </c>
      <c r="S1079" s="26" t="s">
        <v>316</v>
      </c>
      <c r="T1079" s="26" t="s">
        <v>288</v>
      </c>
      <c r="U1079" s="26" t="s">
        <v>315</v>
      </c>
      <c r="V1079" s="26" t="s">
        <v>317</v>
      </c>
      <c r="W1079" s="26" t="s">
        <v>288</v>
      </c>
      <c r="X1079" s="26" t="s">
        <v>317</v>
      </c>
      <c r="Y1079" s="26" t="s">
        <v>314</v>
      </c>
      <c r="Z1079" s="26" t="s">
        <v>123</v>
      </c>
      <c r="AA1079" s="159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28">
        <v>1</v>
      </c>
    </row>
    <row r="1080" spans="1:65">
      <c r="A1080" s="30"/>
      <c r="B1080" s="18">
        <v>1</v>
      </c>
      <c r="C1080" s="14">
        <v>1</v>
      </c>
      <c r="D1080" s="220">
        <v>57.76</v>
      </c>
      <c r="E1080" s="220">
        <v>63.919999999999995</v>
      </c>
      <c r="F1080" s="220">
        <v>63.194031657007137</v>
      </c>
      <c r="G1080" s="220">
        <v>71.955533333333335</v>
      </c>
      <c r="H1080" s="221" t="s">
        <v>109</v>
      </c>
      <c r="I1080" s="220">
        <v>61.600000000000009</v>
      </c>
      <c r="J1080" s="220">
        <v>66.400000000000006</v>
      </c>
      <c r="K1080" s="221">
        <v>39.299999999999997</v>
      </c>
      <c r="L1080" s="220">
        <v>69</v>
      </c>
      <c r="M1080" s="220">
        <v>67.7</v>
      </c>
      <c r="N1080" s="220">
        <v>66</v>
      </c>
      <c r="O1080" s="220">
        <v>72.8</v>
      </c>
      <c r="P1080" s="220">
        <v>71.2</v>
      </c>
      <c r="Q1080" s="220">
        <v>66.3</v>
      </c>
      <c r="R1080" s="220">
        <v>72.900000000000006</v>
      </c>
      <c r="S1080" s="220">
        <v>70.67453062572001</v>
      </c>
      <c r="T1080" s="221">
        <v>83.891999999999996</v>
      </c>
      <c r="U1080" s="220">
        <v>61.4</v>
      </c>
      <c r="V1080" s="220">
        <v>69</v>
      </c>
      <c r="W1080" s="220">
        <v>54.6</v>
      </c>
      <c r="X1080" s="220">
        <v>72.2</v>
      </c>
      <c r="Y1080" s="220">
        <v>64.55</v>
      </c>
      <c r="Z1080" s="220">
        <v>65</v>
      </c>
      <c r="AA1080" s="223"/>
      <c r="AB1080" s="224"/>
      <c r="AC1080" s="224"/>
      <c r="AD1080" s="224"/>
      <c r="AE1080" s="224"/>
      <c r="AF1080" s="224"/>
      <c r="AG1080" s="224"/>
      <c r="AH1080" s="224"/>
      <c r="AI1080" s="224"/>
      <c r="AJ1080" s="224"/>
      <c r="AK1080" s="224"/>
      <c r="AL1080" s="224"/>
      <c r="AM1080" s="224"/>
      <c r="AN1080" s="224"/>
      <c r="AO1080" s="224"/>
      <c r="AP1080" s="224"/>
      <c r="AQ1080" s="224"/>
      <c r="AR1080" s="224"/>
      <c r="AS1080" s="224"/>
      <c r="AT1080" s="224"/>
      <c r="AU1080" s="224"/>
      <c r="AV1080" s="224"/>
      <c r="AW1080" s="224"/>
      <c r="AX1080" s="224"/>
      <c r="AY1080" s="224"/>
      <c r="AZ1080" s="224"/>
      <c r="BA1080" s="224"/>
      <c r="BB1080" s="224"/>
      <c r="BC1080" s="224"/>
      <c r="BD1080" s="224"/>
      <c r="BE1080" s="224"/>
      <c r="BF1080" s="224"/>
      <c r="BG1080" s="224"/>
      <c r="BH1080" s="224"/>
      <c r="BI1080" s="224"/>
      <c r="BJ1080" s="224"/>
      <c r="BK1080" s="224"/>
      <c r="BL1080" s="224"/>
      <c r="BM1080" s="225">
        <v>1</v>
      </c>
    </row>
    <row r="1081" spans="1:65">
      <c r="A1081" s="30"/>
      <c r="B1081" s="19">
        <v>1</v>
      </c>
      <c r="C1081" s="9">
        <v>2</v>
      </c>
      <c r="D1081" s="226">
        <v>57.26</v>
      </c>
      <c r="E1081" s="226">
        <v>65.900000000000006</v>
      </c>
      <c r="F1081" s="226">
        <v>63.580700584521125</v>
      </c>
      <c r="G1081" s="226">
        <v>70.808800000000005</v>
      </c>
      <c r="H1081" s="228" t="s">
        <v>109</v>
      </c>
      <c r="I1081" s="226">
        <v>62.3</v>
      </c>
      <c r="J1081" s="226">
        <v>65.900000000000006</v>
      </c>
      <c r="K1081" s="228">
        <v>39.5</v>
      </c>
      <c r="L1081" s="226">
        <v>68</v>
      </c>
      <c r="M1081" s="227">
        <v>70.2</v>
      </c>
      <c r="N1081" s="226">
        <v>74.599999999999994</v>
      </c>
      <c r="O1081" s="226">
        <v>70.599999999999994</v>
      </c>
      <c r="P1081" s="226">
        <v>72.099999999999994</v>
      </c>
      <c r="Q1081" s="226">
        <v>66.099999999999994</v>
      </c>
      <c r="R1081" s="226">
        <v>70.900000000000006</v>
      </c>
      <c r="S1081" s="226">
        <v>69.731159276520003</v>
      </c>
      <c r="T1081" s="228">
        <v>86.074799999999996</v>
      </c>
      <c r="U1081" s="226">
        <v>61.69</v>
      </c>
      <c r="V1081" s="226">
        <v>72</v>
      </c>
      <c r="W1081" s="226">
        <v>55.7</v>
      </c>
      <c r="X1081" s="226">
        <v>72.5</v>
      </c>
      <c r="Y1081" s="226">
        <v>63.88</v>
      </c>
      <c r="Z1081" s="226">
        <v>64</v>
      </c>
      <c r="AA1081" s="223"/>
      <c r="AB1081" s="224"/>
      <c r="AC1081" s="224"/>
      <c r="AD1081" s="224"/>
      <c r="AE1081" s="224"/>
      <c r="AF1081" s="224"/>
      <c r="AG1081" s="224"/>
      <c r="AH1081" s="224"/>
      <c r="AI1081" s="224"/>
      <c r="AJ1081" s="224"/>
      <c r="AK1081" s="224"/>
      <c r="AL1081" s="224"/>
      <c r="AM1081" s="224"/>
      <c r="AN1081" s="224"/>
      <c r="AO1081" s="224"/>
      <c r="AP1081" s="224"/>
      <c r="AQ1081" s="224"/>
      <c r="AR1081" s="224"/>
      <c r="AS1081" s="224"/>
      <c r="AT1081" s="224"/>
      <c r="AU1081" s="224"/>
      <c r="AV1081" s="224"/>
      <c r="AW1081" s="224"/>
      <c r="AX1081" s="224"/>
      <c r="AY1081" s="224"/>
      <c r="AZ1081" s="224"/>
      <c r="BA1081" s="224"/>
      <c r="BB1081" s="224"/>
      <c r="BC1081" s="224"/>
      <c r="BD1081" s="224"/>
      <c r="BE1081" s="224"/>
      <c r="BF1081" s="224"/>
      <c r="BG1081" s="224"/>
      <c r="BH1081" s="224"/>
      <c r="BI1081" s="224"/>
      <c r="BJ1081" s="224"/>
      <c r="BK1081" s="224"/>
      <c r="BL1081" s="224"/>
      <c r="BM1081" s="225">
        <v>44</v>
      </c>
    </row>
    <row r="1082" spans="1:65">
      <c r="A1082" s="30"/>
      <c r="B1082" s="19">
        <v>1</v>
      </c>
      <c r="C1082" s="9">
        <v>3</v>
      </c>
      <c r="D1082" s="226">
        <v>56.26</v>
      </c>
      <c r="E1082" s="226">
        <v>65.44</v>
      </c>
      <c r="F1082" s="226">
        <v>62.579072945416577</v>
      </c>
      <c r="G1082" s="226">
        <v>71.128900000000002</v>
      </c>
      <c r="H1082" s="228" t="s">
        <v>109</v>
      </c>
      <c r="I1082" s="226">
        <v>61.70000000000001</v>
      </c>
      <c r="J1082" s="226">
        <v>65.5</v>
      </c>
      <c r="K1082" s="228">
        <v>40.4</v>
      </c>
      <c r="L1082" s="226">
        <v>68</v>
      </c>
      <c r="M1082" s="226">
        <v>66.099999999999994</v>
      </c>
      <c r="N1082" s="226">
        <v>70.7</v>
      </c>
      <c r="O1082" s="226">
        <v>69.2</v>
      </c>
      <c r="P1082" s="226">
        <v>75</v>
      </c>
      <c r="Q1082" s="226">
        <v>64.3</v>
      </c>
      <c r="R1082" s="226">
        <v>71.900000000000006</v>
      </c>
      <c r="S1082" s="226">
        <v>69.645319170120018</v>
      </c>
      <c r="T1082" s="228">
        <v>88.029719999999983</v>
      </c>
      <c r="U1082" s="226">
        <v>65.91</v>
      </c>
      <c r="V1082" s="226">
        <v>69</v>
      </c>
      <c r="W1082" s="226">
        <v>57.6</v>
      </c>
      <c r="X1082" s="226">
        <v>70.3</v>
      </c>
      <c r="Y1082" s="226">
        <v>64.709999999999994</v>
      </c>
      <c r="Z1082" s="226">
        <v>65</v>
      </c>
      <c r="AA1082" s="223"/>
      <c r="AB1082" s="224"/>
      <c r="AC1082" s="224"/>
      <c r="AD1082" s="224"/>
      <c r="AE1082" s="224"/>
      <c r="AF1082" s="224"/>
      <c r="AG1082" s="224"/>
      <c r="AH1082" s="224"/>
      <c r="AI1082" s="224"/>
      <c r="AJ1082" s="224"/>
      <c r="AK1082" s="224"/>
      <c r="AL1082" s="224"/>
      <c r="AM1082" s="224"/>
      <c r="AN1082" s="224"/>
      <c r="AO1082" s="224"/>
      <c r="AP1082" s="224"/>
      <c r="AQ1082" s="224"/>
      <c r="AR1082" s="224"/>
      <c r="AS1082" s="224"/>
      <c r="AT1082" s="224"/>
      <c r="AU1082" s="224"/>
      <c r="AV1082" s="224"/>
      <c r="AW1082" s="224"/>
      <c r="AX1082" s="224"/>
      <c r="AY1082" s="224"/>
      <c r="AZ1082" s="224"/>
      <c r="BA1082" s="224"/>
      <c r="BB1082" s="224"/>
      <c r="BC1082" s="224"/>
      <c r="BD1082" s="224"/>
      <c r="BE1082" s="224"/>
      <c r="BF1082" s="224"/>
      <c r="BG1082" s="224"/>
      <c r="BH1082" s="224"/>
      <c r="BI1082" s="224"/>
      <c r="BJ1082" s="224"/>
      <c r="BK1082" s="224"/>
      <c r="BL1082" s="224"/>
      <c r="BM1082" s="225">
        <v>16</v>
      </c>
    </row>
    <row r="1083" spans="1:65">
      <c r="A1083" s="30"/>
      <c r="B1083" s="19">
        <v>1</v>
      </c>
      <c r="C1083" s="9">
        <v>4</v>
      </c>
      <c r="D1083" s="226">
        <v>56.56</v>
      </c>
      <c r="E1083" s="226">
        <v>65.05</v>
      </c>
      <c r="F1083" s="226">
        <v>64.836015192173562</v>
      </c>
      <c r="G1083" s="226">
        <v>72.257199999999997</v>
      </c>
      <c r="H1083" s="228" t="s">
        <v>109</v>
      </c>
      <c r="I1083" s="226">
        <v>63.3</v>
      </c>
      <c r="J1083" s="226">
        <v>71.099999999999994</v>
      </c>
      <c r="K1083" s="228">
        <v>38.299999999999997</v>
      </c>
      <c r="L1083" s="226">
        <v>69.599999999999994</v>
      </c>
      <c r="M1083" s="226">
        <v>67.099999999999994</v>
      </c>
      <c r="N1083" s="226">
        <v>72.5</v>
      </c>
      <c r="O1083" s="226">
        <v>73.2</v>
      </c>
      <c r="P1083" s="226">
        <v>73.7</v>
      </c>
      <c r="Q1083" s="226">
        <v>66.2</v>
      </c>
      <c r="R1083" s="226">
        <v>73</v>
      </c>
      <c r="S1083" s="226">
        <v>68.294041044120007</v>
      </c>
      <c r="T1083" s="228">
        <v>85.569959999999995</v>
      </c>
      <c r="U1083" s="226">
        <v>61.69</v>
      </c>
      <c r="V1083" s="226">
        <v>71</v>
      </c>
      <c r="W1083" s="226">
        <v>57.3</v>
      </c>
      <c r="X1083" s="226">
        <v>73.8</v>
      </c>
      <c r="Y1083" s="226">
        <v>65.709999999999994</v>
      </c>
      <c r="Z1083" s="226">
        <v>67</v>
      </c>
      <c r="AA1083" s="223"/>
      <c r="AB1083" s="224"/>
      <c r="AC1083" s="224"/>
      <c r="AD1083" s="224"/>
      <c r="AE1083" s="224"/>
      <c r="AF1083" s="224"/>
      <c r="AG1083" s="224"/>
      <c r="AH1083" s="224"/>
      <c r="AI1083" s="224"/>
      <c r="AJ1083" s="224"/>
      <c r="AK1083" s="224"/>
      <c r="AL1083" s="224"/>
      <c r="AM1083" s="224"/>
      <c r="AN1083" s="224"/>
      <c r="AO1083" s="224"/>
      <c r="AP1083" s="224"/>
      <c r="AQ1083" s="224"/>
      <c r="AR1083" s="224"/>
      <c r="AS1083" s="224"/>
      <c r="AT1083" s="224"/>
      <c r="AU1083" s="224"/>
      <c r="AV1083" s="224"/>
      <c r="AW1083" s="224"/>
      <c r="AX1083" s="224"/>
      <c r="AY1083" s="224"/>
      <c r="AZ1083" s="224"/>
      <c r="BA1083" s="224"/>
      <c r="BB1083" s="224"/>
      <c r="BC1083" s="224"/>
      <c r="BD1083" s="224"/>
      <c r="BE1083" s="224"/>
      <c r="BF1083" s="224"/>
      <c r="BG1083" s="224"/>
      <c r="BH1083" s="224"/>
      <c r="BI1083" s="224"/>
      <c r="BJ1083" s="224"/>
      <c r="BK1083" s="224"/>
      <c r="BL1083" s="224"/>
      <c r="BM1083" s="225">
        <v>66.835065573954836</v>
      </c>
    </row>
    <row r="1084" spans="1:65">
      <c r="A1084" s="30"/>
      <c r="B1084" s="19">
        <v>1</v>
      </c>
      <c r="C1084" s="9">
        <v>5</v>
      </c>
      <c r="D1084" s="226">
        <v>56.38</v>
      </c>
      <c r="E1084" s="226">
        <v>64.27</v>
      </c>
      <c r="F1084" s="226">
        <v>65.547571126242289</v>
      </c>
      <c r="G1084" s="226">
        <v>71.864133333333328</v>
      </c>
      <c r="H1084" s="228" t="s">
        <v>109</v>
      </c>
      <c r="I1084" s="226">
        <v>63.1</v>
      </c>
      <c r="J1084" s="226">
        <v>70.400000000000006</v>
      </c>
      <c r="K1084" s="228">
        <v>39.799999999999997</v>
      </c>
      <c r="L1084" s="226">
        <v>68.7</v>
      </c>
      <c r="M1084" s="226">
        <v>67.5</v>
      </c>
      <c r="N1084" s="226">
        <v>68.599999999999994</v>
      </c>
      <c r="O1084" s="226">
        <v>70.5</v>
      </c>
      <c r="P1084" s="226">
        <v>74.900000000000006</v>
      </c>
      <c r="Q1084" s="226">
        <v>65.3</v>
      </c>
      <c r="R1084" s="226">
        <v>70.900000000000006</v>
      </c>
      <c r="S1084" s="226">
        <v>72.035824790520024</v>
      </c>
      <c r="T1084" s="228">
        <v>86.374799999999993</v>
      </c>
      <c r="U1084" s="226">
        <v>62.74</v>
      </c>
      <c r="V1084" s="226">
        <v>72</v>
      </c>
      <c r="W1084" s="226">
        <v>54.1</v>
      </c>
      <c r="X1084" s="226">
        <v>73.3</v>
      </c>
      <c r="Y1084" s="226">
        <v>62.21</v>
      </c>
      <c r="Z1084" s="226">
        <v>67</v>
      </c>
      <c r="AA1084" s="223"/>
      <c r="AB1084" s="224"/>
      <c r="AC1084" s="224"/>
      <c r="AD1084" s="224"/>
      <c r="AE1084" s="224"/>
      <c r="AF1084" s="224"/>
      <c r="AG1084" s="224"/>
      <c r="AH1084" s="224"/>
      <c r="AI1084" s="224"/>
      <c r="AJ1084" s="224"/>
      <c r="AK1084" s="224"/>
      <c r="AL1084" s="224"/>
      <c r="AM1084" s="224"/>
      <c r="AN1084" s="224"/>
      <c r="AO1084" s="224"/>
      <c r="AP1084" s="224"/>
      <c r="AQ1084" s="224"/>
      <c r="AR1084" s="224"/>
      <c r="AS1084" s="224"/>
      <c r="AT1084" s="224"/>
      <c r="AU1084" s="224"/>
      <c r="AV1084" s="224"/>
      <c r="AW1084" s="224"/>
      <c r="AX1084" s="224"/>
      <c r="AY1084" s="224"/>
      <c r="AZ1084" s="224"/>
      <c r="BA1084" s="224"/>
      <c r="BB1084" s="224"/>
      <c r="BC1084" s="224"/>
      <c r="BD1084" s="224"/>
      <c r="BE1084" s="224"/>
      <c r="BF1084" s="224"/>
      <c r="BG1084" s="224"/>
      <c r="BH1084" s="224"/>
      <c r="BI1084" s="224"/>
      <c r="BJ1084" s="224"/>
      <c r="BK1084" s="224"/>
      <c r="BL1084" s="224"/>
      <c r="BM1084" s="225">
        <v>116</v>
      </c>
    </row>
    <row r="1085" spans="1:65">
      <c r="A1085" s="30"/>
      <c r="B1085" s="19">
        <v>1</v>
      </c>
      <c r="C1085" s="9">
        <v>6</v>
      </c>
      <c r="D1085" s="226">
        <v>56.24</v>
      </c>
      <c r="E1085" s="226">
        <v>63.650000000000006</v>
      </c>
      <c r="F1085" s="226">
        <v>65.829529932765638</v>
      </c>
      <c r="G1085" s="226">
        <v>70.487666666666655</v>
      </c>
      <c r="H1085" s="228" t="s">
        <v>109</v>
      </c>
      <c r="I1085" s="227">
        <v>58.4</v>
      </c>
      <c r="J1085" s="226">
        <v>63.4</v>
      </c>
      <c r="K1085" s="228">
        <v>39.6</v>
      </c>
      <c r="L1085" s="226">
        <v>67.2</v>
      </c>
      <c r="M1085" s="226">
        <v>67.8</v>
      </c>
      <c r="N1085" s="226">
        <v>72.8</v>
      </c>
      <c r="O1085" s="226">
        <v>69.8</v>
      </c>
      <c r="P1085" s="226">
        <v>70.2</v>
      </c>
      <c r="Q1085" s="226">
        <v>66.8</v>
      </c>
      <c r="R1085" s="226">
        <v>72.599999999999994</v>
      </c>
      <c r="S1085" s="226">
        <v>71.907839196120023</v>
      </c>
      <c r="T1085" s="228">
        <v>89.667599999999993</v>
      </c>
      <c r="U1085" s="226">
        <v>65.08</v>
      </c>
      <c r="V1085" s="226">
        <v>69</v>
      </c>
      <c r="W1085" s="226">
        <v>53.4</v>
      </c>
      <c r="X1085" s="226">
        <v>70</v>
      </c>
      <c r="Y1085" s="226">
        <v>66.150000000000006</v>
      </c>
      <c r="Z1085" s="226">
        <v>68</v>
      </c>
      <c r="AA1085" s="223"/>
      <c r="AB1085" s="224"/>
      <c r="AC1085" s="224"/>
      <c r="AD1085" s="224"/>
      <c r="AE1085" s="224"/>
      <c r="AF1085" s="224"/>
      <c r="AG1085" s="224"/>
      <c r="AH1085" s="224"/>
      <c r="AI1085" s="224"/>
      <c r="AJ1085" s="224"/>
      <c r="AK1085" s="224"/>
      <c r="AL1085" s="224"/>
      <c r="AM1085" s="224"/>
      <c r="AN1085" s="224"/>
      <c r="AO1085" s="224"/>
      <c r="AP1085" s="224"/>
      <c r="AQ1085" s="224"/>
      <c r="AR1085" s="224"/>
      <c r="AS1085" s="224"/>
      <c r="AT1085" s="224"/>
      <c r="AU1085" s="224"/>
      <c r="AV1085" s="224"/>
      <c r="AW1085" s="224"/>
      <c r="AX1085" s="224"/>
      <c r="AY1085" s="224"/>
      <c r="AZ1085" s="224"/>
      <c r="BA1085" s="224"/>
      <c r="BB1085" s="224"/>
      <c r="BC1085" s="224"/>
      <c r="BD1085" s="224"/>
      <c r="BE1085" s="224"/>
      <c r="BF1085" s="224"/>
      <c r="BG1085" s="224"/>
      <c r="BH1085" s="224"/>
      <c r="BI1085" s="224"/>
      <c r="BJ1085" s="224"/>
      <c r="BK1085" s="224"/>
      <c r="BL1085" s="224"/>
      <c r="BM1085" s="229"/>
    </row>
    <row r="1086" spans="1:65">
      <c r="A1086" s="30"/>
      <c r="B1086" s="20" t="s">
        <v>278</v>
      </c>
      <c r="C1086" s="12"/>
      <c r="D1086" s="230">
        <v>56.743333333333339</v>
      </c>
      <c r="E1086" s="230">
        <v>64.704999999999998</v>
      </c>
      <c r="F1086" s="230">
        <v>64.261153573021048</v>
      </c>
      <c r="G1086" s="230">
        <v>71.417038888888882</v>
      </c>
      <c r="H1086" s="230" t="s">
        <v>765</v>
      </c>
      <c r="I1086" s="230">
        <v>61.733333333333341</v>
      </c>
      <c r="J1086" s="230">
        <v>67.11666666666666</v>
      </c>
      <c r="K1086" s="230">
        <v>39.483333333333334</v>
      </c>
      <c r="L1086" s="230">
        <v>68.416666666666671</v>
      </c>
      <c r="M1086" s="230">
        <v>67.733333333333334</v>
      </c>
      <c r="N1086" s="230">
        <v>70.86666666666666</v>
      </c>
      <c r="O1086" s="230">
        <v>71.016666666666666</v>
      </c>
      <c r="P1086" s="230">
        <v>72.849999999999994</v>
      </c>
      <c r="Q1086" s="230">
        <v>65.833333333333329</v>
      </c>
      <c r="R1086" s="230">
        <v>72.033333333333346</v>
      </c>
      <c r="S1086" s="230">
        <v>70.381452350520007</v>
      </c>
      <c r="T1086" s="230">
        <v>86.601479999999995</v>
      </c>
      <c r="U1086" s="230">
        <v>63.085000000000001</v>
      </c>
      <c r="V1086" s="230">
        <v>70.333333333333329</v>
      </c>
      <c r="W1086" s="230">
        <v>55.449999999999996</v>
      </c>
      <c r="X1086" s="230">
        <v>72.016666666666666</v>
      </c>
      <c r="Y1086" s="230">
        <v>64.534999999999982</v>
      </c>
      <c r="Z1086" s="230">
        <v>66</v>
      </c>
      <c r="AA1086" s="223"/>
      <c r="AB1086" s="224"/>
      <c r="AC1086" s="224"/>
      <c r="AD1086" s="224"/>
      <c r="AE1086" s="224"/>
      <c r="AF1086" s="224"/>
      <c r="AG1086" s="224"/>
      <c r="AH1086" s="224"/>
      <c r="AI1086" s="224"/>
      <c r="AJ1086" s="224"/>
      <c r="AK1086" s="224"/>
      <c r="AL1086" s="224"/>
      <c r="AM1086" s="224"/>
      <c r="AN1086" s="224"/>
      <c r="AO1086" s="224"/>
      <c r="AP1086" s="224"/>
      <c r="AQ1086" s="224"/>
      <c r="AR1086" s="224"/>
      <c r="AS1086" s="224"/>
      <c r="AT1086" s="224"/>
      <c r="AU1086" s="224"/>
      <c r="AV1086" s="224"/>
      <c r="AW1086" s="224"/>
      <c r="AX1086" s="224"/>
      <c r="AY1086" s="224"/>
      <c r="AZ1086" s="224"/>
      <c r="BA1086" s="224"/>
      <c r="BB1086" s="224"/>
      <c r="BC1086" s="224"/>
      <c r="BD1086" s="224"/>
      <c r="BE1086" s="224"/>
      <c r="BF1086" s="224"/>
      <c r="BG1086" s="224"/>
      <c r="BH1086" s="224"/>
      <c r="BI1086" s="224"/>
      <c r="BJ1086" s="224"/>
      <c r="BK1086" s="224"/>
      <c r="BL1086" s="224"/>
      <c r="BM1086" s="229"/>
    </row>
    <row r="1087" spans="1:65">
      <c r="A1087" s="30"/>
      <c r="B1087" s="3" t="s">
        <v>279</v>
      </c>
      <c r="C1087" s="29"/>
      <c r="D1087" s="226">
        <v>56.47</v>
      </c>
      <c r="E1087" s="226">
        <v>64.66</v>
      </c>
      <c r="F1087" s="226">
        <v>64.208357888347336</v>
      </c>
      <c r="G1087" s="226">
        <v>71.496516666666665</v>
      </c>
      <c r="H1087" s="226" t="s">
        <v>765</v>
      </c>
      <c r="I1087" s="226">
        <v>62</v>
      </c>
      <c r="J1087" s="226">
        <v>66.150000000000006</v>
      </c>
      <c r="K1087" s="226">
        <v>39.549999999999997</v>
      </c>
      <c r="L1087" s="226">
        <v>68.349999999999994</v>
      </c>
      <c r="M1087" s="226">
        <v>67.599999999999994</v>
      </c>
      <c r="N1087" s="226">
        <v>71.599999999999994</v>
      </c>
      <c r="O1087" s="226">
        <v>70.55</v>
      </c>
      <c r="P1087" s="226">
        <v>72.900000000000006</v>
      </c>
      <c r="Q1087" s="226">
        <v>66.150000000000006</v>
      </c>
      <c r="R1087" s="226">
        <v>72.25</v>
      </c>
      <c r="S1087" s="226">
        <v>70.202844951119999</v>
      </c>
      <c r="T1087" s="226">
        <v>86.224799999999988</v>
      </c>
      <c r="U1087" s="226">
        <v>62.215000000000003</v>
      </c>
      <c r="V1087" s="226">
        <v>70</v>
      </c>
      <c r="W1087" s="226">
        <v>55.150000000000006</v>
      </c>
      <c r="X1087" s="226">
        <v>72.349999999999994</v>
      </c>
      <c r="Y1087" s="226">
        <v>64.63</v>
      </c>
      <c r="Z1087" s="226">
        <v>66</v>
      </c>
      <c r="AA1087" s="223"/>
      <c r="AB1087" s="224"/>
      <c r="AC1087" s="224"/>
      <c r="AD1087" s="224"/>
      <c r="AE1087" s="224"/>
      <c r="AF1087" s="224"/>
      <c r="AG1087" s="224"/>
      <c r="AH1087" s="224"/>
      <c r="AI1087" s="224"/>
      <c r="AJ1087" s="224"/>
      <c r="AK1087" s="224"/>
      <c r="AL1087" s="224"/>
      <c r="AM1087" s="224"/>
      <c r="AN1087" s="224"/>
      <c r="AO1087" s="224"/>
      <c r="AP1087" s="224"/>
      <c r="AQ1087" s="224"/>
      <c r="AR1087" s="224"/>
      <c r="AS1087" s="224"/>
      <c r="AT1087" s="224"/>
      <c r="AU1087" s="224"/>
      <c r="AV1087" s="224"/>
      <c r="AW1087" s="224"/>
      <c r="AX1087" s="224"/>
      <c r="AY1087" s="224"/>
      <c r="AZ1087" s="224"/>
      <c r="BA1087" s="224"/>
      <c r="BB1087" s="224"/>
      <c r="BC1087" s="224"/>
      <c r="BD1087" s="224"/>
      <c r="BE1087" s="224"/>
      <c r="BF1087" s="224"/>
      <c r="BG1087" s="224"/>
      <c r="BH1087" s="224"/>
      <c r="BI1087" s="224"/>
      <c r="BJ1087" s="224"/>
      <c r="BK1087" s="224"/>
      <c r="BL1087" s="224"/>
      <c r="BM1087" s="229"/>
    </row>
    <row r="1088" spans="1:65">
      <c r="A1088" s="30"/>
      <c r="B1088" s="3" t="s">
        <v>280</v>
      </c>
      <c r="C1088" s="29"/>
      <c r="D1088" s="236">
        <v>0.62500133333190977</v>
      </c>
      <c r="E1088" s="236">
        <v>0.89506982967811044</v>
      </c>
      <c r="F1088" s="236">
        <v>1.3323889146322101</v>
      </c>
      <c r="G1088" s="236">
        <v>0.7088655294566476</v>
      </c>
      <c r="H1088" s="236" t="s">
        <v>765</v>
      </c>
      <c r="I1088" s="236">
        <v>1.7761381327663304</v>
      </c>
      <c r="J1088" s="236">
        <v>3.0022769137217611</v>
      </c>
      <c r="K1088" s="236">
        <v>0.69113433330045715</v>
      </c>
      <c r="L1088" s="236">
        <v>0.85420528367990267</v>
      </c>
      <c r="M1088" s="236">
        <v>1.3574485871172708</v>
      </c>
      <c r="N1088" s="236">
        <v>3.1366648955007386</v>
      </c>
      <c r="O1088" s="236">
        <v>1.6228575620388461</v>
      </c>
      <c r="P1088" s="236">
        <v>1.9927368115232884</v>
      </c>
      <c r="Q1088" s="236">
        <v>0.89368152418334523</v>
      </c>
      <c r="R1088" s="236">
        <v>0.95847100460403167</v>
      </c>
      <c r="S1088" s="236">
        <v>1.4473948287534619</v>
      </c>
      <c r="T1088" s="236">
        <v>2.0087335501554184</v>
      </c>
      <c r="U1088" s="236">
        <v>1.9396365638954114</v>
      </c>
      <c r="V1088" s="236">
        <v>1.505545305418162</v>
      </c>
      <c r="W1088" s="236">
        <v>1.7236588989704429</v>
      </c>
      <c r="X1088" s="236">
        <v>1.5561705133649928</v>
      </c>
      <c r="Y1088" s="236">
        <v>1.4038767752192494</v>
      </c>
      <c r="Z1088" s="236">
        <v>1.5491933384829668</v>
      </c>
      <c r="AA1088" s="233"/>
      <c r="AB1088" s="234"/>
      <c r="AC1088" s="234"/>
      <c r="AD1088" s="234"/>
      <c r="AE1088" s="234"/>
      <c r="AF1088" s="234"/>
      <c r="AG1088" s="234"/>
      <c r="AH1088" s="234"/>
      <c r="AI1088" s="234"/>
      <c r="AJ1088" s="234"/>
      <c r="AK1088" s="234"/>
      <c r="AL1088" s="234"/>
      <c r="AM1088" s="234"/>
      <c r="AN1088" s="234"/>
      <c r="AO1088" s="234"/>
      <c r="AP1088" s="234"/>
      <c r="AQ1088" s="234"/>
      <c r="AR1088" s="234"/>
      <c r="AS1088" s="234"/>
      <c r="AT1088" s="234"/>
      <c r="AU1088" s="234"/>
      <c r="AV1088" s="234"/>
      <c r="AW1088" s="234"/>
      <c r="AX1088" s="234"/>
      <c r="AY1088" s="234"/>
      <c r="AZ1088" s="234"/>
      <c r="BA1088" s="234"/>
      <c r="BB1088" s="234"/>
      <c r="BC1088" s="234"/>
      <c r="BD1088" s="234"/>
      <c r="BE1088" s="234"/>
      <c r="BF1088" s="234"/>
      <c r="BG1088" s="234"/>
      <c r="BH1088" s="234"/>
      <c r="BI1088" s="234"/>
      <c r="BJ1088" s="234"/>
      <c r="BK1088" s="234"/>
      <c r="BL1088" s="234"/>
      <c r="BM1088" s="239"/>
    </row>
    <row r="1089" spans="1:65">
      <c r="A1089" s="30"/>
      <c r="B1089" s="3" t="s">
        <v>87</v>
      </c>
      <c r="C1089" s="29"/>
      <c r="D1089" s="13">
        <v>1.1014533278480463E-2</v>
      </c>
      <c r="E1089" s="13">
        <v>1.3833086000743535E-2</v>
      </c>
      <c r="F1089" s="13">
        <v>2.0733971311582413E-2</v>
      </c>
      <c r="G1089" s="13">
        <v>9.9257199750259241E-3</v>
      </c>
      <c r="H1089" s="13" t="s">
        <v>765</v>
      </c>
      <c r="I1089" s="13">
        <v>2.8771136059929755E-2</v>
      </c>
      <c r="J1089" s="13">
        <v>4.4732211279688523E-2</v>
      </c>
      <c r="K1089" s="13">
        <v>1.7504457576204065E-2</v>
      </c>
      <c r="L1089" s="13">
        <v>1.2485339103725738E-2</v>
      </c>
      <c r="M1089" s="13">
        <v>2.0041071660195926E-2</v>
      </c>
      <c r="N1089" s="13">
        <v>4.4261498995777124E-2</v>
      </c>
      <c r="O1089" s="13">
        <v>2.285178449245031E-2</v>
      </c>
      <c r="P1089" s="13">
        <v>2.7353971331822768E-2</v>
      </c>
      <c r="Q1089" s="13">
        <v>1.3574909228101447E-2</v>
      </c>
      <c r="R1089" s="13">
        <v>1.3305937130088361E-2</v>
      </c>
      <c r="S1089" s="13">
        <v>2.0565003710707994E-2</v>
      </c>
      <c r="T1089" s="13">
        <v>2.3195141124094168E-2</v>
      </c>
      <c r="U1089" s="13">
        <v>3.0746398730211798E-2</v>
      </c>
      <c r="V1089" s="13">
        <v>2.1405857423007043E-2</v>
      </c>
      <c r="W1089" s="13">
        <v>3.1084921532379496E-2</v>
      </c>
      <c r="X1089" s="13">
        <v>2.1608477389932785E-2</v>
      </c>
      <c r="Y1089" s="13">
        <v>2.175372705073603E-2</v>
      </c>
      <c r="Z1089" s="13">
        <v>2.3472626340651011E-2</v>
      </c>
      <c r="AA1089" s="159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3"/>
      <c r="BG1089" s="3"/>
      <c r="BH1089" s="3"/>
      <c r="BI1089" s="3"/>
      <c r="BJ1089" s="3"/>
      <c r="BK1089" s="3"/>
      <c r="BL1089" s="3"/>
      <c r="BM1089" s="56"/>
    </row>
    <row r="1090" spans="1:65">
      <c r="A1090" s="30"/>
      <c r="B1090" s="3" t="s">
        <v>281</v>
      </c>
      <c r="C1090" s="29"/>
      <c r="D1090" s="13">
        <v>-0.15099457379083014</v>
      </c>
      <c r="E1090" s="13">
        <v>-3.1870479300986965E-2</v>
      </c>
      <c r="F1090" s="13">
        <v>-3.851140084669602E-2</v>
      </c>
      <c r="G1090" s="13">
        <v>6.8556427312306045E-2</v>
      </c>
      <c r="H1090" s="13" t="s">
        <v>765</v>
      </c>
      <c r="I1090" s="13">
        <v>-7.6333167279925673E-2</v>
      </c>
      <c r="J1090" s="13">
        <v>4.2133734783311727E-3</v>
      </c>
      <c r="K1090" s="13">
        <v>-0.40924224440770629</v>
      </c>
      <c r="L1090" s="13">
        <v>2.3664240906021927E-2</v>
      </c>
      <c r="M1090" s="13">
        <v>1.3440067001722955E-2</v>
      </c>
      <c r="N1090" s="13">
        <v>6.0321644904361538E-2</v>
      </c>
      <c r="O1090" s="13">
        <v>6.256597576140277E-2</v>
      </c>
      <c r="P1090" s="13">
        <v>8.9996686236351042E-2</v>
      </c>
      <c r="Q1090" s="13">
        <v>-1.4988123854132618E-2</v>
      </c>
      <c r="R1090" s="13">
        <v>7.7777551570237913E-2</v>
      </c>
      <c r="S1090" s="13">
        <v>5.306176849098776E-2</v>
      </c>
      <c r="T1090" s="13">
        <v>0.29574915886291864</v>
      </c>
      <c r="U1090" s="13">
        <v>-5.6109252557032141E-2</v>
      </c>
      <c r="V1090" s="13">
        <v>5.234180185710402E-2</v>
      </c>
      <c r="W1090" s="13">
        <v>-0.17034569318043014</v>
      </c>
      <c r="X1090" s="13">
        <v>7.752818147501106E-2</v>
      </c>
      <c r="Y1090" s="13">
        <v>-3.4414054272300598E-2</v>
      </c>
      <c r="Z1090" s="13">
        <v>-1.2494422901864533E-2</v>
      </c>
      <c r="AA1090" s="159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3"/>
      <c r="BE1090" s="3"/>
      <c r="BF1090" s="3"/>
      <c r="BG1090" s="3"/>
      <c r="BH1090" s="3"/>
      <c r="BI1090" s="3"/>
      <c r="BJ1090" s="3"/>
      <c r="BK1090" s="3"/>
      <c r="BL1090" s="3"/>
      <c r="BM1090" s="56"/>
    </row>
    <row r="1091" spans="1:65">
      <c r="A1091" s="30"/>
      <c r="B1091" s="46" t="s">
        <v>282</v>
      </c>
      <c r="C1091" s="47"/>
      <c r="D1091" s="45">
        <v>1.79</v>
      </c>
      <c r="E1091" s="45">
        <v>0.42</v>
      </c>
      <c r="F1091" s="45">
        <v>0.49</v>
      </c>
      <c r="G1091" s="45">
        <v>0.74</v>
      </c>
      <c r="H1091" s="45">
        <v>11.17</v>
      </c>
      <c r="I1091" s="45">
        <v>0.93</v>
      </c>
      <c r="J1091" s="45">
        <v>0</v>
      </c>
      <c r="K1091" s="45">
        <v>4.78</v>
      </c>
      <c r="L1091" s="45">
        <v>0.22</v>
      </c>
      <c r="M1091" s="45">
        <v>0.11</v>
      </c>
      <c r="N1091" s="45">
        <v>0.65</v>
      </c>
      <c r="O1091" s="45">
        <v>0.67</v>
      </c>
      <c r="P1091" s="45">
        <v>0.99</v>
      </c>
      <c r="Q1091" s="45">
        <v>0.22</v>
      </c>
      <c r="R1091" s="45">
        <v>0.85</v>
      </c>
      <c r="S1091" s="45">
        <v>0.56000000000000005</v>
      </c>
      <c r="T1091" s="45">
        <v>3.37</v>
      </c>
      <c r="U1091" s="45">
        <v>0.7</v>
      </c>
      <c r="V1091" s="45">
        <v>0.56000000000000005</v>
      </c>
      <c r="W1091" s="45">
        <v>2.02</v>
      </c>
      <c r="X1091" s="45">
        <v>0.85</v>
      </c>
      <c r="Y1091" s="45">
        <v>0.45</v>
      </c>
      <c r="Z1091" s="45">
        <v>0.19</v>
      </c>
      <c r="AA1091" s="159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  <c r="BC1091" s="3"/>
      <c r="BD1091" s="3"/>
      <c r="BE1091" s="3"/>
      <c r="BF1091" s="3"/>
      <c r="BG1091" s="3"/>
      <c r="BH1091" s="3"/>
      <c r="BI1091" s="3"/>
      <c r="BJ1091" s="3"/>
      <c r="BK1091" s="3"/>
      <c r="BL1091" s="3"/>
      <c r="BM1091" s="56"/>
    </row>
    <row r="1092" spans="1:65">
      <c r="B1092" s="31"/>
      <c r="C1092" s="20"/>
      <c r="D1092" s="20"/>
      <c r="E1092" s="20"/>
      <c r="F1092" s="20"/>
      <c r="G1092" s="20"/>
      <c r="H1092" s="20"/>
      <c r="I1092" s="20"/>
      <c r="J1092" s="20"/>
      <c r="K1092" s="20"/>
      <c r="L1092" s="20"/>
      <c r="M1092" s="20"/>
      <c r="N1092" s="20"/>
      <c r="O1092" s="20"/>
      <c r="P1092" s="20"/>
      <c r="Q1092" s="20"/>
      <c r="R1092" s="20"/>
      <c r="S1092" s="20"/>
      <c r="T1092" s="20"/>
      <c r="U1092" s="20"/>
      <c r="V1092" s="20"/>
      <c r="W1092" s="20"/>
      <c r="X1092" s="20"/>
      <c r="Y1092" s="20"/>
      <c r="Z1092" s="20"/>
      <c r="BM1092" s="56"/>
    </row>
    <row r="1093" spans="1:65" ht="15">
      <c r="B1093" s="8" t="s">
        <v>619</v>
      </c>
      <c r="BM1093" s="28" t="s">
        <v>67</v>
      </c>
    </row>
    <row r="1094" spans="1:65" ht="15">
      <c r="A1094" s="25" t="s">
        <v>38</v>
      </c>
      <c r="B1094" s="18" t="s">
        <v>116</v>
      </c>
      <c r="C1094" s="15" t="s">
        <v>117</v>
      </c>
      <c r="D1094" s="16" t="s">
        <v>243</v>
      </c>
      <c r="E1094" s="17" t="s">
        <v>243</v>
      </c>
      <c r="F1094" s="17" t="s">
        <v>243</v>
      </c>
      <c r="G1094" s="17" t="s">
        <v>243</v>
      </c>
      <c r="H1094" s="17" t="s">
        <v>243</v>
      </c>
      <c r="I1094" s="17" t="s">
        <v>243</v>
      </c>
      <c r="J1094" s="17" t="s">
        <v>243</v>
      </c>
      <c r="K1094" s="17" t="s">
        <v>243</v>
      </c>
      <c r="L1094" s="17" t="s">
        <v>243</v>
      </c>
      <c r="M1094" s="17" t="s">
        <v>243</v>
      </c>
      <c r="N1094" s="17" t="s">
        <v>243</v>
      </c>
      <c r="O1094" s="17" t="s">
        <v>243</v>
      </c>
      <c r="P1094" s="17" t="s">
        <v>243</v>
      </c>
      <c r="Q1094" s="17" t="s">
        <v>243</v>
      </c>
      <c r="R1094" s="17" t="s">
        <v>243</v>
      </c>
      <c r="S1094" s="17" t="s">
        <v>243</v>
      </c>
      <c r="T1094" s="17" t="s">
        <v>243</v>
      </c>
      <c r="U1094" s="17" t="s">
        <v>243</v>
      </c>
      <c r="V1094" s="17" t="s">
        <v>243</v>
      </c>
      <c r="W1094" s="17" t="s">
        <v>243</v>
      </c>
      <c r="X1094" s="159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  <c r="BB1094" s="3"/>
      <c r="BC1094" s="3"/>
      <c r="BD1094" s="3"/>
      <c r="BE1094" s="3"/>
      <c r="BF1094" s="3"/>
      <c r="BG1094" s="3"/>
      <c r="BH1094" s="3"/>
      <c r="BI1094" s="3"/>
      <c r="BJ1094" s="3"/>
      <c r="BK1094" s="3"/>
      <c r="BL1094" s="3"/>
      <c r="BM1094" s="28">
        <v>1</v>
      </c>
    </row>
    <row r="1095" spans="1:65">
      <c r="A1095" s="30"/>
      <c r="B1095" s="19" t="s">
        <v>244</v>
      </c>
      <c r="C1095" s="9" t="s">
        <v>244</v>
      </c>
      <c r="D1095" s="157" t="s">
        <v>247</v>
      </c>
      <c r="E1095" s="158" t="s">
        <v>248</v>
      </c>
      <c r="F1095" s="158" t="s">
        <v>249</v>
      </c>
      <c r="G1095" s="158" t="s">
        <v>251</v>
      </c>
      <c r="H1095" s="158" t="s">
        <v>252</v>
      </c>
      <c r="I1095" s="158" t="s">
        <v>253</v>
      </c>
      <c r="J1095" s="158" t="s">
        <v>256</v>
      </c>
      <c r="K1095" s="158" t="s">
        <v>257</v>
      </c>
      <c r="L1095" s="158" t="s">
        <v>259</v>
      </c>
      <c r="M1095" s="158" t="s">
        <v>260</v>
      </c>
      <c r="N1095" s="158" t="s">
        <v>261</v>
      </c>
      <c r="O1095" s="158" t="s">
        <v>262</v>
      </c>
      <c r="P1095" s="158" t="s">
        <v>263</v>
      </c>
      <c r="Q1095" s="158" t="s">
        <v>264</v>
      </c>
      <c r="R1095" s="158" t="s">
        <v>266</v>
      </c>
      <c r="S1095" s="158" t="s">
        <v>267</v>
      </c>
      <c r="T1095" s="158" t="s">
        <v>269</v>
      </c>
      <c r="U1095" s="158" t="s">
        <v>270</v>
      </c>
      <c r="V1095" s="158" t="s">
        <v>271</v>
      </c>
      <c r="W1095" s="158" t="s">
        <v>272</v>
      </c>
      <c r="X1095" s="159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3"/>
      <c r="BD1095" s="3"/>
      <c r="BE1095" s="3"/>
      <c r="BF1095" s="3"/>
      <c r="BG1095" s="3"/>
      <c r="BH1095" s="3"/>
      <c r="BI1095" s="3"/>
      <c r="BJ1095" s="3"/>
      <c r="BK1095" s="3"/>
      <c r="BL1095" s="3"/>
      <c r="BM1095" s="28" t="s">
        <v>3</v>
      </c>
    </row>
    <row r="1096" spans="1:65">
      <c r="A1096" s="30"/>
      <c r="B1096" s="19"/>
      <c r="C1096" s="9"/>
      <c r="D1096" s="10" t="s">
        <v>285</v>
      </c>
      <c r="E1096" s="11" t="s">
        <v>285</v>
      </c>
      <c r="F1096" s="11" t="s">
        <v>313</v>
      </c>
      <c r="G1096" s="11" t="s">
        <v>287</v>
      </c>
      <c r="H1096" s="11" t="s">
        <v>285</v>
      </c>
      <c r="I1096" s="11" t="s">
        <v>287</v>
      </c>
      <c r="J1096" s="11" t="s">
        <v>287</v>
      </c>
      <c r="K1096" s="11" t="s">
        <v>287</v>
      </c>
      <c r="L1096" s="11" t="s">
        <v>285</v>
      </c>
      <c r="M1096" s="11" t="s">
        <v>285</v>
      </c>
      <c r="N1096" s="11" t="s">
        <v>285</v>
      </c>
      <c r="O1096" s="11" t="s">
        <v>285</v>
      </c>
      <c r="P1096" s="11" t="s">
        <v>285</v>
      </c>
      <c r="Q1096" s="11" t="s">
        <v>287</v>
      </c>
      <c r="R1096" s="11" t="s">
        <v>285</v>
      </c>
      <c r="S1096" s="11" t="s">
        <v>313</v>
      </c>
      <c r="T1096" s="11" t="s">
        <v>287</v>
      </c>
      <c r="U1096" s="11" t="s">
        <v>287</v>
      </c>
      <c r="V1096" s="11" t="s">
        <v>285</v>
      </c>
      <c r="W1096" s="11" t="s">
        <v>285</v>
      </c>
      <c r="X1096" s="159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  <c r="BB1096" s="3"/>
      <c r="BC1096" s="3"/>
      <c r="BD1096" s="3"/>
      <c r="BE1096" s="3"/>
      <c r="BF1096" s="3"/>
      <c r="BG1096" s="3"/>
      <c r="BH1096" s="3"/>
      <c r="BI1096" s="3"/>
      <c r="BJ1096" s="3"/>
      <c r="BK1096" s="3"/>
      <c r="BL1096" s="3"/>
      <c r="BM1096" s="28">
        <v>1</v>
      </c>
    </row>
    <row r="1097" spans="1:65">
      <c r="A1097" s="30"/>
      <c r="B1097" s="19"/>
      <c r="C1097" s="9"/>
      <c r="D1097" s="26" t="s">
        <v>123</v>
      </c>
      <c r="E1097" s="26" t="s">
        <v>315</v>
      </c>
      <c r="F1097" s="26" t="s">
        <v>314</v>
      </c>
      <c r="G1097" s="26" t="s">
        <v>314</v>
      </c>
      <c r="H1097" s="26" t="s">
        <v>317</v>
      </c>
      <c r="I1097" s="26" t="s">
        <v>316</v>
      </c>
      <c r="J1097" s="26" t="s">
        <v>317</v>
      </c>
      <c r="K1097" s="26" t="s">
        <v>317</v>
      </c>
      <c r="L1097" s="26" t="s">
        <v>314</v>
      </c>
      <c r="M1097" s="26" t="s">
        <v>314</v>
      </c>
      <c r="N1097" s="26" t="s">
        <v>314</v>
      </c>
      <c r="O1097" s="26" t="s">
        <v>314</v>
      </c>
      <c r="P1097" s="26" t="s">
        <v>314</v>
      </c>
      <c r="Q1097" s="26" t="s">
        <v>316</v>
      </c>
      <c r="R1097" s="26" t="s">
        <v>315</v>
      </c>
      <c r="S1097" s="26" t="s">
        <v>317</v>
      </c>
      <c r="T1097" s="26" t="s">
        <v>317</v>
      </c>
      <c r="U1097" s="26" t="s">
        <v>314</v>
      </c>
      <c r="V1097" s="26" t="s">
        <v>317</v>
      </c>
      <c r="W1097" s="26" t="s">
        <v>318</v>
      </c>
      <c r="X1097" s="159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  <c r="BC1097" s="3"/>
      <c r="BD1097" s="3"/>
      <c r="BE1097" s="3"/>
      <c r="BF1097" s="3"/>
      <c r="BG1097" s="3"/>
      <c r="BH1097" s="3"/>
      <c r="BI1097" s="3"/>
      <c r="BJ1097" s="3"/>
      <c r="BK1097" s="3"/>
      <c r="BL1097" s="3"/>
      <c r="BM1097" s="28">
        <v>2</v>
      </c>
    </row>
    <row r="1098" spans="1:65">
      <c r="A1098" s="30"/>
      <c r="B1098" s="18">
        <v>1</v>
      </c>
      <c r="C1098" s="14">
        <v>1</v>
      </c>
      <c r="D1098" s="231">
        <v>13.7</v>
      </c>
      <c r="E1098" s="231">
        <v>14.249467151406485</v>
      </c>
      <c r="F1098" s="231">
        <v>12.9</v>
      </c>
      <c r="G1098" s="231">
        <v>12.3</v>
      </c>
      <c r="H1098" s="231">
        <v>14.21</v>
      </c>
      <c r="I1098" s="231">
        <v>14.7</v>
      </c>
      <c r="J1098" s="231">
        <v>14</v>
      </c>
      <c r="K1098" s="231">
        <v>14</v>
      </c>
      <c r="L1098" s="231">
        <v>12.1</v>
      </c>
      <c r="M1098" s="231">
        <v>13.8</v>
      </c>
      <c r="N1098" s="231">
        <v>14.55</v>
      </c>
      <c r="O1098" s="231">
        <v>13.45</v>
      </c>
      <c r="P1098" s="231">
        <v>14.1</v>
      </c>
      <c r="Q1098" s="231">
        <v>15.344876851809996</v>
      </c>
      <c r="R1098" s="231">
        <v>13.46</v>
      </c>
      <c r="S1098" s="232">
        <v>9.6999999999999993</v>
      </c>
      <c r="T1098" s="231">
        <v>13.7</v>
      </c>
      <c r="U1098" s="231">
        <v>14.71</v>
      </c>
      <c r="V1098" s="231">
        <v>13.66</v>
      </c>
      <c r="W1098" s="231">
        <v>14.2</v>
      </c>
      <c r="X1098" s="233"/>
      <c r="Y1098" s="234"/>
      <c r="Z1098" s="234"/>
      <c r="AA1098" s="234"/>
      <c r="AB1098" s="234"/>
      <c r="AC1098" s="234"/>
      <c r="AD1098" s="234"/>
      <c r="AE1098" s="234"/>
      <c r="AF1098" s="234"/>
      <c r="AG1098" s="234"/>
      <c r="AH1098" s="234"/>
      <c r="AI1098" s="234"/>
      <c r="AJ1098" s="234"/>
      <c r="AK1098" s="234"/>
      <c r="AL1098" s="234"/>
      <c r="AM1098" s="234"/>
      <c r="AN1098" s="234"/>
      <c r="AO1098" s="234"/>
      <c r="AP1098" s="234"/>
      <c r="AQ1098" s="234"/>
      <c r="AR1098" s="234"/>
      <c r="AS1098" s="234"/>
      <c r="AT1098" s="234"/>
      <c r="AU1098" s="234"/>
      <c r="AV1098" s="234"/>
      <c r="AW1098" s="234"/>
      <c r="AX1098" s="234"/>
      <c r="AY1098" s="234"/>
      <c r="AZ1098" s="234"/>
      <c r="BA1098" s="234"/>
      <c r="BB1098" s="234"/>
      <c r="BC1098" s="234"/>
      <c r="BD1098" s="234"/>
      <c r="BE1098" s="234"/>
      <c r="BF1098" s="234"/>
      <c r="BG1098" s="234"/>
      <c r="BH1098" s="234"/>
      <c r="BI1098" s="234"/>
      <c r="BJ1098" s="234"/>
      <c r="BK1098" s="234"/>
      <c r="BL1098" s="234"/>
      <c r="BM1098" s="235">
        <v>1</v>
      </c>
    </row>
    <row r="1099" spans="1:65">
      <c r="A1099" s="30"/>
      <c r="B1099" s="19">
        <v>1</v>
      </c>
      <c r="C1099" s="9">
        <v>2</v>
      </c>
      <c r="D1099" s="236">
        <v>13.62</v>
      </c>
      <c r="E1099" s="236">
        <v>14.001820946670447</v>
      </c>
      <c r="F1099" s="236">
        <v>12.7</v>
      </c>
      <c r="G1099" s="236">
        <v>13</v>
      </c>
      <c r="H1099" s="236">
        <v>14.56</v>
      </c>
      <c r="I1099" s="236">
        <v>14.5</v>
      </c>
      <c r="J1099" s="236">
        <v>13.5</v>
      </c>
      <c r="K1099" s="236">
        <v>14</v>
      </c>
      <c r="L1099" s="236">
        <v>13.75</v>
      </c>
      <c r="M1099" s="236">
        <v>14.45</v>
      </c>
      <c r="N1099" s="236">
        <v>14.8</v>
      </c>
      <c r="O1099" s="236">
        <v>13.2</v>
      </c>
      <c r="P1099" s="236">
        <v>13.7</v>
      </c>
      <c r="Q1099" s="236">
        <v>14.80431850321</v>
      </c>
      <c r="R1099" s="236">
        <v>14.17</v>
      </c>
      <c r="S1099" s="237">
        <v>9.8000000000000007</v>
      </c>
      <c r="T1099" s="236">
        <v>14.05</v>
      </c>
      <c r="U1099" s="236">
        <v>14.79</v>
      </c>
      <c r="V1099" s="236">
        <v>13.24</v>
      </c>
      <c r="W1099" s="236">
        <v>13.1</v>
      </c>
      <c r="X1099" s="233"/>
      <c r="Y1099" s="234"/>
      <c r="Z1099" s="234"/>
      <c r="AA1099" s="234"/>
      <c r="AB1099" s="234"/>
      <c r="AC1099" s="234"/>
      <c r="AD1099" s="234"/>
      <c r="AE1099" s="234"/>
      <c r="AF1099" s="234"/>
      <c r="AG1099" s="234"/>
      <c r="AH1099" s="234"/>
      <c r="AI1099" s="234"/>
      <c r="AJ1099" s="234"/>
      <c r="AK1099" s="234"/>
      <c r="AL1099" s="234"/>
      <c r="AM1099" s="234"/>
      <c r="AN1099" s="234"/>
      <c r="AO1099" s="234"/>
      <c r="AP1099" s="234"/>
      <c r="AQ1099" s="234"/>
      <c r="AR1099" s="234"/>
      <c r="AS1099" s="234"/>
      <c r="AT1099" s="234"/>
      <c r="AU1099" s="234"/>
      <c r="AV1099" s="234"/>
      <c r="AW1099" s="234"/>
      <c r="AX1099" s="234"/>
      <c r="AY1099" s="234"/>
      <c r="AZ1099" s="234"/>
      <c r="BA1099" s="234"/>
      <c r="BB1099" s="234"/>
      <c r="BC1099" s="234"/>
      <c r="BD1099" s="234"/>
      <c r="BE1099" s="234"/>
      <c r="BF1099" s="234"/>
      <c r="BG1099" s="234"/>
      <c r="BH1099" s="234"/>
      <c r="BI1099" s="234"/>
      <c r="BJ1099" s="234"/>
      <c r="BK1099" s="234"/>
      <c r="BL1099" s="234"/>
      <c r="BM1099" s="235">
        <v>45</v>
      </c>
    </row>
    <row r="1100" spans="1:65">
      <c r="A1100" s="30"/>
      <c r="B1100" s="19">
        <v>1</v>
      </c>
      <c r="C1100" s="9">
        <v>3</v>
      </c>
      <c r="D1100" s="236">
        <v>13.6</v>
      </c>
      <c r="E1100" s="236">
        <v>14.014212105877473</v>
      </c>
      <c r="F1100" s="236">
        <v>13</v>
      </c>
      <c r="G1100" s="236">
        <v>12.3</v>
      </c>
      <c r="H1100" s="236">
        <v>13.97</v>
      </c>
      <c r="I1100" s="236">
        <v>14.6</v>
      </c>
      <c r="J1100" s="236">
        <v>14</v>
      </c>
      <c r="K1100" s="236">
        <v>13.7</v>
      </c>
      <c r="L1100" s="236">
        <v>13.7</v>
      </c>
      <c r="M1100" s="236">
        <v>14.35</v>
      </c>
      <c r="N1100" s="236">
        <v>15.15</v>
      </c>
      <c r="O1100" s="236">
        <v>13</v>
      </c>
      <c r="P1100" s="236">
        <v>13.9</v>
      </c>
      <c r="Q1100" s="236">
        <v>15.206377158809998</v>
      </c>
      <c r="R1100" s="236">
        <v>14.52</v>
      </c>
      <c r="S1100" s="237">
        <v>9.8000000000000007</v>
      </c>
      <c r="T1100" s="236">
        <v>13.88</v>
      </c>
      <c r="U1100" s="236">
        <v>14.86</v>
      </c>
      <c r="V1100" s="236">
        <v>13.34</v>
      </c>
      <c r="W1100" s="236">
        <v>13.65</v>
      </c>
      <c r="X1100" s="233"/>
      <c r="Y1100" s="234"/>
      <c r="Z1100" s="234"/>
      <c r="AA1100" s="234"/>
      <c r="AB1100" s="234"/>
      <c r="AC1100" s="234"/>
      <c r="AD1100" s="234"/>
      <c r="AE1100" s="234"/>
      <c r="AF1100" s="234"/>
      <c r="AG1100" s="234"/>
      <c r="AH1100" s="234"/>
      <c r="AI1100" s="234"/>
      <c r="AJ1100" s="234"/>
      <c r="AK1100" s="234"/>
      <c r="AL1100" s="234"/>
      <c r="AM1100" s="234"/>
      <c r="AN1100" s="234"/>
      <c r="AO1100" s="234"/>
      <c r="AP1100" s="234"/>
      <c r="AQ1100" s="234"/>
      <c r="AR1100" s="234"/>
      <c r="AS1100" s="234"/>
      <c r="AT1100" s="234"/>
      <c r="AU1100" s="234"/>
      <c r="AV1100" s="234"/>
      <c r="AW1100" s="234"/>
      <c r="AX1100" s="234"/>
      <c r="AY1100" s="234"/>
      <c r="AZ1100" s="234"/>
      <c r="BA1100" s="234"/>
      <c r="BB1100" s="234"/>
      <c r="BC1100" s="234"/>
      <c r="BD1100" s="234"/>
      <c r="BE1100" s="234"/>
      <c r="BF1100" s="234"/>
      <c r="BG1100" s="234"/>
      <c r="BH1100" s="234"/>
      <c r="BI1100" s="234"/>
      <c r="BJ1100" s="234"/>
      <c r="BK1100" s="234"/>
      <c r="BL1100" s="234"/>
      <c r="BM1100" s="235">
        <v>16</v>
      </c>
    </row>
    <row r="1101" spans="1:65">
      <c r="A1101" s="30"/>
      <c r="B1101" s="19">
        <v>1</v>
      </c>
      <c r="C1101" s="9">
        <v>4</v>
      </c>
      <c r="D1101" s="236">
        <v>13.75</v>
      </c>
      <c r="E1101" s="236">
        <v>14.082952158059246</v>
      </c>
      <c r="F1101" s="236">
        <v>13</v>
      </c>
      <c r="G1101" s="236">
        <v>13</v>
      </c>
      <c r="H1101" s="236">
        <v>14.59</v>
      </c>
      <c r="I1101" s="236">
        <v>14.4</v>
      </c>
      <c r="J1101" s="236">
        <v>14.2</v>
      </c>
      <c r="K1101" s="236">
        <v>14</v>
      </c>
      <c r="L1101" s="236">
        <v>13.55</v>
      </c>
      <c r="M1101" s="238">
        <v>15.25</v>
      </c>
      <c r="N1101" s="236">
        <v>14.85</v>
      </c>
      <c r="O1101" s="236">
        <v>13.35</v>
      </c>
      <c r="P1101" s="236">
        <v>13.75</v>
      </c>
      <c r="Q1101" s="236">
        <v>14.903013189109998</v>
      </c>
      <c r="R1101" s="236">
        <v>14.33</v>
      </c>
      <c r="S1101" s="237">
        <v>9.9</v>
      </c>
      <c r="T1101" s="236">
        <v>14.03</v>
      </c>
      <c r="U1101" s="236">
        <v>14.85</v>
      </c>
      <c r="V1101" s="236">
        <v>13.34</v>
      </c>
      <c r="W1101" s="236">
        <v>13.8</v>
      </c>
      <c r="X1101" s="233"/>
      <c r="Y1101" s="234"/>
      <c r="Z1101" s="234"/>
      <c r="AA1101" s="234"/>
      <c r="AB1101" s="234"/>
      <c r="AC1101" s="234"/>
      <c r="AD1101" s="234"/>
      <c r="AE1101" s="234"/>
      <c r="AF1101" s="234"/>
      <c r="AG1101" s="234"/>
      <c r="AH1101" s="234"/>
      <c r="AI1101" s="234"/>
      <c r="AJ1101" s="234"/>
      <c r="AK1101" s="234"/>
      <c r="AL1101" s="234"/>
      <c r="AM1101" s="234"/>
      <c r="AN1101" s="234"/>
      <c r="AO1101" s="234"/>
      <c r="AP1101" s="234"/>
      <c r="AQ1101" s="234"/>
      <c r="AR1101" s="234"/>
      <c r="AS1101" s="234"/>
      <c r="AT1101" s="234"/>
      <c r="AU1101" s="234"/>
      <c r="AV1101" s="234"/>
      <c r="AW1101" s="234"/>
      <c r="AX1101" s="234"/>
      <c r="AY1101" s="234"/>
      <c r="AZ1101" s="234"/>
      <c r="BA1101" s="234"/>
      <c r="BB1101" s="234"/>
      <c r="BC1101" s="234"/>
      <c r="BD1101" s="234"/>
      <c r="BE1101" s="234"/>
      <c r="BF1101" s="234"/>
      <c r="BG1101" s="234"/>
      <c r="BH1101" s="234"/>
      <c r="BI1101" s="234"/>
      <c r="BJ1101" s="234"/>
      <c r="BK1101" s="234"/>
      <c r="BL1101" s="234"/>
      <c r="BM1101" s="235">
        <v>13.89259760798341</v>
      </c>
    </row>
    <row r="1102" spans="1:65">
      <c r="A1102" s="30"/>
      <c r="B1102" s="19">
        <v>1</v>
      </c>
      <c r="C1102" s="9">
        <v>5</v>
      </c>
      <c r="D1102" s="236">
        <v>13.93</v>
      </c>
      <c r="E1102" s="236">
        <v>14.218313728815243</v>
      </c>
      <c r="F1102" s="236">
        <v>13</v>
      </c>
      <c r="G1102" s="236">
        <v>12.9</v>
      </c>
      <c r="H1102" s="236">
        <v>14.62</v>
      </c>
      <c r="I1102" s="236">
        <v>14.1</v>
      </c>
      <c r="J1102" s="236">
        <v>13.9</v>
      </c>
      <c r="K1102" s="236">
        <v>14.1</v>
      </c>
      <c r="L1102" s="236">
        <v>12.55</v>
      </c>
      <c r="M1102" s="236">
        <v>14.35</v>
      </c>
      <c r="N1102" s="236">
        <v>15.15</v>
      </c>
      <c r="O1102" s="236">
        <v>12.85</v>
      </c>
      <c r="P1102" s="236">
        <v>13.4</v>
      </c>
      <c r="Q1102" s="236">
        <v>15.159267696109998</v>
      </c>
      <c r="R1102" s="236">
        <v>13.97</v>
      </c>
      <c r="S1102" s="237">
        <v>10</v>
      </c>
      <c r="T1102" s="236">
        <v>14.01</v>
      </c>
      <c r="U1102" s="236">
        <v>14.6</v>
      </c>
      <c r="V1102" s="236">
        <v>13.42</v>
      </c>
      <c r="W1102" s="236">
        <v>12.4</v>
      </c>
      <c r="X1102" s="233"/>
      <c r="Y1102" s="234"/>
      <c r="Z1102" s="234"/>
      <c r="AA1102" s="234"/>
      <c r="AB1102" s="234"/>
      <c r="AC1102" s="234"/>
      <c r="AD1102" s="234"/>
      <c r="AE1102" s="234"/>
      <c r="AF1102" s="234"/>
      <c r="AG1102" s="234"/>
      <c r="AH1102" s="234"/>
      <c r="AI1102" s="234"/>
      <c r="AJ1102" s="234"/>
      <c r="AK1102" s="234"/>
      <c r="AL1102" s="234"/>
      <c r="AM1102" s="234"/>
      <c r="AN1102" s="234"/>
      <c r="AO1102" s="234"/>
      <c r="AP1102" s="234"/>
      <c r="AQ1102" s="234"/>
      <c r="AR1102" s="234"/>
      <c r="AS1102" s="234"/>
      <c r="AT1102" s="234"/>
      <c r="AU1102" s="234"/>
      <c r="AV1102" s="234"/>
      <c r="AW1102" s="234"/>
      <c r="AX1102" s="234"/>
      <c r="AY1102" s="234"/>
      <c r="AZ1102" s="234"/>
      <c r="BA1102" s="234"/>
      <c r="BB1102" s="234"/>
      <c r="BC1102" s="234"/>
      <c r="BD1102" s="234"/>
      <c r="BE1102" s="234"/>
      <c r="BF1102" s="234"/>
      <c r="BG1102" s="234"/>
      <c r="BH1102" s="234"/>
      <c r="BI1102" s="234"/>
      <c r="BJ1102" s="234"/>
      <c r="BK1102" s="234"/>
      <c r="BL1102" s="234"/>
      <c r="BM1102" s="235">
        <v>117</v>
      </c>
    </row>
    <row r="1103" spans="1:65">
      <c r="A1103" s="30"/>
      <c r="B1103" s="19">
        <v>1</v>
      </c>
      <c r="C1103" s="9">
        <v>6</v>
      </c>
      <c r="D1103" s="236">
        <v>13.64</v>
      </c>
      <c r="E1103" s="236">
        <v>14.071621703307967</v>
      </c>
      <c r="F1103" s="236">
        <v>12.7</v>
      </c>
      <c r="G1103" s="236">
        <v>12.1</v>
      </c>
      <c r="H1103" s="236">
        <v>13.94</v>
      </c>
      <c r="I1103" s="236">
        <v>14.7</v>
      </c>
      <c r="J1103" s="236">
        <v>13.7</v>
      </c>
      <c r="K1103" s="236">
        <v>13.8</v>
      </c>
      <c r="L1103" s="236">
        <v>13.4</v>
      </c>
      <c r="M1103" s="236">
        <v>14.4</v>
      </c>
      <c r="N1103" s="236">
        <v>14.7</v>
      </c>
      <c r="O1103" s="236">
        <v>13.15</v>
      </c>
      <c r="P1103" s="236">
        <v>14</v>
      </c>
      <c r="Q1103" s="236">
        <v>15.297886116921799</v>
      </c>
      <c r="R1103" s="236">
        <v>14.43</v>
      </c>
      <c r="S1103" s="237">
        <v>9.6999999999999993</v>
      </c>
      <c r="T1103" s="236">
        <v>13.81</v>
      </c>
      <c r="U1103" s="238">
        <v>15.43</v>
      </c>
      <c r="V1103" s="236">
        <v>13.27</v>
      </c>
      <c r="W1103" s="236">
        <v>13.4</v>
      </c>
      <c r="X1103" s="233"/>
      <c r="Y1103" s="234"/>
      <c r="Z1103" s="234"/>
      <c r="AA1103" s="234"/>
      <c r="AB1103" s="234"/>
      <c r="AC1103" s="234"/>
      <c r="AD1103" s="234"/>
      <c r="AE1103" s="234"/>
      <c r="AF1103" s="234"/>
      <c r="AG1103" s="234"/>
      <c r="AH1103" s="234"/>
      <c r="AI1103" s="234"/>
      <c r="AJ1103" s="234"/>
      <c r="AK1103" s="234"/>
      <c r="AL1103" s="234"/>
      <c r="AM1103" s="234"/>
      <c r="AN1103" s="234"/>
      <c r="AO1103" s="234"/>
      <c r="AP1103" s="234"/>
      <c r="AQ1103" s="234"/>
      <c r="AR1103" s="234"/>
      <c r="AS1103" s="234"/>
      <c r="AT1103" s="234"/>
      <c r="AU1103" s="234"/>
      <c r="AV1103" s="234"/>
      <c r="AW1103" s="234"/>
      <c r="AX1103" s="234"/>
      <c r="AY1103" s="234"/>
      <c r="AZ1103" s="234"/>
      <c r="BA1103" s="234"/>
      <c r="BB1103" s="234"/>
      <c r="BC1103" s="234"/>
      <c r="BD1103" s="234"/>
      <c r="BE1103" s="234"/>
      <c r="BF1103" s="234"/>
      <c r="BG1103" s="234"/>
      <c r="BH1103" s="234"/>
      <c r="BI1103" s="234"/>
      <c r="BJ1103" s="234"/>
      <c r="BK1103" s="234"/>
      <c r="BL1103" s="234"/>
      <c r="BM1103" s="239"/>
    </row>
    <row r="1104" spans="1:65">
      <c r="A1104" s="30"/>
      <c r="B1104" s="20" t="s">
        <v>278</v>
      </c>
      <c r="C1104" s="12"/>
      <c r="D1104" s="240">
        <v>13.706666666666665</v>
      </c>
      <c r="E1104" s="240">
        <v>14.106397965689476</v>
      </c>
      <c r="F1104" s="240">
        <v>12.883333333333333</v>
      </c>
      <c r="G1104" s="240">
        <v>12.6</v>
      </c>
      <c r="H1104" s="240">
        <v>14.315</v>
      </c>
      <c r="I1104" s="240">
        <v>14.5</v>
      </c>
      <c r="J1104" s="240">
        <v>13.883333333333335</v>
      </c>
      <c r="K1104" s="240">
        <v>13.933333333333332</v>
      </c>
      <c r="L1104" s="240">
        <v>13.174999999999999</v>
      </c>
      <c r="M1104" s="240">
        <v>14.433333333333335</v>
      </c>
      <c r="N1104" s="240">
        <v>14.866666666666667</v>
      </c>
      <c r="O1104" s="240">
        <v>13.166666666666666</v>
      </c>
      <c r="P1104" s="240">
        <v>13.808333333333332</v>
      </c>
      <c r="Q1104" s="240">
        <v>15.119289919328631</v>
      </c>
      <c r="R1104" s="240">
        <v>14.146666666666667</v>
      </c>
      <c r="S1104" s="240">
        <v>9.8166666666666682</v>
      </c>
      <c r="T1104" s="240">
        <v>13.913333333333334</v>
      </c>
      <c r="U1104" s="240">
        <v>14.873333333333335</v>
      </c>
      <c r="V1104" s="240">
        <v>13.378333333333332</v>
      </c>
      <c r="W1104" s="240">
        <v>13.425000000000002</v>
      </c>
      <c r="X1104" s="233"/>
      <c r="Y1104" s="234"/>
      <c r="Z1104" s="234"/>
      <c r="AA1104" s="234"/>
      <c r="AB1104" s="234"/>
      <c r="AC1104" s="234"/>
      <c r="AD1104" s="234"/>
      <c r="AE1104" s="234"/>
      <c r="AF1104" s="234"/>
      <c r="AG1104" s="234"/>
      <c r="AH1104" s="234"/>
      <c r="AI1104" s="234"/>
      <c r="AJ1104" s="234"/>
      <c r="AK1104" s="234"/>
      <c r="AL1104" s="234"/>
      <c r="AM1104" s="234"/>
      <c r="AN1104" s="234"/>
      <c r="AO1104" s="234"/>
      <c r="AP1104" s="234"/>
      <c r="AQ1104" s="234"/>
      <c r="AR1104" s="234"/>
      <c r="AS1104" s="234"/>
      <c r="AT1104" s="234"/>
      <c r="AU1104" s="234"/>
      <c r="AV1104" s="234"/>
      <c r="AW1104" s="234"/>
      <c r="AX1104" s="234"/>
      <c r="AY1104" s="234"/>
      <c r="AZ1104" s="234"/>
      <c r="BA1104" s="234"/>
      <c r="BB1104" s="234"/>
      <c r="BC1104" s="234"/>
      <c r="BD1104" s="234"/>
      <c r="BE1104" s="234"/>
      <c r="BF1104" s="234"/>
      <c r="BG1104" s="234"/>
      <c r="BH1104" s="234"/>
      <c r="BI1104" s="234"/>
      <c r="BJ1104" s="234"/>
      <c r="BK1104" s="234"/>
      <c r="BL1104" s="234"/>
      <c r="BM1104" s="239"/>
    </row>
    <row r="1105" spans="1:65">
      <c r="A1105" s="30"/>
      <c r="B1105" s="3" t="s">
        <v>279</v>
      </c>
      <c r="C1105" s="29"/>
      <c r="D1105" s="236">
        <v>13.67</v>
      </c>
      <c r="E1105" s="236">
        <v>14.077286930683606</v>
      </c>
      <c r="F1105" s="236">
        <v>12.95</v>
      </c>
      <c r="G1105" s="236">
        <v>12.600000000000001</v>
      </c>
      <c r="H1105" s="236">
        <v>14.385000000000002</v>
      </c>
      <c r="I1105" s="236">
        <v>14.55</v>
      </c>
      <c r="J1105" s="236">
        <v>13.95</v>
      </c>
      <c r="K1105" s="236">
        <v>14</v>
      </c>
      <c r="L1105" s="236">
        <v>13.475000000000001</v>
      </c>
      <c r="M1105" s="236">
        <v>14.375</v>
      </c>
      <c r="N1105" s="236">
        <v>14.824999999999999</v>
      </c>
      <c r="O1105" s="236">
        <v>13.175000000000001</v>
      </c>
      <c r="P1105" s="236">
        <v>13.824999999999999</v>
      </c>
      <c r="Q1105" s="236">
        <v>15.182822427459998</v>
      </c>
      <c r="R1105" s="236">
        <v>14.25</v>
      </c>
      <c r="S1105" s="236">
        <v>9.8000000000000007</v>
      </c>
      <c r="T1105" s="236">
        <v>13.945</v>
      </c>
      <c r="U1105" s="236">
        <v>14.82</v>
      </c>
      <c r="V1105" s="236">
        <v>13.34</v>
      </c>
      <c r="W1105" s="236">
        <v>13.525</v>
      </c>
      <c r="X1105" s="233"/>
      <c r="Y1105" s="234"/>
      <c r="Z1105" s="234"/>
      <c r="AA1105" s="234"/>
      <c r="AB1105" s="234"/>
      <c r="AC1105" s="234"/>
      <c r="AD1105" s="234"/>
      <c r="AE1105" s="234"/>
      <c r="AF1105" s="234"/>
      <c r="AG1105" s="234"/>
      <c r="AH1105" s="234"/>
      <c r="AI1105" s="234"/>
      <c r="AJ1105" s="234"/>
      <c r="AK1105" s="234"/>
      <c r="AL1105" s="234"/>
      <c r="AM1105" s="234"/>
      <c r="AN1105" s="234"/>
      <c r="AO1105" s="234"/>
      <c r="AP1105" s="234"/>
      <c r="AQ1105" s="234"/>
      <c r="AR1105" s="234"/>
      <c r="AS1105" s="234"/>
      <c r="AT1105" s="234"/>
      <c r="AU1105" s="234"/>
      <c r="AV1105" s="234"/>
      <c r="AW1105" s="234"/>
      <c r="AX1105" s="234"/>
      <c r="AY1105" s="234"/>
      <c r="AZ1105" s="234"/>
      <c r="BA1105" s="234"/>
      <c r="BB1105" s="234"/>
      <c r="BC1105" s="234"/>
      <c r="BD1105" s="234"/>
      <c r="BE1105" s="234"/>
      <c r="BF1105" s="234"/>
      <c r="BG1105" s="234"/>
      <c r="BH1105" s="234"/>
      <c r="BI1105" s="234"/>
      <c r="BJ1105" s="234"/>
      <c r="BK1105" s="234"/>
      <c r="BL1105" s="234"/>
      <c r="BM1105" s="239"/>
    </row>
    <row r="1106" spans="1:65">
      <c r="A1106" s="30"/>
      <c r="B1106" s="3" t="s">
        <v>280</v>
      </c>
      <c r="C1106" s="29"/>
      <c r="D1106" s="23">
        <v>0.12258330500792786</v>
      </c>
      <c r="E1106" s="23">
        <v>0.10410341965045786</v>
      </c>
      <c r="F1106" s="23">
        <v>0.14719601443879779</v>
      </c>
      <c r="G1106" s="23">
        <v>0.40987803063838385</v>
      </c>
      <c r="H1106" s="23">
        <v>0.31602215112235388</v>
      </c>
      <c r="I1106" s="23">
        <v>0.22803508501982742</v>
      </c>
      <c r="J1106" s="23">
        <v>0.24832774042918893</v>
      </c>
      <c r="K1106" s="23">
        <v>0.15055453054181619</v>
      </c>
      <c r="L1106" s="23">
        <v>0.68465319688145765</v>
      </c>
      <c r="M1106" s="23">
        <v>0.46547466812563121</v>
      </c>
      <c r="N1106" s="23">
        <v>0.24221202832779937</v>
      </c>
      <c r="O1106" s="23">
        <v>0.22060522810365712</v>
      </c>
      <c r="P1106" s="23">
        <v>0.24983327774070974</v>
      </c>
      <c r="Q1106" s="23">
        <v>0.21815182457352694</v>
      </c>
      <c r="R1106" s="23">
        <v>0.38898157625608221</v>
      </c>
      <c r="S1106" s="23">
        <v>0.11690451944500149</v>
      </c>
      <c r="T1106" s="23">
        <v>0.14066508687896473</v>
      </c>
      <c r="U1106" s="23">
        <v>0.28945926598861299</v>
      </c>
      <c r="V1106" s="23">
        <v>0.15158056163857783</v>
      </c>
      <c r="W1106" s="23">
        <v>0.62429960756034419</v>
      </c>
      <c r="X1106" s="159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/>
      <c r="AN1106" s="3"/>
      <c r="AO1106" s="3"/>
      <c r="AP1106" s="3"/>
      <c r="AQ1106" s="3"/>
      <c r="AR1106" s="3"/>
      <c r="AS1106" s="3"/>
      <c r="AT1106" s="3"/>
      <c r="AU1106" s="3"/>
      <c r="AV1106" s="3"/>
      <c r="AW1106" s="3"/>
      <c r="AX1106" s="3"/>
      <c r="AY1106" s="3"/>
      <c r="AZ1106" s="3"/>
      <c r="BA1106" s="3"/>
      <c r="BB1106" s="3"/>
      <c r="BC1106" s="3"/>
      <c r="BD1106" s="3"/>
      <c r="BE1106" s="3"/>
      <c r="BF1106" s="3"/>
      <c r="BG1106" s="3"/>
      <c r="BH1106" s="3"/>
      <c r="BI1106" s="3"/>
      <c r="BJ1106" s="3"/>
      <c r="BK1106" s="3"/>
      <c r="BL1106" s="3"/>
      <c r="BM1106" s="56"/>
    </row>
    <row r="1107" spans="1:65">
      <c r="A1107" s="30"/>
      <c r="B1107" s="3" t="s">
        <v>87</v>
      </c>
      <c r="C1107" s="29"/>
      <c r="D1107" s="13">
        <v>8.9433345093332586E-3</v>
      </c>
      <c r="E1107" s="13">
        <v>7.3798725871526633E-3</v>
      </c>
      <c r="F1107" s="13">
        <v>1.1425305131083916E-2</v>
      </c>
      <c r="G1107" s="13">
        <v>3.2530002431617765E-2</v>
      </c>
      <c r="H1107" s="13">
        <v>2.2076294175504985E-2</v>
      </c>
      <c r="I1107" s="13">
        <v>1.5726557587574304E-2</v>
      </c>
      <c r="J1107" s="13">
        <v>1.7886752011706284E-2</v>
      </c>
      <c r="K1107" s="13">
        <v>1.0805349081948532E-2</v>
      </c>
      <c r="L1107" s="13">
        <v>5.1966087049826012E-2</v>
      </c>
      <c r="M1107" s="13">
        <v>3.2249977006394766E-2</v>
      </c>
      <c r="N1107" s="13">
        <v>1.6292288900973052E-2</v>
      </c>
      <c r="O1107" s="13">
        <v>1.675482745091067E-2</v>
      </c>
      <c r="P1107" s="13">
        <v>1.8092935020449712E-2</v>
      </c>
      <c r="Q1107" s="13">
        <v>1.4428708341298474E-2</v>
      </c>
      <c r="R1107" s="13">
        <v>2.7496341394162266E-2</v>
      </c>
      <c r="S1107" s="13">
        <v>1.1908779569949216E-2</v>
      </c>
      <c r="T1107" s="13">
        <v>1.0110092492498663E-2</v>
      </c>
      <c r="U1107" s="13">
        <v>1.9461627027472856E-2</v>
      </c>
      <c r="V1107" s="13">
        <v>1.1330302352453806E-2</v>
      </c>
      <c r="W1107" s="13">
        <v>4.6502764064085218E-2</v>
      </c>
      <c r="X1107" s="159"/>
      <c r="Y1107" s="3"/>
      <c r="Z1107" s="3"/>
      <c r="AA1107" s="3"/>
      <c r="AB1107" s="3"/>
      <c r="AC1107" s="3"/>
      <c r="AD1107" s="3"/>
      <c r="AE1107" s="3"/>
      <c r="AF1107" s="3"/>
      <c r="AG1107" s="3"/>
      <c r="AH1107" s="3"/>
      <c r="AI1107" s="3"/>
      <c r="AJ1107" s="3"/>
      <c r="AK1107" s="3"/>
      <c r="AL1107" s="3"/>
      <c r="AM1107" s="3"/>
      <c r="AN1107" s="3"/>
      <c r="AO1107" s="3"/>
      <c r="AP1107" s="3"/>
      <c r="AQ1107" s="3"/>
      <c r="AR1107" s="3"/>
      <c r="AS1107" s="3"/>
      <c r="AT1107" s="3"/>
      <c r="AU1107" s="3"/>
      <c r="AV1107" s="3"/>
      <c r="AW1107" s="3"/>
      <c r="AX1107" s="3"/>
      <c r="AY1107" s="3"/>
      <c r="AZ1107" s="3"/>
      <c r="BA1107" s="3"/>
      <c r="BB1107" s="3"/>
      <c r="BC1107" s="3"/>
      <c r="BD1107" s="3"/>
      <c r="BE1107" s="3"/>
      <c r="BF1107" s="3"/>
      <c r="BG1107" s="3"/>
      <c r="BH1107" s="3"/>
      <c r="BI1107" s="3"/>
      <c r="BJ1107" s="3"/>
      <c r="BK1107" s="3"/>
      <c r="BL1107" s="3"/>
      <c r="BM1107" s="56"/>
    </row>
    <row r="1108" spans="1:65">
      <c r="A1108" s="30"/>
      <c r="B1108" s="3" t="s">
        <v>281</v>
      </c>
      <c r="C1108" s="29"/>
      <c r="D1108" s="13">
        <v>-1.3383454020859165E-2</v>
      </c>
      <c r="E1108" s="13">
        <v>1.5389516326536734E-2</v>
      </c>
      <c r="F1108" s="13">
        <v>-7.2647628840131429E-2</v>
      </c>
      <c r="G1108" s="13">
        <v>-9.3042182927735251E-2</v>
      </c>
      <c r="H1108" s="13">
        <v>3.0404853284878408E-2</v>
      </c>
      <c r="I1108" s="13">
        <v>4.3721297424431649E-2</v>
      </c>
      <c r="J1108" s="13">
        <v>-6.6684970741193172E-4</v>
      </c>
      <c r="K1108" s="13">
        <v>2.9321892492237822E-3</v>
      </c>
      <c r="L1108" s="13">
        <v>-5.1653234926421709E-2</v>
      </c>
      <c r="M1108" s="13">
        <v>3.8922578815583808E-2</v>
      </c>
      <c r="N1108" s="13">
        <v>7.0114249773095549E-2</v>
      </c>
      <c r="O1108" s="13">
        <v>-5.2253074752527606E-2</v>
      </c>
      <c r="P1108" s="13">
        <v>-6.0654081423661133E-3</v>
      </c>
      <c r="Q1108" s="13">
        <v>8.8298268326745477E-2</v>
      </c>
      <c r="R1108" s="13">
        <v>1.8288088797537405E-2</v>
      </c>
      <c r="S1108" s="13">
        <v>-0.29338868484713754</v>
      </c>
      <c r="T1108" s="13">
        <v>1.4925736665696299E-3</v>
      </c>
      <c r="U1108" s="13">
        <v>7.0594121633980267E-2</v>
      </c>
      <c r="V1108" s="13">
        <v>-3.7017143169435385E-2</v>
      </c>
      <c r="W1108" s="13">
        <v>-3.3658040143241585E-2</v>
      </c>
      <c r="X1108" s="159"/>
      <c r="Y1108" s="3"/>
      <c r="Z1108" s="3"/>
      <c r="AA1108" s="3"/>
      <c r="AB1108" s="3"/>
      <c r="AC1108" s="3"/>
      <c r="AD1108" s="3"/>
      <c r="AE1108" s="3"/>
      <c r="AF1108" s="3"/>
      <c r="AG1108" s="3"/>
      <c r="AH1108" s="3"/>
      <c r="AI1108" s="3"/>
      <c r="AJ1108" s="3"/>
      <c r="AK1108" s="3"/>
      <c r="AL1108" s="3"/>
      <c r="AM1108" s="3"/>
      <c r="AN1108" s="3"/>
      <c r="AO1108" s="3"/>
      <c r="AP1108" s="3"/>
      <c r="AQ1108" s="3"/>
      <c r="AR1108" s="3"/>
      <c r="AS1108" s="3"/>
      <c r="AT1108" s="3"/>
      <c r="AU1108" s="3"/>
      <c r="AV1108" s="3"/>
      <c r="AW1108" s="3"/>
      <c r="AX1108" s="3"/>
      <c r="AY1108" s="3"/>
      <c r="AZ1108" s="3"/>
      <c r="BA1108" s="3"/>
      <c r="BB1108" s="3"/>
      <c r="BC1108" s="3"/>
      <c r="BD1108" s="3"/>
      <c r="BE1108" s="3"/>
      <c r="BF1108" s="3"/>
      <c r="BG1108" s="3"/>
      <c r="BH1108" s="3"/>
      <c r="BI1108" s="3"/>
      <c r="BJ1108" s="3"/>
      <c r="BK1108" s="3"/>
      <c r="BL1108" s="3"/>
      <c r="BM1108" s="56"/>
    </row>
    <row r="1109" spans="1:65">
      <c r="A1109" s="30"/>
      <c r="B1109" s="46" t="s">
        <v>282</v>
      </c>
      <c r="C1109" s="47"/>
      <c r="D1109" s="45">
        <v>0.25</v>
      </c>
      <c r="E1109" s="45">
        <v>0.27</v>
      </c>
      <c r="F1109" s="45">
        <v>1.3</v>
      </c>
      <c r="G1109" s="45">
        <v>1.66</v>
      </c>
      <c r="H1109" s="45">
        <v>0.53</v>
      </c>
      <c r="I1109" s="45">
        <v>0.77</v>
      </c>
      <c r="J1109" s="45">
        <v>0.02</v>
      </c>
      <c r="K1109" s="45">
        <v>0.04</v>
      </c>
      <c r="L1109" s="45">
        <v>0.92</v>
      </c>
      <c r="M1109" s="45">
        <v>0.68</v>
      </c>
      <c r="N1109" s="45">
        <v>1.24</v>
      </c>
      <c r="O1109" s="45">
        <v>0.94</v>
      </c>
      <c r="P1109" s="45">
        <v>0.12</v>
      </c>
      <c r="Q1109" s="45">
        <v>1.56</v>
      </c>
      <c r="R1109" s="45">
        <v>0.32</v>
      </c>
      <c r="S1109" s="45">
        <v>5.22</v>
      </c>
      <c r="T1109" s="45">
        <v>0.02</v>
      </c>
      <c r="U1109" s="45">
        <v>1.25</v>
      </c>
      <c r="V1109" s="45">
        <v>0.66</v>
      </c>
      <c r="W1109" s="45">
        <v>0.61</v>
      </c>
      <c r="X1109" s="159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  <c r="AM1109" s="3"/>
      <c r="AN1109" s="3"/>
      <c r="AO1109" s="3"/>
      <c r="AP1109" s="3"/>
      <c r="AQ1109" s="3"/>
      <c r="AR1109" s="3"/>
      <c r="AS1109" s="3"/>
      <c r="AT1109" s="3"/>
      <c r="AU1109" s="3"/>
      <c r="AV1109" s="3"/>
      <c r="AW1109" s="3"/>
      <c r="AX1109" s="3"/>
      <c r="AY1109" s="3"/>
      <c r="AZ1109" s="3"/>
      <c r="BA1109" s="3"/>
      <c r="BB1109" s="3"/>
      <c r="BC1109" s="3"/>
      <c r="BD1109" s="3"/>
      <c r="BE1109" s="3"/>
      <c r="BF1109" s="3"/>
      <c r="BG1109" s="3"/>
      <c r="BH1109" s="3"/>
      <c r="BI1109" s="3"/>
      <c r="BJ1109" s="3"/>
      <c r="BK1109" s="3"/>
      <c r="BL1109" s="3"/>
      <c r="BM1109" s="56"/>
    </row>
    <row r="1110" spans="1:65">
      <c r="B1110" s="31"/>
      <c r="C1110" s="20"/>
      <c r="D1110" s="20"/>
      <c r="E1110" s="20"/>
      <c r="F1110" s="20"/>
      <c r="G1110" s="20"/>
      <c r="H1110" s="20"/>
      <c r="I1110" s="20"/>
      <c r="J1110" s="20"/>
      <c r="K1110" s="20"/>
      <c r="L1110" s="20"/>
      <c r="M1110" s="20"/>
      <c r="N1110" s="20"/>
      <c r="O1110" s="20"/>
      <c r="P1110" s="20"/>
      <c r="Q1110" s="20"/>
      <c r="R1110" s="20"/>
      <c r="S1110" s="20"/>
      <c r="T1110" s="20"/>
      <c r="U1110" s="20"/>
      <c r="V1110" s="20"/>
      <c r="W1110" s="20"/>
      <c r="BM1110" s="56"/>
    </row>
    <row r="1111" spans="1:65" ht="15">
      <c r="B1111" s="8" t="s">
        <v>620</v>
      </c>
      <c r="BM1111" s="28" t="s">
        <v>67</v>
      </c>
    </row>
    <row r="1112" spans="1:65" ht="15">
      <c r="A1112" s="25" t="s">
        <v>41</v>
      </c>
      <c r="B1112" s="18" t="s">
        <v>116</v>
      </c>
      <c r="C1112" s="15" t="s">
        <v>117</v>
      </c>
      <c r="D1112" s="16" t="s">
        <v>243</v>
      </c>
      <c r="E1112" s="17" t="s">
        <v>243</v>
      </c>
      <c r="F1112" s="17" t="s">
        <v>243</v>
      </c>
      <c r="G1112" s="17" t="s">
        <v>243</v>
      </c>
      <c r="H1112" s="17" t="s">
        <v>243</v>
      </c>
      <c r="I1112" s="17" t="s">
        <v>243</v>
      </c>
      <c r="J1112" s="17" t="s">
        <v>243</v>
      </c>
      <c r="K1112" s="17" t="s">
        <v>243</v>
      </c>
      <c r="L1112" s="17" t="s">
        <v>243</v>
      </c>
      <c r="M1112" s="159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s="3"/>
      <c r="AI1112" s="3"/>
      <c r="AJ1112" s="3"/>
      <c r="AK1112" s="3"/>
      <c r="AL1112" s="3"/>
      <c r="AM1112" s="3"/>
      <c r="AN1112" s="3"/>
      <c r="AO1112" s="3"/>
      <c r="AP1112" s="3"/>
      <c r="AQ1112" s="3"/>
      <c r="AR1112" s="3"/>
      <c r="AS1112" s="3"/>
      <c r="AT1112" s="3"/>
      <c r="AU1112" s="3"/>
      <c r="AV1112" s="3"/>
      <c r="AW1112" s="3"/>
      <c r="AX1112" s="3"/>
      <c r="AY1112" s="3"/>
      <c r="AZ1112" s="3"/>
      <c r="BA1112" s="3"/>
      <c r="BB1112" s="3"/>
      <c r="BC1112" s="3"/>
      <c r="BD1112" s="3"/>
      <c r="BE1112" s="3"/>
      <c r="BF1112" s="3"/>
      <c r="BG1112" s="3"/>
      <c r="BH1112" s="3"/>
      <c r="BI1112" s="3"/>
      <c r="BJ1112" s="3"/>
      <c r="BK1112" s="3"/>
      <c r="BL1112" s="3"/>
      <c r="BM1112" s="28">
        <v>1</v>
      </c>
    </row>
    <row r="1113" spans="1:65">
      <c r="A1113" s="30"/>
      <c r="B1113" s="19" t="s">
        <v>244</v>
      </c>
      <c r="C1113" s="9" t="s">
        <v>244</v>
      </c>
      <c r="D1113" s="157" t="s">
        <v>247</v>
      </c>
      <c r="E1113" s="158" t="s">
        <v>248</v>
      </c>
      <c r="F1113" s="158" t="s">
        <v>251</v>
      </c>
      <c r="G1113" s="158" t="s">
        <v>252</v>
      </c>
      <c r="H1113" s="158" t="s">
        <v>254</v>
      </c>
      <c r="I1113" s="158" t="s">
        <v>256</v>
      </c>
      <c r="J1113" s="158" t="s">
        <v>269</v>
      </c>
      <c r="K1113" s="158" t="s">
        <v>271</v>
      </c>
      <c r="L1113" s="158" t="s">
        <v>272</v>
      </c>
      <c r="M1113" s="159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/>
      <c r="AN1113" s="3"/>
      <c r="AO1113" s="3"/>
      <c r="AP1113" s="3"/>
      <c r="AQ1113" s="3"/>
      <c r="AR1113" s="3"/>
      <c r="AS1113" s="3"/>
      <c r="AT1113" s="3"/>
      <c r="AU1113" s="3"/>
      <c r="AV1113" s="3"/>
      <c r="AW1113" s="3"/>
      <c r="AX1113" s="3"/>
      <c r="AY1113" s="3"/>
      <c r="AZ1113" s="3"/>
      <c r="BA1113" s="3"/>
      <c r="BB1113" s="3"/>
      <c r="BC1113" s="3"/>
      <c r="BD1113" s="3"/>
      <c r="BE1113" s="3"/>
      <c r="BF1113" s="3"/>
      <c r="BG1113" s="3"/>
      <c r="BH1113" s="3"/>
      <c r="BI1113" s="3"/>
      <c r="BJ1113" s="3"/>
      <c r="BK1113" s="3"/>
      <c r="BL1113" s="3"/>
      <c r="BM1113" s="28" t="s">
        <v>3</v>
      </c>
    </row>
    <row r="1114" spans="1:65">
      <c r="A1114" s="30"/>
      <c r="B1114" s="19"/>
      <c r="C1114" s="9"/>
      <c r="D1114" s="10" t="s">
        <v>285</v>
      </c>
      <c r="E1114" s="11" t="s">
        <v>285</v>
      </c>
      <c r="F1114" s="11" t="s">
        <v>287</v>
      </c>
      <c r="G1114" s="11" t="s">
        <v>285</v>
      </c>
      <c r="H1114" s="11" t="s">
        <v>285</v>
      </c>
      <c r="I1114" s="11" t="s">
        <v>287</v>
      </c>
      <c r="J1114" s="11" t="s">
        <v>287</v>
      </c>
      <c r="K1114" s="11" t="s">
        <v>285</v>
      </c>
      <c r="L1114" s="11" t="s">
        <v>285</v>
      </c>
      <c r="M1114" s="159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3"/>
      <c r="AF1114" s="3"/>
      <c r="AG1114" s="3"/>
      <c r="AH1114" s="3"/>
      <c r="AI1114" s="3"/>
      <c r="AJ1114" s="3"/>
      <c r="AK1114" s="3"/>
      <c r="AL1114" s="3"/>
      <c r="AM1114" s="3"/>
      <c r="AN1114" s="3"/>
      <c r="AO1114" s="3"/>
      <c r="AP1114" s="3"/>
      <c r="AQ1114" s="3"/>
      <c r="AR1114" s="3"/>
      <c r="AS1114" s="3"/>
      <c r="AT1114" s="3"/>
      <c r="AU1114" s="3"/>
      <c r="AV1114" s="3"/>
      <c r="AW1114" s="3"/>
      <c r="AX1114" s="3"/>
      <c r="AY1114" s="3"/>
      <c r="AZ1114" s="3"/>
      <c r="BA1114" s="3"/>
      <c r="BB1114" s="3"/>
      <c r="BC1114" s="3"/>
      <c r="BD1114" s="3"/>
      <c r="BE1114" s="3"/>
      <c r="BF1114" s="3"/>
      <c r="BG1114" s="3"/>
      <c r="BH1114" s="3"/>
      <c r="BI1114" s="3"/>
      <c r="BJ1114" s="3"/>
      <c r="BK1114" s="3"/>
      <c r="BL1114" s="3"/>
      <c r="BM1114" s="28">
        <v>2</v>
      </c>
    </row>
    <row r="1115" spans="1:65">
      <c r="A1115" s="30"/>
      <c r="B1115" s="19"/>
      <c r="C1115" s="9"/>
      <c r="D1115" s="26" t="s">
        <v>123</v>
      </c>
      <c r="E1115" s="26" t="s">
        <v>315</v>
      </c>
      <c r="F1115" s="26" t="s">
        <v>314</v>
      </c>
      <c r="G1115" s="26" t="s">
        <v>317</v>
      </c>
      <c r="H1115" s="26" t="s">
        <v>314</v>
      </c>
      <c r="I1115" s="26" t="s">
        <v>317</v>
      </c>
      <c r="J1115" s="26" t="s">
        <v>317</v>
      </c>
      <c r="K1115" s="26" t="s">
        <v>317</v>
      </c>
      <c r="L1115" s="26" t="s">
        <v>318</v>
      </c>
      <c r="M1115" s="159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3"/>
      <c r="AL1115" s="3"/>
      <c r="AM1115" s="3"/>
      <c r="AN1115" s="3"/>
      <c r="AO1115" s="3"/>
      <c r="AP1115" s="3"/>
      <c r="AQ1115" s="3"/>
      <c r="AR1115" s="3"/>
      <c r="AS1115" s="3"/>
      <c r="AT1115" s="3"/>
      <c r="AU1115" s="3"/>
      <c r="AV1115" s="3"/>
      <c r="AW1115" s="3"/>
      <c r="AX1115" s="3"/>
      <c r="AY1115" s="3"/>
      <c r="AZ1115" s="3"/>
      <c r="BA1115" s="3"/>
      <c r="BB1115" s="3"/>
      <c r="BC1115" s="3"/>
      <c r="BD1115" s="3"/>
      <c r="BE1115" s="3"/>
      <c r="BF1115" s="3"/>
      <c r="BG1115" s="3"/>
      <c r="BH1115" s="3"/>
      <c r="BI1115" s="3"/>
      <c r="BJ1115" s="3"/>
      <c r="BK1115" s="3"/>
      <c r="BL1115" s="3"/>
      <c r="BM1115" s="28">
        <v>3</v>
      </c>
    </row>
    <row r="1116" spans="1:65">
      <c r="A1116" s="30"/>
      <c r="B1116" s="18">
        <v>1</v>
      </c>
      <c r="C1116" s="14">
        <v>1</v>
      </c>
      <c r="D1116" s="21">
        <v>1.22</v>
      </c>
      <c r="E1116" s="21">
        <v>1.2350868911677222</v>
      </c>
      <c r="F1116" s="21">
        <v>1.1000000000000001</v>
      </c>
      <c r="G1116" s="21">
        <v>1.2</v>
      </c>
      <c r="H1116" s="153">
        <v>1.74824992083138</v>
      </c>
      <c r="I1116" s="21">
        <v>1.1000000000000001</v>
      </c>
      <c r="J1116" s="21">
        <v>1.1000000000000001</v>
      </c>
      <c r="K1116" s="21">
        <v>1.2</v>
      </c>
      <c r="L1116" s="21">
        <v>1.3</v>
      </c>
      <c r="M1116" s="159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3"/>
      <c r="AM1116" s="3"/>
      <c r="AN1116" s="3"/>
      <c r="AO1116" s="3"/>
      <c r="AP1116" s="3"/>
      <c r="AQ1116" s="3"/>
      <c r="AR1116" s="3"/>
      <c r="AS1116" s="3"/>
      <c r="AT1116" s="3"/>
      <c r="AU1116" s="3"/>
      <c r="AV1116" s="3"/>
      <c r="AW1116" s="3"/>
      <c r="AX1116" s="3"/>
      <c r="AY1116" s="3"/>
      <c r="AZ1116" s="3"/>
      <c r="BA1116" s="3"/>
      <c r="BB1116" s="3"/>
      <c r="BC1116" s="3"/>
      <c r="BD1116" s="3"/>
      <c r="BE1116" s="3"/>
      <c r="BF1116" s="3"/>
      <c r="BG1116" s="3"/>
      <c r="BH1116" s="3"/>
      <c r="BI1116" s="3"/>
      <c r="BJ1116" s="3"/>
      <c r="BK1116" s="3"/>
      <c r="BL1116" s="3"/>
      <c r="BM1116" s="28">
        <v>1</v>
      </c>
    </row>
    <row r="1117" spans="1:65">
      <c r="A1117" s="30"/>
      <c r="B1117" s="19">
        <v>1</v>
      </c>
      <c r="C1117" s="9">
        <v>2</v>
      </c>
      <c r="D1117" s="11">
        <v>1.246</v>
      </c>
      <c r="E1117" s="154">
        <v>1.1960579673530676</v>
      </c>
      <c r="F1117" s="11">
        <v>1.1000000000000001</v>
      </c>
      <c r="G1117" s="11">
        <v>1.3</v>
      </c>
      <c r="H1117" s="155">
        <v>1.7484193663458261</v>
      </c>
      <c r="I1117" s="11">
        <v>1.1000000000000001</v>
      </c>
      <c r="J1117" s="11">
        <v>1.1000000000000001</v>
      </c>
      <c r="K1117" s="11">
        <v>1.2</v>
      </c>
      <c r="L1117" s="11">
        <v>1.2</v>
      </c>
      <c r="M1117" s="159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  <c r="AF1117" s="3"/>
      <c r="AG1117" s="3"/>
      <c r="AH1117" s="3"/>
      <c r="AI1117" s="3"/>
      <c r="AJ1117" s="3"/>
      <c r="AK1117" s="3"/>
      <c r="AL1117" s="3"/>
      <c r="AM1117" s="3"/>
      <c r="AN1117" s="3"/>
      <c r="AO1117" s="3"/>
      <c r="AP1117" s="3"/>
      <c r="AQ1117" s="3"/>
      <c r="AR1117" s="3"/>
      <c r="AS1117" s="3"/>
      <c r="AT1117" s="3"/>
      <c r="AU1117" s="3"/>
      <c r="AV1117" s="3"/>
      <c r="AW1117" s="3"/>
      <c r="AX1117" s="3"/>
      <c r="AY1117" s="3"/>
      <c r="AZ1117" s="3"/>
      <c r="BA1117" s="3"/>
      <c r="BB1117" s="3"/>
      <c r="BC1117" s="3"/>
      <c r="BD1117" s="3"/>
      <c r="BE1117" s="3"/>
      <c r="BF1117" s="3"/>
      <c r="BG1117" s="3"/>
      <c r="BH1117" s="3"/>
      <c r="BI1117" s="3"/>
      <c r="BJ1117" s="3"/>
      <c r="BK1117" s="3"/>
      <c r="BL1117" s="3"/>
      <c r="BM1117" s="28">
        <v>46</v>
      </c>
    </row>
    <row r="1118" spans="1:65">
      <c r="A1118" s="30"/>
      <c r="B1118" s="19">
        <v>1</v>
      </c>
      <c r="C1118" s="9">
        <v>3</v>
      </c>
      <c r="D1118" s="11">
        <v>1.27</v>
      </c>
      <c r="E1118" s="11">
        <v>1.225455085753496</v>
      </c>
      <c r="F1118" s="11">
        <v>1.1000000000000001</v>
      </c>
      <c r="G1118" s="11">
        <v>1.2</v>
      </c>
      <c r="H1118" s="155">
        <v>1.754926225899462</v>
      </c>
      <c r="I1118" s="11">
        <v>1.1000000000000001</v>
      </c>
      <c r="J1118" s="11">
        <v>1.1000000000000001</v>
      </c>
      <c r="K1118" s="11">
        <v>1.2</v>
      </c>
      <c r="L1118" s="11">
        <v>1.2</v>
      </c>
      <c r="M1118" s="159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  <c r="AH1118" s="3"/>
      <c r="AI1118" s="3"/>
      <c r="AJ1118" s="3"/>
      <c r="AK1118" s="3"/>
      <c r="AL1118" s="3"/>
      <c r="AM1118" s="3"/>
      <c r="AN1118" s="3"/>
      <c r="AO1118" s="3"/>
      <c r="AP1118" s="3"/>
      <c r="AQ1118" s="3"/>
      <c r="AR1118" s="3"/>
      <c r="AS1118" s="3"/>
      <c r="AT1118" s="3"/>
      <c r="AU1118" s="3"/>
      <c r="AV1118" s="3"/>
      <c r="AW1118" s="3"/>
      <c r="AX1118" s="3"/>
      <c r="AY1118" s="3"/>
      <c r="AZ1118" s="3"/>
      <c r="BA1118" s="3"/>
      <c r="BB1118" s="3"/>
      <c r="BC1118" s="3"/>
      <c r="BD1118" s="3"/>
      <c r="BE1118" s="3"/>
      <c r="BF1118" s="3"/>
      <c r="BG1118" s="3"/>
      <c r="BH1118" s="3"/>
      <c r="BI1118" s="3"/>
      <c r="BJ1118" s="3"/>
      <c r="BK1118" s="3"/>
      <c r="BL1118" s="3"/>
      <c r="BM1118" s="28">
        <v>16</v>
      </c>
    </row>
    <row r="1119" spans="1:65">
      <c r="A1119" s="30"/>
      <c r="B1119" s="19">
        <v>1</v>
      </c>
      <c r="C1119" s="9">
        <v>4</v>
      </c>
      <c r="D1119" s="11">
        <v>1.218</v>
      </c>
      <c r="E1119" s="11">
        <v>1.2349604775804215</v>
      </c>
      <c r="F1119" s="11">
        <v>1.1000000000000001</v>
      </c>
      <c r="G1119" s="11">
        <v>1.2</v>
      </c>
      <c r="H1119" s="155">
        <v>1.705538361148206</v>
      </c>
      <c r="I1119" s="11">
        <v>1.2</v>
      </c>
      <c r="J1119" s="11">
        <v>1.1000000000000001</v>
      </c>
      <c r="K1119" s="11">
        <v>1.2</v>
      </c>
      <c r="L1119" s="11">
        <v>1.3</v>
      </c>
      <c r="M1119" s="159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/>
      <c r="AN1119" s="3"/>
      <c r="AO1119" s="3"/>
      <c r="AP1119" s="3"/>
      <c r="AQ1119" s="3"/>
      <c r="AR1119" s="3"/>
      <c r="AS1119" s="3"/>
      <c r="AT1119" s="3"/>
      <c r="AU1119" s="3"/>
      <c r="AV1119" s="3"/>
      <c r="AW1119" s="3"/>
      <c r="AX1119" s="3"/>
      <c r="AY1119" s="3"/>
      <c r="AZ1119" s="3"/>
      <c r="BA1119" s="3"/>
      <c r="BB1119" s="3"/>
      <c r="BC1119" s="3"/>
      <c r="BD1119" s="3"/>
      <c r="BE1119" s="3"/>
      <c r="BF1119" s="3"/>
      <c r="BG1119" s="3"/>
      <c r="BH1119" s="3"/>
      <c r="BI1119" s="3"/>
      <c r="BJ1119" s="3"/>
      <c r="BK1119" s="3"/>
      <c r="BL1119" s="3"/>
      <c r="BM1119" s="28">
        <v>1.1839084665699746</v>
      </c>
    </row>
    <row r="1120" spans="1:65">
      <c r="A1120" s="30"/>
      <c r="B1120" s="19">
        <v>1</v>
      </c>
      <c r="C1120" s="9">
        <v>5</v>
      </c>
      <c r="D1120" s="11">
        <v>1.1719999999999999</v>
      </c>
      <c r="E1120" s="11">
        <v>1.2400290006390424</v>
      </c>
      <c r="F1120" s="11">
        <v>1.1000000000000001</v>
      </c>
      <c r="G1120" s="11">
        <v>1.3</v>
      </c>
      <c r="H1120" s="155">
        <v>1.8617357220717901</v>
      </c>
      <c r="I1120" s="11">
        <v>1.2</v>
      </c>
      <c r="J1120" s="11">
        <v>1.1000000000000001</v>
      </c>
      <c r="K1120" s="11">
        <v>1.2</v>
      </c>
      <c r="L1120" s="11">
        <v>1.2</v>
      </c>
      <c r="M1120" s="159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/>
      <c r="AN1120" s="3"/>
      <c r="AO1120" s="3"/>
      <c r="AP1120" s="3"/>
      <c r="AQ1120" s="3"/>
      <c r="AR1120" s="3"/>
      <c r="AS1120" s="3"/>
      <c r="AT1120" s="3"/>
      <c r="AU1120" s="3"/>
      <c r="AV1120" s="3"/>
      <c r="AW1120" s="3"/>
      <c r="AX1120" s="3"/>
      <c r="AY1120" s="3"/>
      <c r="AZ1120" s="3"/>
      <c r="BA1120" s="3"/>
      <c r="BB1120" s="3"/>
      <c r="BC1120" s="3"/>
      <c r="BD1120" s="3"/>
      <c r="BE1120" s="3"/>
      <c r="BF1120" s="3"/>
      <c r="BG1120" s="3"/>
      <c r="BH1120" s="3"/>
      <c r="BI1120" s="3"/>
      <c r="BJ1120" s="3"/>
      <c r="BK1120" s="3"/>
      <c r="BL1120" s="3"/>
      <c r="BM1120" s="28">
        <v>118</v>
      </c>
    </row>
    <row r="1121" spans="1:65">
      <c r="A1121" s="30"/>
      <c r="B1121" s="19">
        <v>1</v>
      </c>
      <c r="C1121" s="9">
        <v>6</v>
      </c>
      <c r="D1121" s="11">
        <v>1.1850000000000001</v>
      </c>
      <c r="E1121" s="11">
        <v>1.2449738743249741</v>
      </c>
      <c r="F1121" s="11">
        <v>1.1000000000000001</v>
      </c>
      <c r="G1121" s="11">
        <v>1.2</v>
      </c>
      <c r="H1121" s="155">
        <v>1.868091162229538</v>
      </c>
      <c r="I1121" s="11">
        <v>1.1000000000000001</v>
      </c>
      <c r="J1121" s="11">
        <v>1.1000000000000001</v>
      </c>
      <c r="K1121" s="11">
        <v>1.2</v>
      </c>
      <c r="L1121" s="11">
        <v>1.3</v>
      </c>
      <c r="M1121" s="159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/>
      <c r="AN1121" s="3"/>
      <c r="AO1121" s="3"/>
      <c r="AP1121" s="3"/>
      <c r="AQ1121" s="3"/>
      <c r="AR1121" s="3"/>
      <c r="AS1121" s="3"/>
      <c r="AT1121" s="3"/>
      <c r="AU1121" s="3"/>
      <c r="AV1121" s="3"/>
      <c r="AW1121" s="3"/>
      <c r="AX1121" s="3"/>
      <c r="AY1121" s="3"/>
      <c r="AZ1121" s="3"/>
      <c r="BA1121" s="3"/>
      <c r="BB1121" s="3"/>
      <c r="BC1121" s="3"/>
      <c r="BD1121" s="3"/>
      <c r="BE1121" s="3"/>
      <c r="BF1121" s="3"/>
      <c r="BG1121" s="3"/>
      <c r="BH1121" s="3"/>
      <c r="BI1121" s="3"/>
      <c r="BJ1121" s="3"/>
      <c r="BK1121" s="3"/>
      <c r="BL1121" s="3"/>
      <c r="BM1121" s="56"/>
    </row>
    <row r="1122" spans="1:65">
      <c r="A1122" s="30"/>
      <c r="B1122" s="20" t="s">
        <v>278</v>
      </c>
      <c r="C1122" s="12"/>
      <c r="D1122" s="22">
        <v>1.2184999999999999</v>
      </c>
      <c r="E1122" s="22">
        <v>1.2294272161364541</v>
      </c>
      <c r="F1122" s="22">
        <v>1.0999999999999999</v>
      </c>
      <c r="G1122" s="22">
        <v>1.2333333333333334</v>
      </c>
      <c r="H1122" s="22">
        <v>1.7811601264210337</v>
      </c>
      <c r="I1122" s="22">
        <v>1.1333333333333335</v>
      </c>
      <c r="J1122" s="22">
        <v>1.0999999999999999</v>
      </c>
      <c r="K1122" s="22">
        <v>1.2</v>
      </c>
      <c r="L1122" s="22">
        <v>1.25</v>
      </c>
      <c r="M1122" s="159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/>
      <c r="AN1122" s="3"/>
      <c r="AO1122" s="3"/>
      <c r="AP1122" s="3"/>
      <c r="AQ1122" s="3"/>
      <c r="AR1122" s="3"/>
      <c r="AS1122" s="3"/>
      <c r="AT1122" s="3"/>
      <c r="AU1122" s="3"/>
      <c r="AV1122" s="3"/>
      <c r="AW1122" s="3"/>
      <c r="AX1122" s="3"/>
      <c r="AY1122" s="3"/>
      <c r="AZ1122" s="3"/>
      <c r="BA1122" s="3"/>
      <c r="BB1122" s="3"/>
      <c r="BC1122" s="3"/>
      <c r="BD1122" s="3"/>
      <c r="BE1122" s="3"/>
      <c r="BF1122" s="3"/>
      <c r="BG1122" s="3"/>
      <c r="BH1122" s="3"/>
      <c r="BI1122" s="3"/>
      <c r="BJ1122" s="3"/>
      <c r="BK1122" s="3"/>
      <c r="BL1122" s="3"/>
      <c r="BM1122" s="56"/>
    </row>
    <row r="1123" spans="1:65">
      <c r="A1123" s="30"/>
      <c r="B1123" s="3" t="s">
        <v>279</v>
      </c>
      <c r="C1123" s="29"/>
      <c r="D1123" s="11">
        <v>1.2189999999999999</v>
      </c>
      <c r="E1123" s="11">
        <v>1.2350236843740718</v>
      </c>
      <c r="F1123" s="11">
        <v>1.1000000000000001</v>
      </c>
      <c r="G1123" s="11">
        <v>1.2</v>
      </c>
      <c r="H1123" s="11">
        <v>1.7516727961226439</v>
      </c>
      <c r="I1123" s="11">
        <v>1.1000000000000001</v>
      </c>
      <c r="J1123" s="11">
        <v>1.1000000000000001</v>
      </c>
      <c r="K1123" s="11">
        <v>1.2</v>
      </c>
      <c r="L1123" s="11">
        <v>1.25</v>
      </c>
      <c r="M1123" s="159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/>
      <c r="AN1123" s="3"/>
      <c r="AO1123" s="3"/>
      <c r="AP1123" s="3"/>
      <c r="AQ1123" s="3"/>
      <c r="AR1123" s="3"/>
      <c r="AS1123" s="3"/>
      <c r="AT1123" s="3"/>
      <c r="AU1123" s="3"/>
      <c r="AV1123" s="3"/>
      <c r="AW1123" s="3"/>
      <c r="AX1123" s="3"/>
      <c r="AY1123" s="3"/>
      <c r="AZ1123" s="3"/>
      <c r="BA1123" s="3"/>
      <c r="BB1123" s="3"/>
      <c r="BC1123" s="3"/>
      <c r="BD1123" s="3"/>
      <c r="BE1123" s="3"/>
      <c r="BF1123" s="3"/>
      <c r="BG1123" s="3"/>
      <c r="BH1123" s="3"/>
      <c r="BI1123" s="3"/>
      <c r="BJ1123" s="3"/>
      <c r="BK1123" s="3"/>
      <c r="BL1123" s="3"/>
      <c r="BM1123" s="56"/>
    </row>
    <row r="1124" spans="1:65">
      <c r="A1124" s="30"/>
      <c r="B1124" s="3" t="s">
        <v>280</v>
      </c>
      <c r="C1124" s="29"/>
      <c r="D1124" s="23">
        <v>3.6593715307413115E-2</v>
      </c>
      <c r="E1124" s="23">
        <v>1.7584253770254878E-2</v>
      </c>
      <c r="F1124" s="23">
        <v>2.4323767777952469E-16</v>
      </c>
      <c r="G1124" s="23">
        <v>5.1639777949432274E-2</v>
      </c>
      <c r="H1124" s="23">
        <v>6.7247809663993657E-2</v>
      </c>
      <c r="I1124" s="23">
        <v>5.1639777949432156E-2</v>
      </c>
      <c r="J1124" s="23">
        <v>2.4323767777952469E-16</v>
      </c>
      <c r="K1124" s="23">
        <v>0</v>
      </c>
      <c r="L1124" s="23">
        <v>5.4772255750516662E-2</v>
      </c>
      <c r="M1124" s="213"/>
      <c r="N1124" s="214"/>
      <c r="O1124" s="214"/>
      <c r="P1124" s="214"/>
      <c r="Q1124" s="214"/>
      <c r="R1124" s="214"/>
      <c r="S1124" s="214"/>
      <c r="T1124" s="214"/>
      <c r="U1124" s="214"/>
      <c r="V1124" s="214"/>
      <c r="W1124" s="214"/>
      <c r="X1124" s="214"/>
      <c r="Y1124" s="214"/>
      <c r="Z1124" s="214"/>
      <c r="AA1124" s="214"/>
      <c r="AB1124" s="214"/>
      <c r="AC1124" s="214"/>
      <c r="AD1124" s="214"/>
      <c r="AE1124" s="214"/>
      <c r="AF1124" s="214"/>
      <c r="AG1124" s="214"/>
      <c r="AH1124" s="214"/>
      <c r="AI1124" s="214"/>
      <c r="AJ1124" s="214"/>
      <c r="AK1124" s="214"/>
      <c r="AL1124" s="214"/>
      <c r="AM1124" s="214"/>
      <c r="AN1124" s="214"/>
      <c r="AO1124" s="214"/>
      <c r="AP1124" s="214"/>
      <c r="AQ1124" s="214"/>
      <c r="AR1124" s="214"/>
      <c r="AS1124" s="214"/>
      <c r="AT1124" s="214"/>
      <c r="AU1124" s="214"/>
      <c r="AV1124" s="214"/>
      <c r="AW1124" s="214"/>
      <c r="AX1124" s="214"/>
      <c r="AY1124" s="214"/>
      <c r="AZ1124" s="214"/>
      <c r="BA1124" s="214"/>
      <c r="BB1124" s="214"/>
      <c r="BC1124" s="214"/>
      <c r="BD1124" s="214"/>
      <c r="BE1124" s="214"/>
      <c r="BF1124" s="214"/>
      <c r="BG1124" s="214"/>
      <c r="BH1124" s="214"/>
      <c r="BI1124" s="214"/>
      <c r="BJ1124" s="214"/>
      <c r="BK1124" s="214"/>
      <c r="BL1124" s="214"/>
      <c r="BM1124" s="57"/>
    </row>
    <row r="1125" spans="1:65">
      <c r="A1125" s="30"/>
      <c r="B1125" s="3" t="s">
        <v>87</v>
      </c>
      <c r="C1125" s="29"/>
      <c r="D1125" s="13">
        <v>3.003177292360535E-2</v>
      </c>
      <c r="E1125" s="13">
        <v>1.4302801775866333E-2</v>
      </c>
      <c r="F1125" s="13">
        <v>2.2112516161774974E-16</v>
      </c>
      <c r="G1125" s="13">
        <v>4.1870090229269408E-2</v>
      </c>
      <c r="H1125" s="13">
        <v>3.7755061247142195E-2</v>
      </c>
      <c r="I1125" s="13">
        <v>4.5564509955381305E-2</v>
      </c>
      <c r="J1125" s="13">
        <v>2.2112516161774974E-16</v>
      </c>
      <c r="K1125" s="13">
        <v>0</v>
      </c>
      <c r="L1125" s="13">
        <v>4.3817804600413332E-2</v>
      </c>
      <c r="M1125" s="159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  <c r="AM1125" s="3"/>
      <c r="AN1125" s="3"/>
      <c r="AO1125" s="3"/>
      <c r="AP1125" s="3"/>
      <c r="AQ1125" s="3"/>
      <c r="AR1125" s="3"/>
      <c r="AS1125" s="3"/>
      <c r="AT1125" s="3"/>
      <c r="AU1125" s="3"/>
      <c r="AV1125" s="3"/>
      <c r="AW1125" s="3"/>
      <c r="AX1125" s="3"/>
      <c r="AY1125" s="3"/>
      <c r="AZ1125" s="3"/>
      <c r="BA1125" s="3"/>
      <c r="BB1125" s="3"/>
      <c r="BC1125" s="3"/>
      <c r="BD1125" s="3"/>
      <c r="BE1125" s="3"/>
      <c r="BF1125" s="3"/>
      <c r="BG1125" s="3"/>
      <c r="BH1125" s="3"/>
      <c r="BI1125" s="3"/>
      <c r="BJ1125" s="3"/>
      <c r="BK1125" s="3"/>
      <c r="BL1125" s="3"/>
      <c r="BM1125" s="56"/>
    </row>
    <row r="1126" spans="1:65">
      <c r="A1126" s="30"/>
      <c r="B1126" s="3" t="s">
        <v>281</v>
      </c>
      <c r="C1126" s="29"/>
      <c r="D1126" s="13">
        <v>2.9218080963846926E-2</v>
      </c>
      <c r="E1126" s="13">
        <v>3.8447862188498938E-2</v>
      </c>
      <c r="F1126" s="13">
        <v>-7.0874116487294692E-2</v>
      </c>
      <c r="G1126" s="13">
        <v>4.1747202726366783E-2</v>
      </c>
      <c r="H1126" s="13">
        <v>0.50447452376231383</v>
      </c>
      <c r="I1126" s="13">
        <v>-4.2718786683879073E-2</v>
      </c>
      <c r="J1126" s="13">
        <v>-7.0874116487294692E-2</v>
      </c>
      <c r="K1126" s="13">
        <v>1.3591872922951387E-2</v>
      </c>
      <c r="L1126" s="13">
        <v>5.5824867628074371E-2</v>
      </c>
      <c r="M1126" s="159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  <c r="AI1126" s="3"/>
      <c r="AJ1126" s="3"/>
      <c r="AK1126" s="3"/>
      <c r="AL1126" s="3"/>
      <c r="AM1126" s="3"/>
      <c r="AN1126" s="3"/>
      <c r="AO1126" s="3"/>
      <c r="AP1126" s="3"/>
      <c r="AQ1126" s="3"/>
      <c r="AR1126" s="3"/>
      <c r="AS1126" s="3"/>
      <c r="AT1126" s="3"/>
      <c r="AU1126" s="3"/>
      <c r="AV1126" s="3"/>
      <c r="AW1126" s="3"/>
      <c r="AX1126" s="3"/>
      <c r="AY1126" s="3"/>
      <c r="AZ1126" s="3"/>
      <c r="BA1126" s="3"/>
      <c r="BB1126" s="3"/>
      <c r="BC1126" s="3"/>
      <c r="BD1126" s="3"/>
      <c r="BE1126" s="3"/>
      <c r="BF1126" s="3"/>
      <c r="BG1126" s="3"/>
      <c r="BH1126" s="3"/>
      <c r="BI1126" s="3"/>
      <c r="BJ1126" s="3"/>
      <c r="BK1126" s="3"/>
      <c r="BL1126" s="3"/>
      <c r="BM1126" s="56"/>
    </row>
    <row r="1127" spans="1:65">
      <c r="A1127" s="30"/>
      <c r="B1127" s="46" t="s">
        <v>282</v>
      </c>
      <c r="C1127" s="47"/>
      <c r="D1127" s="45">
        <v>0</v>
      </c>
      <c r="E1127" s="45">
        <v>0.23</v>
      </c>
      <c r="F1127" s="45">
        <v>2.54</v>
      </c>
      <c r="G1127" s="45">
        <v>0.32</v>
      </c>
      <c r="H1127" s="45">
        <v>12.04</v>
      </c>
      <c r="I1127" s="45">
        <v>1.82</v>
      </c>
      <c r="J1127" s="45">
        <v>2.54</v>
      </c>
      <c r="K1127" s="45">
        <v>0.4</v>
      </c>
      <c r="L1127" s="45">
        <v>0.67</v>
      </c>
      <c r="M1127" s="159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  <c r="AH1127" s="3"/>
      <c r="AI1127" s="3"/>
      <c r="AJ1127" s="3"/>
      <c r="AK1127" s="3"/>
      <c r="AL1127" s="3"/>
      <c r="AM1127" s="3"/>
      <c r="AN1127" s="3"/>
      <c r="AO1127" s="3"/>
      <c r="AP1127" s="3"/>
      <c r="AQ1127" s="3"/>
      <c r="AR1127" s="3"/>
      <c r="AS1127" s="3"/>
      <c r="AT1127" s="3"/>
      <c r="AU1127" s="3"/>
      <c r="AV1127" s="3"/>
      <c r="AW1127" s="3"/>
      <c r="AX1127" s="3"/>
      <c r="AY1127" s="3"/>
      <c r="AZ1127" s="3"/>
      <c r="BA1127" s="3"/>
      <c r="BB1127" s="3"/>
      <c r="BC1127" s="3"/>
      <c r="BD1127" s="3"/>
      <c r="BE1127" s="3"/>
      <c r="BF1127" s="3"/>
      <c r="BG1127" s="3"/>
      <c r="BH1127" s="3"/>
      <c r="BI1127" s="3"/>
      <c r="BJ1127" s="3"/>
      <c r="BK1127" s="3"/>
      <c r="BL1127" s="3"/>
      <c r="BM1127" s="56"/>
    </row>
    <row r="1128" spans="1:65">
      <c r="B1128" s="31"/>
      <c r="C1128" s="20"/>
      <c r="D1128" s="20"/>
      <c r="E1128" s="20"/>
      <c r="F1128" s="20"/>
      <c r="G1128" s="20"/>
      <c r="H1128" s="20"/>
      <c r="I1128" s="20"/>
      <c r="J1128" s="20"/>
      <c r="K1128" s="20"/>
      <c r="L1128" s="20"/>
      <c r="BM1128" s="56"/>
    </row>
    <row r="1129" spans="1:65" ht="15">
      <c r="B1129" s="8" t="s">
        <v>621</v>
      </c>
      <c r="BM1129" s="28" t="s">
        <v>67</v>
      </c>
    </row>
    <row r="1130" spans="1:65" ht="15">
      <c r="A1130" s="25" t="s">
        <v>44</v>
      </c>
      <c r="B1130" s="18" t="s">
        <v>116</v>
      </c>
      <c r="C1130" s="15" t="s">
        <v>117</v>
      </c>
      <c r="D1130" s="16" t="s">
        <v>243</v>
      </c>
      <c r="E1130" s="17" t="s">
        <v>243</v>
      </c>
      <c r="F1130" s="17" t="s">
        <v>243</v>
      </c>
      <c r="G1130" s="17" t="s">
        <v>243</v>
      </c>
      <c r="H1130" s="17" t="s">
        <v>243</v>
      </c>
      <c r="I1130" s="17" t="s">
        <v>243</v>
      </c>
      <c r="J1130" s="17" t="s">
        <v>243</v>
      </c>
      <c r="K1130" s="17" t="s">
        <v>243</v>
      </c>
      <c r="L1130" s="17" t="s">
        <v>243</v>
      </c>
      <c r="M1130" s="17" t="s">
        <v>243</v>
      </c>
      <c r="N1130" s="17" t="s">
        <v>243</v>
      </c>
      <c r="O1130" s="17" t="s">
        <v>243</v>
      </c>
      <c r="P1130" s="17" t="s">
        <v>243</v>
      </c>
      <c r="Q1130" s="17" t="s">
        <v>243</v>
      </c>
      <c r="R1130" s="17" t="s">
        <v>243</v>
      </c>
      <c r="S1130" s="17" t="s">
        <v>243</v>
      </c>
      <c r="T1130" s="17" t="s">
        <v>243</v>
      </c>
      <c r="U1130" s="17" t="s">
        <v>243</v>
      </c>
      <c r="V1130" s="17" t="s">
        <v>243</v>
      </c>
      <c r="W1130" s="17" t="s">
        <v>243</v>
      </c>
      <c r="X1130" s="17" t="s">
        <v>243</v>
      </c>
      <c r="Y1130" s="17" t="s">
        <v>243</v>
      </c>
      <c r="Z1130" s="17" t="s">
        <v>243</v>
      </c>
      <c r="AA1130" s="17" t="s">
        <v>243</v>
      </c>
      <c r="AB1130" s="159"/>
      <c r="AC1130" s="3"/>
      <c r="AD1130" s="3"/>
      <c r="AE1130" s="3"/>
      <c r="AF1130" s="3"/>
      <c r="AG1130" s="3"/>
      <c r="AH1130" s="3"/>
      <c r="AI1130" s="3"/>
      <c r="AJ1130" s="3"/>
      <c r="AK1130" s="3"/>
      <c r="AL1130" s="3"/>
      <c r="AM1130" s="3"/>
      <c r="AN1130" s="3"/>
      <c r="AO1130" s="3"/>
      <c r="AP1130" s="3"/>
      <c r="AQ1130" s="3"/>
      <c r="AR1130" s="3"/>
      <c r="AS1130" s="3"/>
      <c r="AT1130" s="3"/>
      <c r="AU1130" s="3"/>
      <c r="AV1130" s="3"/>
      <c r="AW1130" s="3"/>
      <c r="AX1130" s="3"/>
      <c r="AY1130" s="3"/>
      <c r="AZ1130" s="3"/>
      <c r="BA1130" s="3"/>
      <c r="BB1130" s="3"/>
      <c r="BC1130" s="3"/>
      <c r="BD1130" s="3"/>
      <c r="BE1130" s="3"/>
      <c r="BF1130" s="3"/>
      <c r="BG1130" s="3"/>
      <c r="BH1130" s="3"/>
      <c r="BI1130" s="3"/>
      <c r="BJ1130" s="3"/>
      <c r="BK1130" s="3"/>
      <c r="BL1130" s="3"/>
      <c r="BM1130" s="28">
        <v>1</v>
      </c>
    </row>
    <row r="1131" spans="1:65">
      <c r="A1131" s="30"/>
      <c r="B1131" s="19" t="s">
        <v>244</v>
      </c>
      <c r="C1131" s="9" t="s">
        <v>244</v>
      </c>
      <c r="D1131" s="157" t="s">
        <v>246</v>
      </c>
      <c r="E1131" s="158" t="s">
        <v>247</v>
      </c>
      <c r="F1131" s="158" t="s">
        <v>248</v>
      </c>
      <c r="G1131" s="158" t="s">
        <v>249</v>
      </c>
      <c r="H1131" s="158" t="s">
        <v>250</v>
      </c>
      <c r="I1131" s="158" t="s">
        <v>251</v>
      </c>
      <c r="J1131" s="158" t="s">
        <v>252</v>
      </c>
      <c r="K1131" s="158" t="s">
        <v>253</v>
      </c>
      <c r="L1131" s="158" t="s">
        <v>254</v>
      </c>
      <c r="M1131" s="158" t="s">
        <v>256</v>
      </c>
      <c r="N1131" s="158" t="s">
        <v>257</v>
      </c>
      <c r="O1131" s="158" t="s">
        <v>259</v>
      </c>
      <c r="P1131" s="158" t="s">
        <v>260</v>
      </c>
      <c r="Q1131" s="158" t="s">
        <v>261</v>
      </c>
      <c r="R1131" s="158" t="s">
        <v>262</v>
      </c>
      <c r="S1131" s="158" t="s">
        <v>263</v>
      </c>
      <c r="T1131" s="158" t="s">
        <v>264</v>
      </c>
      <c r="U1131" s="158" t="s">
        <v>265</v>
      </c>
      <c r="V1131" s="158" t="s">
        <v>266</v>
      </c>
      <c r="W1131" s="158" t="s">
        <v>267</v>
      </c>
      <c r="X1131" s="158" t="s">
        <v>268</v>
      </c>
      <c r="Y1131" s="158" t="s">
        <v>269</v>
      </c>
      <c r="Z1131" s="158" t="s">
        <v>270</v>
      </c>
      <c r="AA1131" s="158" t="s">
        <v>272</v>
      </c>
      <c r="AB1131" s="159"/>
      <c r="AC1131" s="3"/>
      <c r="AD1131" s="3"/>
      <c r="AE1131" s="3"/>
      <c r="AF1131" s="3"/>
      <c r="AG1131" s="3"/>
      <c r="AH1131" s="3"/>
      <c r="AI1131" s="3"/>
      <c r="AJ1131" s="3"/>
      <c r="AK1131" s="3"/>
      <c r="AL1131" s="3"/>
      <c r="AM1131" s="3"/>
      <c r="AN1131" s="3"/>
      <c r="AO1131" s="3"/>
      <c r="AP1131" s="3"/>
      <c r="AQ1131" s="3"/>
      <c r="AR1131" s="3"/>
      <c r="AS1131" s="3"/>
      <c r="AT1131" s="3"/>
      <c r="AU1131" s="3"/>
      <c r="AV1131" s="3"/>
      <c r="AW1131" s="3"/>
      <c r="AX1131" s="3"/>
      <c r="AY1131" s="3"/>
      <c r="AZ1131" s="3"/>
      <c r="BA1131" s="3"/>
      <c r="BB1131" s="3"/>
      <c r="BC1131" s="3"/>
      <c r="BD1131" s="3"/>
      <c r="BE1131" s="3"/>
      <c r="BF1131" s="3"/>
      <c r="BG1131" s="3"/>
      <c r="BH1131" s="3"/>
      <c r="BI1131" s="3"/>
      <c r="BJ1131" s="3"/>
      <c r="BK1131" s="3"/>
      <c r="BL1131" s="3"/>
      <c r="BM1131" s="28" t="s">
        <v>3</v>
      </c>
    </row>
    <row r="1132" spans="1:65">
      <c r="A1132" s="30"/>
      <c r="B1132" s="19"/>
      <c r="C1132" s="9"/>
      <c r="D1132" s="10" t="s">
        <v>285</v>
      </c>
      <c r="E1132" s="11" t="s">
        <v>285</v>
      </c>
      <c r="F1132" s="11" t="s">
        <v>285</v>
      </c>
      <c r="G1132" s="11" t="s">
        <v>313</v>
      </c>
      <c r="H1132" s="11" t="s">
        <v>313</v>
      </c>
      <c r="I1132" s="11" t="s">
        <v>287</v>
      </c>
      <c r="J1132" s="11" t="s">
        <v>313</v>
      </c>
      <c r="K1132" s="11" t="s">
        <v>287</v>
      </c>
      <c r="L1132" s="11" t="s">
        <v>313</v>
      </c>
      <c r="M1132" s="11" t="s">
        <v>287</v>
      </c>
      <c r="N1132" s="11" t="s">
        <v>287</v>
      </c>
      <c r="O1132" s="11" t="s">
        <v>285</v>
      </c>
      <c r="P1132" s="11" t="s">
        <v>285</v>
      </c>
      <c r="Q1132" s="11" t="s">
        <v>285</v>
      </c>
      <c r="R1132" s="11" t="s">
        <v>285</v>
      </c>
      <c r="S1132" s="11" t="s">
        <v>285</v>
      </c>
      <c r="T1132" s="11" t="s">
        <v>287</v>
      </c>
      <c r="U1132" s="11" t="s">
        <v>287</v>
      </c>
      <c r="V1132" s="11" t="s">
        <v>285</v>
      </c>
      <c r="W1132" s="11" t="s">
        <v>313</v>
      </c>
      <c r="X1132" s="11" t="s">
        <v>285</v>
      </c>
      <c r="Y1132" s="11" t="s">
        <v>287</v>
      </c>
      <c r="Z1132" s="11" t="s">
        <v>287</v>
      </c>
      <c r="AA1132" s="11" t="s">
        <v>285</v>
      </c>
      <c r="AB1132" s="159"/>
      <c r="AC1132" s="3"/>
      <c r="AD1132" s="3"/>
      <c r="AE1132" s="3"/>
      <c r="AF1132" s="3"/>
      <c r="AG1132" s="3"/>
      <c r="AH1132" s="3"/>
      <c r="AI1132" s="3"/>
      <c r="AJ1132" s="3"/>
      <c r="AK1132" s="3"/>
      <c r="AL1132" s="3"/>
      <c r="AM1132" s="3"/>
      <c r="AN1132" s="3"/>
      <c r="AO1132" s="3"/>
      <c r="AP1132" s="3"/>
      <c r="AQ1132" s="3"/>
      <c r="AR1132" s="3"/>
      <c r="AS1132" s="3"/>
      <c r="AT1132" s="3"/>
      <c r="AU1132" s="3"/>
      <c r="AV1132" s="3"/>
      <c r="AW1132" s="3"/>
      <c r="AX1132" s="3"/>
      <c r="AY1132" s="3"/>
      <c r="AZ1132" s="3"/>
      <c r="BA1132" s="3"/>
      <c r="BB1132" s="3"/>
      <c r="BC1132" s="3"/>
      <c r="BD1132" s="3"/>
      <c r="BE1132" s="3"/>
      <c r="BF1132" s="3"/>
      <c r="BG1132" s="3"/>
      <c r="BH1132" s="3"/>
      <c r="BI1132" s="3"/>
      <c r="BJ1132" s="3"/>
      <c r="BK1132" s="3"/>
      <c r="BL1132" s="3"/>
      <c r="BM1132" s="28">
        <v>1</v>
      </c>
    </row>
    <row r="1133" spans="1:65">
      <c r="A1133" s="30"/>
      <c r="B1133" s="19"/>
      <c r="C1133" s="9"/>
      <c r="D1133" s="26" t="s">
        <v>314</v>
      </c>
      <c r="E1133" s="26" t="s">
        <v>123</v>
      </c>
      <c r="F1133" s="26" t="s">
        <v>315</v>
      </c>
      <c r="G1133" s="26" t="s">
        <v>314</v>
      </c>
      <c r="H1133" s="26" t="s">
        <v>316</v>
      </c>
      <c r="I1133" s="26" t="s">
        <v>314</v>
      </c>
      <c r="J1133" s="26" t="s">
        <v>317</v>
      </c>
      <c r="K1133" s="26" t="s">
        <v>316</v>
      </c>
      <c r="L1133" s="26" t="s">
        <v>314</v>
      </c>
      <c r="M1133" s="26" t="s">
        <v>317</v>
      </c>
      <c r="N1133" s="26" t="s">
        <v>317</v>
      </c>
      <c r="O1133" s="26" t="s">
        <v>314</v>
      </c>
      <c r="P1133" s="26" t="s">
        <v>314</v>
      </c>
      <c r="Q1133" s="26" t="s">
        <v>314</v>
      </c>
      <c r="R1133" s="26" t="s">
        <v>314</v>
      </c>
      <c r="S1133" s="26" t="s">
        <v>314</v>
      </c>
      <c r="T1133" s="26" t="s">
        <v>316</v>
      </c>
      <c r="U1133" s="26" t="s">
        <v>288</v>
      </c>
      <c r="V1133" s="26" t="s">
        <v>315</v>
      </c>
      <c r="W1133" s="26" t="s">
        <v>317</v>
      </c>
      <c r="X1133" s="26" t="s">
        <v>288</v>
      </c>
      <c r="Y1133" s="26" t="s">
        <v>317</v>
      </c>
      <c r="Z1133" s="26" t="s">
        <v>314</v>
      </c>
      <c r="AA1133" s="26" t="s">
        <v>318</v>
      </c>
      <c r="AB1133" s="159"/>
      <c r="AC1133" s="3"/>
      <c r="AD1133" s="3"/>
      <c r="AE1133" s="3"/>
      <c r="AF1133" s="3"/>
      <c r="AG1133" s="3"/>
      <c r="AH1133" s="3"/>
      <c r="AI1133" s="3"/>
      <c r="AJ1133" s="3"/>
      <c r="AK1133" s="3"/>
      <c r="AL1133" s="3"/>
      <c r="AM1133" s="3"/>
      <c r="AN1133" s="3"/>
      <c r="AO1133" s="3"/>
      <c r="AP1133" s="3"/>
      <c r="AQ1133" s="3"/>
      <c r="AR1133" s="3"/>
      <c r="AS1133" s="3"/>
      <c r="AT1133" s="3"/>
      <c r="AU1133" s="3"/>
      <c r="AV1133" s="3"/>
      <c r="AW1133" s="3"/>
      <c r="AX1133" s="3"/>
      <c r="AY1133" s="3"/>
      <c r="AZ1133" s="3"/>
      <c r="BA1133" s="3"/>
      <c r="BB1133" s="3"/>
      <c r="BC1133" s="3"/>
      <c r="BD1133" s="3"/>
      <c r="BE1133" s="3"/>
      <c r="BF1133" s="3"/>
      <c r="BG1133" s="3"/>
      <c r="BH1133" s="3"/>
      <c r="BI1133" s="3"/>
      <c r="BJ1133" s="3"/>
      <c r="BK1133" s="3"/>
      <c r="BL1133" s="3"/>
      <c r="BM1133" s="28">
        <v>2</v>
      </c>
    </row>
    <row r="1134" spans="1:65">
      <c r="A1134" s="30"/>
      <c r="B1134" s="18">
        <v>1</v>
      </c>
      <c r="C1134" s="14">
        <v>1</v>
      </c>
      <c r="D1134" s="231">
        <v>49.8</v>
      </c>
      <c r="E1134" s="231">
        <v>50</v>
      </c>
      <c r="F1134" s="231">
        <v>47.672242598677201</v>
      </c>
      <c r="G1134" s="231">
        <v>53.4</v>
      </c>
      <c r="H1134" s="232">
        <v>60.8</v>
      </c>
      <c r="I1134" s="231">
        <v>47.8</v>
      </c>
      <c r="J1134" s="231">
        <v>46</v>
      </c>
      <c r="K1134" s="231">
        <v>47</v>
      </c>
      <c r="L1134" s="231">
        <v>45.359400000000001</v>
      </c>
      <c r="M1134" s="232">
        <v>15</v>
      </c>
      <c r="N1134" s="231">
        <v>53</v>
      </c>
      <c r="O1134" s="231">
        <v>45</v>
      </c>
      <c r="P1134" s="231">
        <v>45</v>
      </c>
      <c r="Q1134" s="231">
        <v>46</v>
      </c>
      <c r="R1134" s="231">
        <v>41</v>
      </c>
      <c r="S1134" s="231">
        <v>43</v>
      </c>
      <c r="T1134" s="231">
        <v>55.036031268500004</v>
      </c>
      <c r="U1134" s="231">
        <v>47.262709999999998</v>
      </c>
      <c r="V1134" s="231">
        <v>48</v>
      </c>
      <c r="W1134" s="231">
        <v>47</v>
      </c>
      <c r="X1134" s="231">
        <v>46.6</v>
      </c>
      <c r="Y1134" s="231">
        <v>49</v>
      </c>
      <c r="Z1134" s="232">
        <v>59</v>
      </c>
      <c r="AA1134" s="231">
        <v>50</v>
      </c>
      <c r="AB1134" s="233"/>
      <c r="AC1134" s="234"/>
      <c r="AD1134" s="234"/>
      <c r="AE1134" s="234"/>
      <c r="AF1134" s="234"/>
      <c r="AG1134" s="234"/>
      <c r="AH1134" s="234"/>
      <c r="AI1134" s="234"/>
      <c r="AJ1134" s="234"/>
      <c r="AK1134" s="234"/>
      <c r="AL1134" s="234"/>
      <c r="AM1134" s="234"/>
      <c r="AN1134" s="234"/>
      <c r="AO1134" s="234"/>
      <c r="AP1134" s="234"/>
      <c r="AQ1134" s="234"/>
      <c r="AR1134" s="234"/>
      <c r="AS1134" s="234"/>
      <c r="AT1134" s="234"/>
      <c r="AU1134" s="234"/>
      <c r="AV1134" s="234"/>
      <c r="AW1134" s="234"/>
      <c r="AX1134" s="234"/>
      <c r="AY1134" s="234"/>
      <c r="AZ1134" s="234"/>
      <c r="BA1134" s="234"/>
      <c r="BB1134" s="234"/>
      <c r="BC1134" s="234"/>
      <c r="BD1134" s="234"/>
      <c r="BE1134" s="234"/>
      <c r="BF1134" s="234"/>
      <c r="BG1134" s="234"/>
      <c r="BH1134" s="234"/>
      <c r="BI1134" s="234"/>
      <c r="BJ1134" s="234"/>
      <c r="BK1134" s="234"/>
      <c r="BL1134" s="234"/>
      <c r="BM1134" s="235">
        <v>1</v>
      </c>
    </row>
    <row r="1135" spans="1:65">
      <c r="A1135" s="30"/>
      <c r="B1135" s="19">
        <v>1</v>
      </c>
      <c r="C1135" s="9">
        <v>2</v>
      </c>
      <c r="D1135" s="236">
        <v>47</v>
      </c>
      <c r="E1135" s="236">
        <v>51</v>
      </c>
      <c r="F1135" s="236">
        <v>48.480670712746232</v>
      </c>
      <c r="G1135" s="236">
        <v>52.9</v>
      </c>
      <c r="H1135" s="237">
        <v>61.9</v>
      </c>
      <c r="I1135" s="236">
        <v>50.8</v>
      </c>
      <c r="J1135" s="236">
        <v>45</v>
      </c>
      <c r="K1135" s="236">
        <v>46</v>
      </c>
      <c r="L1135" s="236">
        <v>46.205999999999996</v>
      </c>
      <c r="M1135" s="237">
        <v>16</v>
      </c>
      <c r="N1135" s="236">
        <v>53</v>
      </c>
      <c r="O1135" s="236">
        <v>44</v>
      </c>
      <c r="P1135" s="236">
        <v>46</v>
      </c>
      <c r="Q1135" s="236">
        <v>47</v>
      </c>
      <c r="R1135" s="236">
        <v>42</v>
      </c>
      <c r="S1135" s="236">
        <v>42</v>
      </c>
      <c r="T1135" s="236">
        <v>53.985053479299999</v>
      </c>
      <c r="U1135" s="236">
        <v>47.940640000000002</v>
      </c>
      <c r="V1135" s="236">
        <v>47</v>
      </c>
      <c r="W1135" s="236">
        <v>46</v>
      </c>
      <c r="X1135" s="236">
        <v>47</v>
      </c>
      <c r="Y1135" s="236">
        <v>50</v>
      </c>
      <c r="Z1135" s="237">
        <v>59</v>
      </c>
      <c r="AA1135" s="236">
        <v>47</v>
      </c>
      <c r="AB1135" s="233"/>
      <c r="AC1135" s="234"/>
      <c r="AD1135" s="234"/>
      <c r="AE1135" s="234"/>
      <c r="AF1135" s="234"/>
      <c r="AG1135" s="234"/>
      <c r="AH1135" s="234"/>
      <c r="AI1135" s="234"/>
      <c r="AJ1135" s="234"/>
      <c r="AK1135" s="234"/>
      <c r="AL1135" s="234"/>
      <c r="AM1135" s="234"/>
      <c r="AN1135" s="234"/>
      <c r="AO1135" s="234"/>
      <c r="AP1135" s="234"/>
      <c r="AQ1135" s="234"/>
      <c r="AR1135" s="234"/>
      <c r="AS1135" s="234"/>
      <c r="AT1135" s="234"/>
      <c r="AU1135" s="234"/>
      <c r="AV1135" s="234"/>
      <c r="AW1135" s="234"/>
      <c r="AX1135" s="234"/>
      <c r="AY1135" s="234"/>
      <c r="AZ1135" s="234"/>
      <c r="BA1135" s="234"/>
      <c r="BB1135" s="234"/>
      <c r="BC1135" s="234"/>
      <c r="BD1135" s="234"/>
      <c r="BE1135" s="234"/>
      <c r="BF1135" s="234"/>
      <c r="BG1135" s="234"/>
      <c r="BH1135" s="234"/>
      <c r="BI1135" s="234"/>
      <c r="BJ1135" s="234"/>
      <c r="BK1135" s="234"/>
      <c r="BL1135" s="234"/>
      <c r="BM1135" s="235">
        <v>25</v>
      </c>
    </row>
    <row r="1136" spans="1:65">
      <c r="A1136" s="30"/>
      <c r="B1136" s="19">
        <v>1</v>
      </c>
      <c r="C1136" s="9">
        <v>3</v>
      </c>
      <c r="D1136" s="236">
        <v>48.3</v>
      </c>
      <c r="E1136" s="236">
        <v>50</v>
      </c>
      <c r="F1136" s="236">
        <v>46.974142921966042</v>
      </c>
      <c r="G1136" s="236">
        <v>53.5</v>
      </c>
      <c r="H1136" s="237">
        <v>62.4</v>
      </c>
      <c r="I1136" s="236">
        <v>48.8</v>
      </c>
      <c r="J1136" s="236">
        <v>45</v>
      </c>
      <c r="K1136" s="236">
        <v>46</v>
      </c>
      <c r="L1136" s="236">
        <v>49.184399999999997</v>
      </c>
      <c r="M1136" s="237">
        <v>16</v>
      </c>
      <c r="N1136" s="236">
        <v>52</v>
      </c>
      <c r="O1136" s="236">
        <v>44</v>
      </c>
      <c r="P1136" s="236">
        <v>45</v>
      </c>
      <c r="Q1136" s="236">
        <v>46</v>
      </c>
      <c r="R1136" s="236">
        <v>43</v>
      </c>
      <c r="S1136" s="236">
        <v>43</v>
      </c>
      <c r="T1136" s="236">
        <v>54.240689729400003</v>
      </c>
      <c r="U1136" s="236">
        <v>49.079689999999999</v>
      </c>
      <c r="V1136" s="236">
        <v>48</v>
      </c>
      <c r="W1136" s="236">
        <v>46</v>
      </c>
      <c r="X1136" s="236">
        <v>47.3</v>
      </c>
      <c r="Y1136" s="236">
        <v>47</v>
      </c>
      <c r="Z1136" s="237">
        <v>60</v>
      </c>
      <c r="AA1136" s="236">
        <v>49</v>
      </c>
      <c r="AB1136" s="233"/>
      <c r="AC1136" s="234"/>
      <c r="AD1136" s="234"/>
      <c r="AE1136" s="234"/>
      <c r="AF1136" s="234"/>
      <c r="AG1136" s="234"/>
      <c r="AH1136" s="234"/>
      <c r="AI1136" s="234"/>
      <c r="AJ1136" s="234"/>
      <c r="AK1136" s="234"/>
      <c r="AL1136" s="234"/>
      <c r="AM1136" s="234"/>
      <c r="AN1136" s="234"/>
      <c r="AO1136" s="234"/>
      <c r="AP1136" s="234"/>
      <c r="AQ1136" s="234"/>
      <c r="AR1136" s="234"/>
      <c r="AS1136" s="234"/>
      <c r="AT1136" s="234"/>
      <c r="AU1136" s="234"/>
      <c r="AV1136" s="234"/>
      <c r="AW1136" s="234"/>
      <c r="AX1136" s="234"/>
      <c r="AY1136" s="234"/>
      <c r="AZ1136" s="234"/>
      <c r="BA1136" s="234"/>
      <c r="BB1136" s="234"/>
      <c r="BC1136" s="234"/>
      <c r="BD1136" s="234"/>
      <c r="BE1136" s="234"/>
      <c r="BF1136" s="234"/>
      <c r="BG1136" s="234"/>
      <c r="BH1136" s="234"/>
      <c r="BI1136" s="234"/>
      <c r="BJ1136" s="234"/>
      <c r="BK1136" s="234"/>
      <c r="BL1136" s="234"/>
      <c r="BM1136" s="235">
        <v>16</v>
      </c>
    </row>
    <row r="1137" spans="1:65">
      <c r="A1137" s="30"/>
      <c r="B1137" s="19">
        <v>1</v>
      </c>
      <c r="C1137" s="9">
        <v>4</v>
      </c>
      <c r="D1137" s="236">
        <v>48</v>
      </c>
      <c r="E1137" s="236">
        <v>51</v>
      </c>
      <c r="F1137" s="236">
        <v>47.057688060141281</v>
      </c>
      <c r="G1137" s="236">
        <v>53.9</v>
      </c>
      <c r="H1137" s="237">
        <v>62.20000000000001</v>
      </c>
      <c r="I1137" s="236">
        <v>49.8</v>
      </c>
      <c r="J1137" s="236">
        <v>45</v>
      </c>
      <c r="K1137" s="236">
        <v>48</v>
      </c>
      <c r="L1137" s="236">
        <v>49.561800000000005</v>
      </c>
      <c r="M1137" s="237">
        <v>17</v>
      </c>
      <c r="N1137" s="236">
        <v>52</v>
      </c>
      <c r="O1137" s="236">
        <v>44</v>
      </c>
      <c r="P1137" s="236">
        <v>46</v>
      </c>
      <c r="Q1137" s="236">
        <v>46</v>
      </c>
      <c r="R1137" s="236">
        <v>42</v>
      </c>
      <c r="S1137" s="236">
        <v>42</v>
      </c>
      <c r="T1137" s="236">
        <v>54.497796312880801</v>
      </c>
      <c r="U1137" s="236">
        <v>46.610080000000004</v>
      </c>
      <c r="V1137" s="236">
        <v>46</v>
      </c>
      <c r="W1137" s="236">
        <v>49</v>
      </c>
      <c r="X1137" s="236">
        <v>46.4</v>
      </c>
      <c r="Y1137" s="236">
        <v>49</v>
      </c>
      <c r="Z1137" s="237">
        <v>59</v>
      </c>
      <c r="AA1137" s="236">
        <v>49</v>
      </c>
      <c r="AB1137" s="233"/>
      <c r="AC1137" s="234"/>
      <c r="AD1137" s="234"/>
      <c r="AE1137" s="234"/>
      <c r="AF1137" s="234"/>
      <c r="AG1137" s="234"/>
      <c r="AH1137" s="234"/>
      <c r="AI1137" s="234"/>
      <c r="AJ1137" s="234"/>
      <c r="AK1137" s="234"/>
      <c r="AL1137" s="234"/>
      <c r="AM1137" s="234"/>
      <c r="AN1137" s="234"/>
      <c r="AO1137" s="234"/>
      <c r="AP1137" s="234"/>
      <c r="AQ1137" s="234"/>
      <c r="AR1137" s="234"/>
      <c r="AS1137" s="234"/>
      <c r="AT1137" s="234"/>
      <c r="AU1137" s="234"/>
      <c r="AV1137" s="234"/>
      <c r="AW1137" s="234"/>
      <c r="AX1137" s="234"/>
      <c r="AY1137" s="234"/>
      <c r="AZ1137" s="234"/>
      <c r="BA1137" s="234"/>
      <c r="BB1137" s="234"/>
      <c r="BC1137" s="234"/>
      <c r="BD1137" s="234"/>
      <c r="BE1137" s="234"/>
      <c r="BF1137" s="234"/>
      <c r="BG1137" s="234"/>
      <c r="BH1137" s="234"/>
      <c r="BI1137" s="234"/>
      <c r="BJ1137" s="234"/>
      <c r="BK1137" s="234"/>
      <c r="BL1137" s="234"/>
      <c r="BM1137" s="235">
        <v>47.6812033954306</v>
      </c>
    </row>
    <row r="1138" spans="1:65">
      <c r="A1138" s="30"/>
      <c r="B1138" s="19">
        <v>1</v>
      </c>
      <c r="C1138" s="9">
        <v>5</v>
      </c>
      <c r="D1138" s="236">
        <v>47.8</v>
      </c>
      <c r="E1138" s="236">
        <v>51</v>
      </c>
      <c r="F1138" s="236">
        <v>47.14970902664146</v>
      </c>
      <c r="G1138" s="236">
        <v>54.2</v>
      </c>
      <c r="H1138" s="237">
        <v>61.100000000000009</v>
      </c>
      <c r="I1138" s="236">
        <v>49.3</v>
      </c>
      <c r="J1138" s="236">
        <v>45</v>
      </c>
      <c r="K1138" s="236">
        <v>46</v>
      </c>
      <c r="L1138" s="236">
        <v>45.050600000000003</v>
      </c>
      <c r="M1138" s="237">
        <v>16</v>
      </c>
      <c r="N1138" s="236">
        <v>53</v>
      </c>
      <c r="O1138" s="238">
        <v>49</v>
      </c>
      <c r="P1138" s="236">
        <v>45</v>
      </c>
      <c r="Q1138" s="236">
        <v>47</v>
      </c>
      <c r="R1138" s="236">
        <v>42</v>
      </c>
      <c r="S1138" s="236">
        <v>43</v>
      </c>
      <c r="T1138" s="236">
        <v>53.843283475900002</v>
      </c>
      <c r="U1138" s="236">
        <v>46.926550000000006</v>
      </c>
      <c r="V1138" s="236">
        <v>50</v>
      </c>
      <c r="W1138" s="236">
        <v>47</v>
      </c>
      <c r="X1138" s="236">
        <v>46.7</v>
      </c>
      <c r="Y1138" s="236">
        <v>49</v>
      </c>
      <c r="Z1138" s="237">
        <v>59</v>
      </c>
      <c r="AA1138" s="236">
        <v>46</v>
      </c>
      <c r="AB1138" s="233"/>
      <c r="AC1138" s="234"/>
      <c r="AD1138" s="234"/>
      <c r="AE1138" s="234"/>
      <c r="AF1138" s="234"/>
      <c r="AG1138" s="234"/>
      <c r="AH1138" s="234"/>
      <c r="AI1138" s="234"/>
      <c r="AJ1138" s="234"/>
      <c r="AK1138" s="234"/>
      <c r="AL1138" s="234"/>
      <c r="AM1138" s="234"/>
      <c r="AN1138" s="234"/>
      <c r="AO1138" s="234"/>
      <c r="AP1138" s="234"/>
      <c r="AQ1138" s="234"/>
      <c r="AR1138" s="234"/>
      <c r="AS1138" s="234"/>
      <c r="AT1138" s="234"/>
      <c r="AU1138" s="234"/>
      <c r="AV1138" s="234"/>
      <c r="AW1138" s="234"/>
      <c r="AX1138" s="234"/>
      <c r="AY1138" s="234"/>
      <c r="AZ1138" s="234"/>
      <c r="BA1138" s="234"/>
      <c r="BB1138" s="234"/>
      <c r="BC1138" s="234"/>
      <c r="BD1138" s="234"/>
      <c r="BE1138" s="234"/>
      <c r="BF1138" s="234"/>
      <c r="BG1138" s="234"/>
      <c r="BH1138" s="234"/>
      <c r="BI1138" s="234"/>
      <c r="BJ1138" s="234"/>
      <c r="BK1138" s="234"/>
      <c r="BL1138" s="234"/>
      <c r="BM1138" s="235">
        <v>119</v>
      </c>
    </row>
    <row r="1139" spans="1:65">
      <c r="A1139" s="30"/>
      <c r="B1139" s="19">
        <v>1</v>
      </c>
      <c r="C1139" s="9">
        <v>6</v>
      </c>
      <c r="D1139" s="236">
        <v>46.9</v>
      </c>
      <c r="E1139" s="236">
        <v>50</v>
      </c>
      <c r="F1139" s="236">
        <v>47.211286631802594</v>
      </c>
      <c r="G1139" s="236">
        <v>53</v>
      </c>
      <c r="H1139" s="237">
        <v>61.4</v>
      </c>
      <c r="I1139" s="236">
        <v>50.5</v>
      </c>
      <c r="J1139" s="236">
        <v>47</v>
      </c>
      <c r="K1139" s="236">
        <v>46</v>
      </c>
      <c r="L1139" s="236">
        <v>48.297000000000004</v>
      </c>
      <c r="M1139" s="237">
        <v>17</v>
      </c>
      <c r="N1139" s="236">
        <v>53</v>
      </c>
      <c r="O1139" s="236">
        <v>45</v>
      </c>
      <c r="P1139" s="236">
        <v>45</v>
      </c>
      <c r="Q1139" s="236">
        <v>46</v>
      </c>
      <c r="R1139" s="236">
        <v>41</v>
      </c>
      <c r="S1139" s="236">
        <v>42</v>
      </c>
      <c r="T1139" s="236">
        <v>54.135623606299994</v>
      </c>
      <c r="U1139" s="236">
        <v>48.36854000000001</v>
      </c>
      <c r="V1139" s="236">
        <v>50</v>
      </c>
      <c r="W1139" s="236">
        <v>46</v>
      </c>
      <c r="X1139" s="236">
        <v>46.6</v>
      </c>
      <c r="Y1139" s="236">
        <v>47</v>
      </c>
      <c r="Z1139" s="237">
        <v>58</v>
      </c>
      <c r="AA1139" s="236">
        <v>46</v>
      </c>
      <c r="AB1139" s="233"/>
      <c r="AC1139" s="234"/>
      <c r="AD1139" s="234"/>
      <c r="AE1139" s="234"/>
      <c r="AF1139" s="234"/>
      <c r="AG1139" s="234"/>
      <c r="AH1139" s="234"/>
      <c r="AI1139" s="234"/>
      <c r="AJ1139" s="234"/>
      <c r="AK1139" s="234"/>
      <c r="AL1139" s="234"/>
      <c r="AM1139" s="234"/>
      <c r="AN1139" s="234"/>
      <c r="AO1139" s="234"/>
      <c r="AP1139" s="234"/>
      <c r="AQ1139" s="234"/>
      <c r="AR1139" s="234"/>
      <c r="AS1139" s="234"/>
      <c r="AT1139" s="234"/>
      <c r="AU1139" s="234"/>
      <c r="AV1139" s="234"/>
      <c r="AW1139" s="234"/>
      <c r="AX1139" s="234"/>
      <c r="AY1139" s="234"/>
      <c r="AZ1139" s="234"/>
      <c r="BA1139" s="234"/>
      <c r="BB1139" s="234"/>
      <c r="BC1139" s="234"/>
      <c r="BD1139" s="234"/>
      <c r="BE1139" s="234"/>
      <c r="BF1139" s="234"/>
      <c r="BG1139" s="234"/>
      <c r="BH1139" s="234"/>
      <c r="BI1139" s="234"/>
      <c r="BJ1139" s="234"/>
      <c r="BK1139" s="234"/>
      <c r="BL1139" s="234"/>
      <c r="BM1139" s="239"/>
    </row>
    <row r="1140" spans="1:65">
      <c r="A1140" s="30"/>
      <c r="B1140" s="20" t="s">
        <v>278</v>
      </c>
      <c r="C1140" s="12"/>
      <c r="D1140" s="240">
        <v>47.966666666666661</v>
      </c>
      <c r="E1140" s="240">
        <v>50.5</v>
      </c>
      <c r="F1140" s="240">
        <v>47.424289991995806</v>
      </c>
      <c r="G1140" s="240">
        <v>53.483333333333341</v>
      </c>
      <c r="H1140" s="240">
        <v>61.633333333333333</v>
      </c>
      <c r="I1140" s="240">
        <v>49.5</v>
      </c>
      <c r="J1140" s="240">
        <v>45.5</v>
      </c>
      <c r="K1140" s="240">
        <v>46.5</v>
      </c>
      <c r="L1140" s="240">
        <v>47.276533333333333</v>
      </c>
      <c r="M1140" s="240">
        <v>16.166666666666668</v>
      </c>
      <c r="N1140" s="240">
        <v>52.666666666666664</v>
      </c>
      <c r="O1140" s="240">
        <v>45.166666666666664</v>
      </c>
      <c r="P1140" s="240">
        <v>45.333333333333336</v>
      </c>
      <c r="Q1140" s="240">
        <v>46.333333333333336</v>
      </c>
      <c r="R1140" s="240">
        <v>41.833333333333336</v>
      </c>
      <c r="S1140" s="240">
        <v>42.5</v>
      </c>
      <c r="T1140" s="240">
        <v>54.289746312046795</v>
      </c>
      <c r="U1140" s="240">
        <v>47.698035000000004</v>
      </c>
      <c r="V1140" s="240">
        <v>48.166666666666664</v>
      </c>
      <c r="W1140" s="240">
        <v>46.833333333333336</v>
      </c>
      <c r="X1140" s="240">
        <v>46.766666666666673</v>
      </c>
      <c r="Y1140" s="240">
        <v>48.5</v>
      </c>
      <c r="Z1140" s="240">
        <v>59</v>
      </c>
      <c r="AA1140" s="240">
        <v>47.833333333333336</v>
      </c>
      <c r="AB1140" s="233"/>
      <c r="AC1140" s="234"/>
      <c r="AD1140" s="234"/>
      <c r="AE1140" s="234"/>
      <c r="AF1140" s="234"/>
      <c r="AG1140" s="234"/>
      <c r="AH1140" s="234"/>
      <c r="AI1140" s="234"/>
      <c r="AJ1140" s="234"/>
      <c r="AK1140" s="234"/>
      <c r="AL1140" s="234"/>
      <c r="AM1140" s="234"/>
      <c r="AN1140" s="234"/>
      <c r="AO1140" s="234"/>
      <c r="AP1140" s="234"/>
      <c r="AQ1140" s="234"/>
      <c r="AR1140" s="234"/>
      <c r="AS1140" s="234"/>
      <c r="AT1140" s="234"/>
      <c r="AU1140" s="234"/>
      <c r="AV1140" s="234"/>
      <c r="AW1140" s="234"/>
      <c r="AX1140" s="234"/>
      <c r="AY1140" s="234"/>
      <c r="AZ1140" s="234"/>
      <c r="BA1140" s="234"/>
      <c r="BB1140" s="234"/>
      <c r="BC1140" s="234"/>
      <c r="BD1140" s="234"/>
      <c r="BE1140" s="234"/>
      <c r="BF1140" s="234"/>
      <c r="BG1140" s="234"/>
      <c r="BH1140" s="234"/>
      <c r="BI1140" s="234"/>
      <c r="BJ1140" s="234"/>
      <c r="BK1140" s="234"/>
      <c r="BL1140" s="234"/>
      <c r="BM1140" s="239"/>
    </row>
    <row r="1141" spans="1:65">
      <c r="A1141" s="30"/>
      <c r="B1141" s="3" t="s">
        <v>279</v>
      </c>
      <c r="C1141" s="29"/>
      <c r="D1141" s="236">
        <v>47.9</v>
      </c>
      <c r="E1141" s="236">
        <v>50.5</v>
      </c>
      <c r="F1141" s="236">
        <v>47.180497829222027</v>
      </c>
      <c r="G1141" s="236">
        <v>53.45</v>
      </c>
      <c r="H1141" s="236">
        <v>61.65</v>
      </c>
      <c r="I1141" s="236">
        <v>49.55</v>
      </c>
      <c r="J1141" s="236">
        <v>45</v>
      </c>
      <c r="K1141" s="236">
        <v>46</v>
      </c>
      <c r="L1141" s="236">
        <v>47.2515</v>
      </c>
      <c r="M1141" s="236">
        <v>16</v>
      </c>
      <c r="N1141" s="236">
        <v>53</v>
      </c>
      <c r="O1141" s="236">
        <v>44.5</v>
      </c>
      <c r="P1141" s="236">
        <v>45</v>
      </c>
      <c r="Q1141" s="236">
        <v>46</v>
      </c>
      <c r="R1141" s="236">
        <v>42</v>
      </c>
      <c r="S1141" s="236">
        <v>42.5</v>
      </c>
      <c r="T1141" s="236">
        <v>54.188156667849995</v>
      </c>
      <c r="U1141" s="236">
        <v>47.601675</v>
      </c>
      <c r="V1141" s="236">
        <v>48</v>
      </c>
      <c r="W1141" s="236">
        <v>46.5</v>
      </c>
      <c r="X1141" s="236">
        <v>46.650000000000006</v>
      </c>
      <c r="Y1141" s="236">
        <v>49</v>
      </c>
      <c r="Z1141" s="236">
        <v>59</v>
      </c>
      <c r="AA1141" s="236">
        <v>48</v>
      </c>
      <c r="AB1141" s="233"/>
      <c r="AC1141" s="234"/>
      <c r="AD1141" s="234"/>
      <c r="AE1141" s="234"/>
      <c r="AF1141" s="234"/>
      <c r="AG1141" s="234"/>
      <c r="AH1141" s="234"/>
      <c r="AI1141" s="234"/>
      <c r="AJ1141" s="234"/>
      <c r="AK1141" s="234"/>
      <c r="AL1141" s="234"/>
      <c r="AM1141" s="234"/>
      <c r="AN1141" s="234"/>
      <c r="AO1141" s="234"/>
      <c r="AP1141" s="234"/>
      <c r="AQ1141" s="234"/>
      <c r="AR1141" s="234"/>
      <c r="AS1141" s="234"/>
      <c r="AT1141" s="234"/>
      <c r="AU1141" s="234"/>
      <c r="AV1141" s="234"/>
      <c r="AW1141" s="234"/>
      <c r="AX1141" s="234"/>
      <c r="AY1141" s="234"/>
      <c r="AZ1141" s="234"/>
      <c r="BA1141" s="234"/>
      <c r="BB1141" s="234"/>
      <c r="BC1141" s="234"/>
      <c r="BD1141" s="234"/>
      <c r="BE1141" s="234"/>
      <c r="BF1141" s="234"/>
      <c r="BG1141" s="234"/>
      <c r="BH1141" s="234"/>
      <c r="BI1141" s="234"/>
      <c r="BJ1141" s="234"/>
      <c r="BK1141" s="234"/>
      <c r="BL1141" s="234"/>
      <c r="BM1141" s="239"/>
    </row>
    <row r="1142" spans="1:65">
      <c r="A1142" s="30"/>
      <c r="B1142" s="3" t="s">
        <v>280</v>
      </c>
      <c r="C1142" s="29"/>
      <c r="D1142" s="23">
        <v>1.0557777543908873</v>
      </c>
      <c r="E1142" s="23">
        <v>0.54772255750516607</v>
      </c>
      <c r="F1142" s="23">
        <v>0.57187677368776968</v>
      </c>
      <c r="G1142" s="23">
        <v>0.5036533199202281</v>
      </c>
      <c r="H1142" s="23">
        <v>0.63456021516217642</v>
      </c>
      <c r="I1142" s="23">
        <v>1.1135528725660049</v>
      </c>
      <c r="J1142" s="23">
        <v>0.83666002653407556</v>
      </c>
      <c r="K1142" s="23">
        <v>0.83666002653407556</v>
      </c>
      <c r="L1142" s="23">
        <v>1.9839340822382856</v>
      </c>
      <c r="M1142" s="23">
        <v>0.752772652709081</v>
      </c>
      <c r="N1142" s="23">
        <v>0.51639777949432231</v>
      </c>
      <c r="O1142" s="23">
        <v>1.9407902170679516</v>
      </c>
      <c r="P1142" s="23">
        <v>0.51639777949432231</v>
      </c>
      <c r="Q1142" s="23">
        <v>0.51639777949432231</v>
      </c>
      <c r="R1142" s="23">
        <v>0.752772652709081</v>
      </c>
      <c r="S1142" s="23">
        <v>0.54772255750516607</v>
      </c>
      <c r="T1142" s="23">
        <v>0.4286147879368139</v>
      </c>
      <c r="U1142" s="23">
        <v>0.93656262181981154</v>
      </c>
      <c r="V1142" s="23">
        <v>1.6020819787597222</v>
      </c>
      <c r="W1142" s="23">
        <v>1.1690451944500122</v>
      </c>
      <c r="X1142" s="23">
        <v>0.32659863237108938</v>
      </c>
      <c r="Y1142" s="23">
        <v>1.2247448713915889</v>
      </c>
      <c r="Z1142" s="23">
        <v>0.63245553203367588</v>
      </c>
      <c r="AA1142" s="23">
        <v>1.7224014243685084</v>
      </c>
      <c r="AB1142" s="159"/>
      <c r="AC1142" s="3"/>
      <c r="AD1142" s="3"/>
      <c r="AE1142" s="3"/>
      <c r="AF1142" s="3"/>
      <c r="AG1142" s="3"/>
      <c r="AH1142" s="3"/>
      <c r="AI1142" s="3"/>
      <c r="AJ1142" s="3"/>
      <c r="AK1142" s="3"/>
      <c r="AL1142" s="3"/>
      <c r="AM1142" s="3"/>
      <c r="AN1142" s="3"/>
      <c r="AO1142" s="3"/>
      <c r="AP1142" s="3"/>
      <c r="AQ1142" s="3"/>
      <c r="AR1142" s="3"/>
      <c r="AS1142" s="3"/>
      <c r="AT1142" s="3"/>
      <c r="AU1142" s="3"/>
      <c r="AV1142" s="3"/>
      <c r="AW1142" s="3"/>
      <c r="AX1142" s="3"/>
      <c r="AY1142" s="3"/>
      <c r="AZ1142" s="3"/>
      <c r="BA1142" s="3"/>
      <c r="BB1142" s="3"/>
      <c r="BC1142" s="3"/>
      <c r="BD1142" s="3"/>
      <c r="BE1142" s="3"/>
      <c r="BF1142" s="3"/>
      <c r="BG1142" s="3"/>
      <c r="BH1142" s="3"/>
      <c r="BI1142" s="3"/>
      <c r="BJ1142" s="3"/>
      <c r="BK1142" s="3"/>
      <c r="BL1142" s="3"/>
      <c r="BM1142" s="56"/>
    </row>
    <row r="1143" spans="1:65">
      <c r="A1143" s="30"/>
      <c r="B1143" s="3" t="s">
        <v>87</v>
      </c>
      <c r="C1143" s="29"/>
      <c r="D1143" s="13">
        <v>2.2010655060268672E-2</v>
      </c>
      <c r="E1143" s="13">
        <v>1.084599123772606E-2</v>
      </c>
      <c r="F1143" s="13">
        <v>1.2058731375510105E-2</v>
      </c>
      <c r="G1143" s="13">
        <v>9.4170143955168845E-3</v>
      </c>
      <c r="H1143" s="13">
        <v>1.0295730911230554E-2</v>
      </c>
      <c r="I1143" s="13">
        <v>2.2496017627596059E-2</v>
      </c>
      <c r="J1143" s="13">
        <v>1.8388132451298365E-2</v>
      </c>
      <c r="K1143" s="13">
        <v>1.7992688742668291E-2</v>
      </c>
      <c r="L1143" s="13">
        <v>4.1964457678191694E-2</v>
      </c>
      <c r="M1143" s="13">
        <v>4.6563256868602944E-2</v>
      </c>
      <c r="N1143" s="13">
        <v>9.805021129639031E-3</v>
      </c>
      <c r="O1143" s="13">
        <v>4.2969525101135463E-2</v>
      </c>
      <c r="P1143" s="13">
        <v>1.1391127488845344E-2</v>
      </c>
      <c r="Q1143" s="13">
        <v>1.1145275816424221E-2</v>
      </c>
      <c r="R1143" s="13">
        <v>1.7994565403404324E-2</v>
      </c>
      <c r="S1143" s="13">
        <v>1.2887589588356849E-2</v>
      </c>
      <c r="T1143" s="13">
        <v>7.8949491764654846E-3</v>
      </c>
      <c r="U1143" s="13">
        <v>1.9635245389454964E-2</v>
      </c>
      <c r="V1143" s="13">
        <v>3.3261217552104962E-2</v>
      </c>
      <c r="W1143" s="13">
        <v>2.4961819098576771E-2</v>
      </c>
      <c r="X1143" s="13">
        <v>6.9835773137082542E-3</v>
      </c>
      <c r="Y1143" s="13">
        <v>2.5252471575084309E-2</v>
      </c>
      <c r="Z1143" s="13">
        <v>1.0719585288706372E-2</v>
      </c>
      <c r="AA1143" s="13">
        <v>3.600839214707683E-2</v>
      </c>
      <c r="AB1143" s="159"/>
      <c r="AC1143" s="3"/>
      <c r="AD1143" s="3"/>
      <c r="AE1143" s="3"/>
      <c r="AF1143" s="3"/>
      <c r="AG1143" s="3"/>
      <c r="AH1143" s="3"/>
      <c r="AI1143" s="3"/>
      <c r="AJ1143" s="3"/>
      <c r="AK1143" s="3"/>
      <c r="AL1143" s="3"/>
      <c r="AM1143" s="3"/>
      <c r="AN1143" s="3"/>
      <c r="AO1143" s="3"/>
      <c r="AP1143" s="3"/>
      <c r="AQ1143" s="3"/>
      <c r="AR1143" s="3"/>
      <c r="AS1143" s="3"/>
      <c r="AT1143" s="3"/>
      <c r="AU1143" s="3"/>
      <c r="AV1143" s="3"/>
      <c r="AW1143" s="3"/>
      <c r="AX1143" s="3"/>
      <c r="AY1143" s="3"/>
      <c r="AZ1143" s="3"/>
      <c r="BA1143" s="3"/>
      <c r="BB1143" s="3"/>
      <c r="BC1143" s="3"/>
      <c r="BD1143" s="3"/>
      <c r="BE1143" s="3"/>
      <c r="BF1143" s="3"/>
      <c r="BG1143" s="3"/>
      <c r="BH1143" s="3"/>
      <c r="BI1143" s="3"/>
      <c r="BJ1143" s="3"/>
      <c r="BK1143" s="3"/>
      <c r="BL1143" s="3"/>
      <c r="BM1143" s="56"/>
    </row>
    <row r="1144" spans="1:65">
      <c r="A1144" s="30"/>
      <c r="B1144" s="3" t="s">
        <v>281</v>
      </c>
      <c r="C1144" s="29"/>
      <c r="D1144" s="13">
        <v>5.9869141487192135E-3</v>
      </c>
      <c r="E1144" s="13">
        <v>5.9117564235795506E-2</v>
      </c>
      <c r="F1144" s="13">
        <v>-5.3881484765423426E-3</v>
      </c>
      <c r="G1144" s="13">
        <v>0.12168589558833931</v>
      </c>
      <c r="H1144" s="13">
        <v>0.29261278961847248</v>
      </c>
      <c r="I1144" s="13">
        <v>3.8144939201423256E-2</v>
      </c>
      <c r="J1144" s="13">
        <v>-4.574556093606541E-2</v>
      </c>
      <c r="K1144" s="13">
        <v>-2.4772935901693272E-2</v>
      </c>
      <c r="L1144" s="13">
        <v>-8.486993475002147E-3</v>
      </c>
      <c r="M1144" s="13">
        <v>-0.66094256194431633</v>
      </c>
      <c r="N1144" s="13">
        <v>0.10455825181026857</v>
      </c>
      <c r="O1144" s="13">
        <v>-5.2736435947522864E-2</v>
      </c>
      <c r="P1144" s="13">
        <v>-4.9240998441794082E-2</v>
      </c>
      <c r="Q1144" s="13">
        <v>-2.8268373407421832E-2</v>
      </c>
      <c r="R1144" s="13">
        <v>-0.12264518606209673</v>
      </c>
      <c r="S1144" s="13">
        <v>-0.10866343603918194</v>
      </c>
      <c r="T1144" s="13">
        <v>0.13859849261374779</v>
      </c>
      <c r="U1144" s="13">
        <v>3.5300293136097949E-4</v>
      </c>
      <c r="V1144" s="13">
        <v>1.0181439155593663E-2</v>
      </c>
      <c r="W1144" s="13">
        <v>-1.7782060890235818E-2</v>
      </c>
      <c r="X1144" s="13">
        <v>-1.9180235892527153E-2</v>
      </c>
      <c r="Y1144" s="13">
        <v>1.7172314167051228E-2</v>
      </c>
      <c r="Z1144" s="13">
        <v>0.23738487702795918</v>
      </c>
      <c r="AA1144" s="13">
        <v>3.1905641441363208E-3</v>
      </c>
      <c r="AB1144" s="159"/>
      <c r="AC1144" s="3"/>
      <c r="AD1144" s="3"/>
      <c r="AE1144" s="3"/>
      <c r="AF1144" s="3"/>
      <c r="AG1144" s="3"/>
      <c r="AH1144" s="3"/>
      <c r="AI1144" s="3"/>
      <c r="AJ1144" s="3"/>
      <c r="AK1144" s="3"/>
      <c r="AL1144" s="3"/>
      <c r="AM1144" s="3"/>
      <c r="AN1144" s="3"/>
      <c r="AO1144" s="3"/>
      <c r="AP1144" s="3"/>
      <c r="AQ1144" s="3"/>
      <c r="AR1144" s="3"/>
      <c r="AS1144" s="3"/>
      <c r="AT1144" s="3"/>
      <c r="AU1144" s="3"/>
      <c r="AV1144" s="3"/>
      <c r="AW1144" s="3"/>
      <c r="AX1144" s="3"/>
      <c r="AY1144" s="3"/>
      <c r="AZ1144" s="3"/>
      <c r="BA1144" s="3"/>
      <c r="BB1144" s="3"/>
      <c r="BC1144" s="3"/>
      <c r="BD1144" s="3"/>
      <c r="BE1144" s="3"/>
      <c r="BF1144" s="3"/>
      <c r="BG1144" s="3"/>
      <c r="BH1144" s="3"/>
      <c r="BI1144" s="3"/>
      <c r="BJ1144" s="3"/>
      <c r="BK1144" s="3"/>
      <c r="BL1144" s="3"/>
      <c r="BM1144" s="56"/>
    </row>
    <row r="1145" spans="1:65">
      <c r="A1145" s="30"/>
      <c r="B1145" s="46" t="s">
        <v>282</v>
      </c>
      <c r="C1145" s="47"/>
      <c r="D1145" s="45">
        <v>0.14000000000000001</v>
      </c>
      <c r="E1145" s="45">
        <v>0.99</v>
      </c>
      <c r="F1145" s="45">
        <v>0.05</v>
      </c>
      <c r="G1145" s="45">
        <v>2</v>
      </c>
      <c r="H1145" s="45">
        <v>4.74</v>
      </c>
      <c r="I1145" s="45">
        <v>0.65</v>
      </c>
      <c r="J1145" s="45">
        <v>0.69</v>
      </c>
      <c r="K1145" s="45">
        <v>0.36</v>
      </c>
      <c r="L1145" s="45">
        <v>0.1</v>
      </c>
      <c r="M1145" s="45">
        <v>10.58</v>
      </c>
      <c r="N1145" s="45">
        <v>1.72</v>
      </c>
      <c r="O1145" s="45">
        <v>0.81</v>
      </c>
      <c r="P1145" s="45">
        <v>0.75</v>
      </c>
      <c r="Q1145" s="45">
        <v>0.41</v>
      </c>
      <c r="R1145" s="45">
        <v>1.93</v>
      </c>
      <c r="S1145" s="45">
        <v>1.71</v>
      </c>
      <c r="T1145" s="45">
        <v>2.27</v>
      </c>
      <c r="U1145" s="45">
        <v>0.05</v>
      </c>
      <c r="V1145" s="45">
        <v>0.2</v>
      </c>
      <c r="W1145" s="45">
        <v>0.25</v>
      </c>
      <c r="X1145" s="45">
        <v>0.27</v>
      </c>
      <c r="Y1145" s="45">
        <v>0.32</v>
      </c>
      <c r="Z1145" s="45">
        <v>3.86</v>
      </c>
      <c r="AA1145" s="45">
        <v>0.09</v>
      </c>
      <c r="AB1145" s="159"/>
      <c r="AC1145" s="3"/>
      <c r="AD1145" s="3"/>
      <c r="AE1145" s="3"/>
      <c r="AF1145" s="3"/>
      <c r="AG1145" s="3"/>
      <c r="AH1145" s="3"/>
      <c r="AI1145" s="3"/>
      <c r="AJ1145" s="3"/>
      <c r="AK1145" s="3"/>
      <c r="AL1145" s="3"/>
      <c r="AM1145" s="3"/>
      <c r="AN1145" s="3"/>
      <c r="AO1145" s="3"/>
      <c r="AP1145" s="3"/>
      <c r="AQ1145" s="3"/>
      <c r="AR1145" s="3"/>
      <c r="AS1145" s="3"/>
      <c r="AT1145" s="3"/>
      <c r="AU1145" s="3"/>
      <c r="AV1145" s="3"/>
      <c r="AW1145" s="3"/>
      <c r="AX1145" s="3"/>
      <c r="AY1145" s="3"/>
      <c r="AZ1145" s="3"/>
      <c r="BA1145" s="3"/>
      <c r="BB1145" s="3"/>
      <c r="BC1145" s="3"/>
      <c r="BD1145" s="3"/>
      <c r="BE1145" s="3"/>
      <c r="BF1145" s="3"/>
      <c r="BG1145" s="3"/>
      <c r="BH1145" s="3"/>
      <c r="BI1145" s="3"/>
      <c r="BJ1145" s="3"/>
      <c r="BK1145" s="3"/>
      <c r="BL1145" s="3"/>
      <c r="BM1145" s="56"/>
    </row>
    <row r="1146" spans="1:65">
      <c r="B1146" s="31"/>
      <c r="C1146" s="20"/>
      <c r="D1146" s="20"/>
      <c r="E1146" s="20"/>
      <c r="F1146" s="20"/>
      <c r="G1146" s="20"/>
      <c r="H1146" s="20"/>
      <c r="I1146" s="20"/>
      <c r="J1146" s="20"/>
      <c r="K1146" s="20"/>
      <c r="L1146" s="20"/>
      <c r="M1146" s="20"/>
      <c r="N1146" s="20"/>
      <c r="O1146" s="20"/>
      <c r="P1146" s="20"/>
      <c r="Q1146" s="20"/>
      <c r="R1146" s="20"/>
      <c r="S1146" s="20"/>
      <c r="T1146" s="20"/>
      <c r="U1146" s="20"/>
      <c r="V1146" s="20"/>
      <c r="W1146" s="20"/>
      <c r="X1146" s="20"/>
      <c r="Y1146" s="20"/>
      <c r="Z1146" s="20"/>
      <c r="AA1146" s="20"/>
      <c r="BM1146" s="56"/>
    </row>
    <row r="1147" spans="1:65" ht="15">
      <c r="B1147" s="8" t="s">
        <v>622</v>
      </c>
      <c r="BM1147" s="28" t="s">
        <v>67</v>
      </c>
    </row>
    <row r="1148" spans="1:65" ht="15">
      <c r="A1148" s="25" t="s">
        <v>45</v>
      </c>
      <c r="B1148" s="18" t="s">
        <v>116</v>
      </c>
      <c r="C1148" s="15" t="s">
        <v>117</v>
      </c>
      <c r="D1148" s="16" t="s">
        <v>243</v>
      </c>
      <c r="E1148" s="17" t="s">
        <v>243</v>
      </c>
      <c r="F1148" s="17" t="s">
        <v>243</v>
      </c>
      <c r="G1148" s="17" t="s">
        <v>243</v>
      </c>
      <c r="H1148" s="17" t="s">
        <v>243</v>
      </c>
      <c r="I1148" s="17" t="s">
        <v>243</v>
      </c>
      <c r="J1148" s="17" t="s">
        <v>243</v>
      </c>
      <c r="K1148" s="17" t="s">
        <v>243</v>
      </c>
      <c r="L1148" s="17" t="s">
        <v>243</v>
      </c>
      <c r="M1148" s="17" t="s">
        <v>243</v>
      </c>
      <c r="N1148" s="17" t="s">
        <v>243</v>
      </c>
      <c r="O1148" s="17" t="s">
        <v>243</v>
      </c>
      <c r="P1148" s="17" t="s">
        <v>243</v>
      </c>
      <c r="Q1148" s="17" t="s">
        <v>243</v>
      </c>
      <c r="R1148" s="17" t="s">
        <v>243</v>
      </c>
      <c r="S1148" s="17" t="s">
        <v>243</v>
      </c>
      <c r="T1148" s="17" t="s">
        <v>243</v>
      </c>
      <c r="U1148" s="17" t="s">
        <v>243</v>
      </c>
      <c r="V1148" s="17" t="s">
        <v>243</v>
      </c>
      <c r="W1148" s="17" t="s">
        <v>243</v>
      </c>
      <c r="X1148" s="17" t="s">
        <v>243</v>
      </c>
      <c r="Y1148" s="17" t="s">
        <v>243</v>
      </c>
      <c r="Z1148" s="159"/>
      <c r="AA1148" s="3"/>
      <c r="AB1148" s="3"/>
      <c r="AC1148" s="3"/>
      <c r="AD1148" s="3"/>
      <c r="AE1148" s="3"/>
      <c r="AF1148" s="3"/>
      <c r="AG1148" s="3"/>
      <c r="AH1148" s="3"/>
      <c r="AI1148" s="3"/>
      <c r="AJ1148" s="3"/>
      <c r="AK1148" s="3"/>
      <c r="AL1148" s="3"/>
      <c r="AM1148" s="3"/>
      <c r="AN1148" s="3"/>
      <c r="AO1148" s="3"/>
      <c r="AP1148" s="3"/>
      <c r="AQ1148" s="3"/>
      <c r="AR1148" s="3"/>
      <c r="AS1148" s="3"/>
      <c r="AT1148" s="3"/>
      <c r="AU1148" s="3"/>
      <c r="AV1148" s="3"/>
      <c r="AW1148" s="3"/>
      <c r="AX1148" s="3"/>
      <c r="AY1148" s="3"/>
      <c r="AZ1148" s="3"/>
      <c r="BA1148" s="3"/>
      <c r="BB1148" s="3"/>
      <c r="BC1148" s="3"/>
      <c r="BD1148" s="3"/>
      <c r="BE1148" s="3"/>
      <c r="BF1148" s="3"/>
      <c r="BG1148" s="3"/>
      <c r="BH1148" s="3"/>
      <c r="BI1148" s="3"/>
      <c r="BJ1148" s="3"/>
      <c r="BK1148" s="3"/>
      <c r="BL1148" s="3"/>
      <c r="BM1148" s="28">
        <v>1</v>
      </c>
    </row>
    <row r="1149" spans="1:65">
      <c r="A1149" s="30"/>
      <c r="B1149" s="19" t="s">
        <v>244</v>
      </c>
      <c r="C1149" s="9" t="s">
        <v>244</v>
      </c>
      <c r="D1149" s="157" t="s">
        <v>247</v>
      </c>
      <c r="E1149" s="158" t="s">
        <v>248</v>
      </c>
      <c r="F1149" s="158" t="s">
        <v>249</v>
      </c>
      <c r="G1149" s="158" t="s">
        <v>250</v>
      </c>
      <c r="H1149" s="158" t="s">
        <v>251</v>
      </c>
      <c r="I1149" s="158" t="s">
        <v>252</v>
      </c>
      <c r="J1149" s="158" t="s">
        <v>253</v>
      </c>
      <c r="K1149" s="158" t="s">
        <v>254</v>
      </c>
      <c r="L1149" s="158" t="s">
        <v>256</v>
      </c>
      <c r="M1149" s="158" t="s">
        <v>257</v>
      </c>
      <c r="N1149" s="158" t="s">
        <v>259</v>
      </c>
      <c r="O1149" s="158" t="s">
        <v>260</v>
      </c>
      <c r="P1149" s="158" t="s">
        <v>261</v>
      </c>
      <c r="Q1149" s="158" t="s">
        <v>262</v>
      </c>
      <c r="R1149" s="158" t="s">
        <v>263</v>
      </c>
      <c r="S1149" s="158" t="s">
        <v>264</v>
      </c>
      <c r="T1149" s="158" t="s">
        <v>266</v>
      </c>
      <c r="U1149" s="158" t="s">
        <v>267</v>
      </c>
      <c r="V1149" s="158" t="s">
        <v>269</v>
      </c>
      <c r="W1149" s="158" t="s">
        <v>270</v>
      </c>
      <c r="X1149" s="158" t="s">
        <v>271</v>
      </c>
      <c r="Y1149" s="158" t="s">
        <v>272</v>
      </c>
      <c r="Z1149" s="159"/>
      <c r="AA1149" s="3"/>
      <c r="AB1149" s="3"/>
      <c r="AC1149" s="3"/>
      <c r="AD1149" s="3"/>
      <c r="AE1149" s="3"/>
      <c r="AF1149" s="3"/>
      <c r="AG1149" s="3"/>
      <c r="AH1149" s="3"/>
      <c r="AI1149" s="3"/>
      <c r="AJ1149" s="3"/>
      <c r="AK1149" s="3"/>
      <c r="AL1149" s="3"/>
      <c r="AM1149" s="3"/>
      <c r="AN1149" s="3"/>
      <c r="AO1149" s="3"/>
      <c r="AP1149" s="3"/>
      <c r="AQ1149" s="3"/>
      <c r="AR1149" s="3"/>
      <c r="AS1149" s="3"/>
      <c r="AT1149" s="3"/>
      <c r="AU1149" s="3"/>
      <c r="AV1149" s="3"/>
      <c r="AW1149" s="3"/>
      <c r="AX1149" s="3"/>
      <c r="AY1149" s="3"/>
      <c r="AZ1149" s="3"/>
      <c r="BA1149" s="3"/>
      <c r="BB1149" s="3"/>
      <c r="BC1149" s="3"/>
      <c r="BD1149" s="3"/>
      <c r="BE1149" s="3"/>
      <c r="BF1149" s="3"/>
      <c r="BG1149" s="3"/>
      <c r="BH1149" s="3"/>
      <c r="BI1149" s="3"/>
      <c r="BJ1149" s="3"/>
      <c r="BK1149" s="3"/>
      <c r="BL1149" s="3"/>
      <c r="BM1149" s="28" t="s">
        <v>3</v>
      </c>
    </row>
    <row r="1150" spans="1:65">
      <c r="A1150" s="30"/>
      <c r="B1150" s="19"/>
      <c r="C1150" s="9"/>
      <c r="D1150" s="10" t="s">
        <v>285</v>
      </c>
      <c r="E1150" s="11" t="s">
        <v>285</v>
      </c>
      <c r="F1150" s="11" t="s">
        <v>313</v>
      </c>
      <c r="G1150" s="11" t="s">
        <v>313</v>
      </c>
      <c r="H1150" s="11" t="s">
        <v>287</v>
      </c>
      <c r="I1150" s="11" t="s">
        <v>313</v>
      </c>
      <c r="J1150" s="11" t="s">
        <v>287</v>
      </c>
      <c r="K1150" s="11" t="s">
        <v>313</v>
      </c>
      <c r="L1150" s="11" t="s">
        <v>287</v>
      </c>
      <c r="M1150" s="11" t="s">
        <v>287</v>
      </c>
      <c r="N1150" s="11" t="s">
        <v>285</v>
      </c>
      <c r="O1150" s="11" t="s">
        <v>285</v>
      </c>
      <c r="P1150" s="11" t="s">
        <v>285</v>
      </c>
      <c r="Q1150" s="11" t="s">
        <v>285</v>
      </c>
      <c r="R1150" s="11" t="s">
        <v>285</v>
      </c>
      <c r="S1150" s="11" t="s">
        <v>287</v>
      </c>
      <c r="T1150" s="11" t="s">
        <v>287</v>
      </c>
      <c r="U1150" s="11" t="s">
        <v>313</v>
      </c>
      <c r="V1150" s="11" t="s">
        <v>287</v>
      </c>
      <c r="W1150" s="11" t="s">
        <v>287</v>
      </c>
      <c r="X1150" s="11" t="s">
        <v>313</v>
      </c>
      <c r="Y1150" s="11" t="s">
        <v>313</v>
      </c>
      <c r="Z1150" s="159"/>
      <c r="AA1150" s="3"/>
      <c r="AB1150" s="3"/>
      <c r="AC1150" s="3"/>
      <c r="AD1150" s="3"/>
      <c r="AE1150" s="3"/>
      <c r="AF1150" s="3"/>
      <c r="AG1150" s="3"/>
      <c r="AH1150" s="3"/>
      <c r="AI1150" s="3"/>
      <c r="AJ1150" s="3"/>
      <c r="AK1150" s="3"/>
      <c r="AL1150" s="3"/>
      <c r="AM1150" s="3"/>
      <c r="AN1150" s="3"/>
      <c r="AO1150" s="3"/>
      <c r="AP1150" s="3"/>
      <c r="AQ1150" s="3"/>
      <c r="AR1150" s="3"/>
      <c r="AS1150" s="3"/>
      <c r="AT1150" s="3"/>
      <c r="AU1150" s="3"/>
      <c r="AV1150" s="3"/>
      <c r="AW1150" s="3"/>
      <c r="AX1150" s="3"/>
      <c r="AY1150" s="3"/>
      <c r="AZ1150" s="3"/>
      <c r="BA1150" s="3"/>
      <c r="BB1150" s="3"/>
      <c r="BC1150" s="3"/>
      <c r="BD1150" s="3"/>
      <c r="BE1150" s="3"/>
      <c r="BF1150" s="3"/>
      <c r="BG1150" s="3"/>
      <c r="BH1150" s="3"/>
      <c r="BI1150" s="3"/>
      <c r="BJ1150" s="3"/>
      <c r="BK1150" s="3"/>
      <c r="BL1150" s="3"/>
      <c r="BM1150" s="28">
        <v>0</v>
      </c>
    </row>
    <row r="1151" spans="1:65">
      <c r="A1151" s="30"/>
      <c r="B1151" s="19"/>
      <c r="C1151" s="9"/>
      <c r="D1151" s="26" t="s">
        <v>123</v>
      </c>
      <c r="E1151" s="26" t="s">
        <v>315</v>
      </c>
      <c r="F1151" s="26" t="s">
        <v>314</v>
      </c>
      <c r="G1151" s="26" t="s">
        <v>316</v>
      </c>
      <c r="H1151" s="26" t="s">
        <v>314</v>
      </c>
      <c r="I1151" s="26" t="s">
        <v>317</v>
      </c>
      <c r="J1151" s="26" t="s">
        <v>316</v>
      </c>
      <c r="K1151" s="26" t="s">
        <v>314</v>
      </c>
      <c r="L1151" s="26" t="s">
        <v>317</v>
      </c>
      <c r="M1151" s="26" t="s">
        <v>317</v>
      </c>
      <c r="N1151" s="26" t="s">
        <v>314</v>
      </c>
      <c r="O1151" s="26" t="s">
        <v>314</v>
      </c>
      <c r="P1151" s="26" t="s">
        <v>314</v>
      </c>
      <c r="Q1151" s="26" t="s">
        <v>314</v>
      </c>
      <c r="R1151" s="26" t="s">
        <v>314</v>
      </c>
      <c r="S1151" s="26" t="s">
        <v>316</v>
      </c>
      <c r="T1151" s="26" t="s">
        <v>315</v>
      </c>
      <c r="U1151" s="26" t="s">
        <v>317</v>
      </c>
      <c r="V1151" s="26" t="s">
        <v>317</v>
      </c>
      <c r="W1151" s="26" t="s">
        <v>314</v>
      </c>
      <c r="X1151" s="26" t="s">
        <v>317</v>
      </c>
      <c r="Y1151" s="26" t="s">
        <v>318</v>
      </c>
      <c r="Z1151" s="159"/>
      <c r="AA1151" s="3"/>
      <c r="AB1151" s="3"/>
      <c r="AC1151" s="3"/>
      <c r="AD1151" s="3"/>
      <c r="AE1151" s="3"/>
      <c r="AF1151" s="3"/>
      <c r="AG1151" s="3"/>
      <c r="AH1151" s="3"/>
      <c r="AI1151" s="3"/>
      <c r="AJ1151" s="3"/>
      <c r="AK1151" s="3"/>
      <c r="AL1151" s="3"/>
      <c r="AM1151" s="3"/>
      <c r="AN1151" s="3"/>
      <c r="AO1151" s="3"/>
      <c r="AP1151" s="3"/>
      <c r="AQ1151" s="3"/>
      <c r="AR1151" s="3"/>
      <c r="AS1151" s="3"/>
      <c r="AT1151" s="3"/>
      <c r="AU1151" s="3"/>
      <c r="AV1151" s="3"/>
      <c r="AW1151" s="3"/>
      <c r="AX1151" s="3"/>
      <c r="AY1151" s="3"/>
      <c r="AZ1151" s="3"/>
      <c r="BA1151" s="3"/>
      <c r="BB1151" s="3"/>
      <c r="BC1151" s="3"/>
      <c r="BD1151" s="3"/>
      <c r="BE1151" s="3"/>
      <c r="BF1151" s="3"/>
      <c r="BG1151" s="3"/>
      <c r="BH1151" s="3"/>
      <c r="BI1151" s="3"/>
      <c r="BJ1151" s="3"/>
      <c r="BK1151" s="3"/>
      <c r="BL1151" s="3"/>
      <c r="BM1151" s="28">
        <v>1</v>
      </c>
    </row>
    <row r="1152" spans="1:65">
      <c r="A1152" s="30"/>
      <c r="B1152" s="18">
        <v>1</v>
      </c>
      <c r="C1152" s="14">
        <v>1</v>
      </c>
      <c r="D1152" s="220">
        <v>66.5</v>
      </c>
      <c r="E1152" s="220">
        <v>64.743408478890501</v>
      </c>
      <c r="F1152" s="220">
        <v>66.400000000000006</v>
      </c>
      <c r="G1152" s="221">
        <v>78.7</v>
      </c>
      <c r="H1152" s="220">
        <v>67.599999999999994</v>
      </c>
      <c r="I1152" s="220">
        <v>65.599999999999994</v>
      </c>
      <c r="J1152" s="222">
        <v>72.3</v>
      </c>
      <c r="K1152" s="221">
        <v>79.090800000000002</v>
      </c>
      <c r="L1152" s="220">
        <v>66.7</v>
      </c>
      <c r="M1152" s="220">
        <v>67</v>
      </c>
      <c r="N1152" s="222">
        <v>62.6</v>
      </c>
      <c r="O1152" s="220">
        <v>68.400000000000006</v>
      </c>
      <c r="P1152" s="220">
        <v>72</v>
      </c>
      <c r="Q1152" s="220">
        <v>67.2</v>
      </c>
      <c r="R1152" s="220">
        <v>69.099999999999994</v>
      </c>
      <c r="S1152" s="220">
        <v>65.445974788699999</v>
      </c>
      <c r="T1152" s="220">
        <v>60</v>
      </c>
      <c r="U1152" s="220">
        <v>69.599999999999994</v>
      </c>
      <c r="V1152" s="220">
        <v>66.8</v>
      </c>
      <c r="W1152" s="221">
        <v>78.5</v>
      </c>
      <c r="X1152" s="221">
        <v>76.7</v>
      </c>
      <c r="Y1152" s="220">
        <v>65.8</v>
      </c>
      <c r="Z1152" s="223"/>
      <c r="AA1152" s="224"/>
      <c r="AB1152" s="224"/>
      <c r="AC1152" s="224"/>
      <c r="AD1152" s="224"/>
      <c r="AE1152" s="224"/>
      <c r="AF1152" s="224"/>
      <c r="AG1152" s="224"/>
      <c r="AH1152" s="224"/>
      <c r="AI1152" s="224"/>
      <c r="AJ1152" s="224"/>
      <c r="AK1152" s="224"/>
      <c r="AL1152" s="224"/>
      <c r="AM1152" s="224"/>
      <c r="AN1152" s="224"/>
      <c r="AO1152" s="224"/>
      <c r="AP1152" s="224"/>
      <c r="AQ1152" s="224"/>
      <c r="AR1152" s="224"/>
      <c r="AS1152" s="224"/>
      <c r="AT1152" s="224"/>
      <c r="AU1152" s="224"/>
      <c r="AV1152" s="224"/>
      <c r="AW1152" s="224"/>
      <c r="AX1152" s="224"/>
      <c r="AY1152" s="224"/>
      <c r="AZ1152" s="224"/>
      <c r="BA1152" s="224"/>
      <c r="BB1152" s="224"/>
      <c r="BC1152" s="224"/>
      <c r="BD1152" s="224"/>
      <c r="BE1152" s="224"/>
      <c r="BF1152" s="224"/>
      <c r="BG1152" s="224"/>
      <c r="BH1152" s="224"/>
      <c r="BI1152" s="224"/>
      <c r="BJ1152" s="224"/>
      <c r="BK1152" s="224"/>
      <c r="BL1152" s="224"/>
      <c r="BM1152" s="225">
        <v>1</v>
      </c>
    </row>
    <row r="1153" spans="1:65">
      <c r="A1153" s="30"/>
      <c r="B1153" s="19">
        <v>1</v>
      </c>
      <c r="C1153" s="9">
        <v>2</v>
      </c>
      <c r="D1153" s="226">
        <v>67.8</v>
      </c>
      <c r="E1153" s="226">
        <v>63.565715839727915</v>
      </c>
      <c r="F1153" s="226">
        <v>64.8</v>
      </c>
      <c r="G1153" s="228">
        <v>74.7</v>
      </c>
      <c r="H1153" s="226">
        <v>73.3</v>
      </c>
      <c r="I1153" s="226">
        <v>64.7</v>
      </c>
      <c r="J1153" s="226">
        <v>66.2</v>
      </c>
      <c r="K1153" s="228">
        <v>78.846000000000004</v>
      </c>
      <c r="L1153" s="226">
        <v>66.900000000000006</v>
      </c>
      <c r="M1153" s="226">
        <v>66.8</v>
      </c>
      <c r="N1153" s="226">
        <v>70.599999999999994</v>
      </c>
      <c r="O1153" s="226">
        <v>69.400000000000006</v>
      </c>
      <c r="P1153" s="226">
        <v>70.599999999999994</v>
      </c>
      <c r="Q1153" s="226">
        <v>66.5</v>
      </c>
      <c r="R1153" s="226">
        <v>69.2</v>
      </c>
      <c r="S1153" s="226">
        <v>63.430723044700009</v>
      </c>
      <c r="T1153" s="226">
        <v>61</v>
      </c>
      <c r="U1153" s="226">
        <v>68.5</v>
      </c>
      <c r="V1153" s="226">
        <v>66.7</v>
      </c>
      <c r="W1153" s="228">
        <v>77.7</v>
      </c>
      <c r="X1153" s="228">
        <v>76.8</v>
      </c>
      <c r="Y1153" s="227">
        <v>56.4</v>
      </c>
      <c r="Z1153" s="223"/>
      <c r="AA1153" s="224"/>
      <c r="AB1153" s="224"/>
      <c r="AC1153" s="224"/>
      <c r="AD1153" s="224"/>
      <c r="AE1153" s="224"/>
      <c r="AF1153" s="224"/>
      <c r="AG1153" s="224"/>
      <c r="AH1153" s="224"/>
      <c r="AI1153" s="224"/>
      <c r="AJ1153" s="224"/>
      <c r="AK1153" s="224"/>
      <c r="AL1153" s="224"/>
      <c r="AM1153" s="224"/>
      <c r="AN1153" s="224"/>
      <c r="AO1153" s="224"/>
      <c r="AP1153" s="224"/>
      <c r="AQ1153" s="224"/>
      <c r="AR1153" s="224"/>
      <c r="AS1153" s="224"/>
      <c r="AT1153" s="224"/>
      <c r="AU1153" s="224"/>
      <c r="AV1153" s="224"/>
      <c r="AW1153" s="224"/>
      <c r="AX1153" s="224"/>
      <c r="AY1153" s="224"/>
      <c r="AZ1153" s="224"/>
      <c r="BA1153" s="224"/>
      <c r="BB1153" s="224"/>
      <c r="BC1153" s="224"/>
      <c r="BD1153" s="224"/>
      <c r="BE1153" s="224"/>
      <c r="BF1153" s="224"/>
      <c r="BG1153" s="224"/>
      <c r="BH1153" s="224"/>
      <c r="BI1153" s="224"/>
      <c r="BJ1153" s="224"/>
      <c r="BK1153" s="224"/>
      <c r="BL1153" s="224"/>
      <c r="BM1153" s="225">
        <v>14</v>
      </c>
    </row>
    <row r="1154" spans="1:65">
      <c r="A1154" s="30"/>
      <c r="B1154" s="19">
        <v>1</v>
      </c>
      <c r="C1154" s="9">
        <v>3</v>
      </c>
      <c r="D1154" s="226">
        <v>65</v>
      </c>
      <c r="E1154" s="226">
        <v>64.194838809081858</v>
      </c>
      <c r="F1154" s="226">
        <v>66.5</v>
      </c>
      <c r="G1154" s="228">
        <v>76.2</v>
      </c>
      <c r="H1154" s="226">
        <v>69.7</v>
      </c>
      <c r="I1154" s="226">
        <v>62.7</v>
      </c>
      <c r="J1154" s="226">
        <v>65.099999999999994</v>
      </c>
      <c r="K1154" s="228">
        <v>81.120599999999996</v>
      </c>
      <c r="L1154" s="226">
        <v>67.599999999999994</v>
      </c>
      <c r="M1154" s="226">
        <v>65.3</v>
      </c>
      <c r="N1154" s="226">
        <v>68.8</v>
      </c>
      <c r="O1154" s="226">
        <v>67.2</v>
      </c>
      <c r="P1154" s="226">
        <v>69.3</v>
      </c>
      <c r="Q1154" s="226">
        <v>64.900000000000006</v>
      </c>
      <c r="R1154" s="226">
        <v>69.900000000000006</v>
      </c>
      <c r="S1154" s="226">
        <v>64.918900185700011</v>
      </c>
      <c r="T1154" s="226">
        <v>62</v>
      </c>
      <c r="U1154" s="226">
        <v>68.5</v>
      </c>
      <c r="V1154" s="226">
        <v>67.3</v>
      </c>
      <c r="W1154" s="228">
        <v>78.3</v>
      </c>
      <c r="X1154" s="228">
        <v>73.599999999999994</v>
      </c>
      <c r="Y1154" s="226">
        <v>57.6</v>
      </c>
      <c r="Z1154" s="223"/>
      <c r="AA1154" s="224"/>
      <c r="AB1154" s="224"/>
      <c r="AC1154" s="224"/>
      <c r="AD1154" s="224"/>
      <c r="AE1154" s="224"/>
      <c r="AF1154" s="224"/>
      <c r="AG1154" s="224"/>
      <c r="AH1154" s="224"/>
      <c r="AI1154" s="224"/>
      <c r="AJ1154" s="224"/>
      <c r="AK1154" s="224"/>
      <c r="AL1154" s="224"/>
      <c r="AM1154" s="224"/>
      <c r="AN1154" s="224"/>
      <c r="AO1154" s="224"/>
      <c r="AP1154" s="224"/>
      <c r="AQ1154" s="224"/>
      <c r="AR1154" s="224"/>
      <c r="AS1154" s="224"/>
      <c r="AT1154" s="224"/>
      <c r="AU1154" s="224"/>
      <c r="AV1154" s="224"/>
      <c r="AW1154" s="224"/>
      <c r="AX1154" s="224"/>
      <c r="AY1154" s="224"/>
      <c r="AZ1154" s="224"/>
      <c r="BA1154" s="224"/>
      <c r="BB1154" s="224"/>
      <c r="BC1154" s="224"/>
      <c r="BD1154" s="224"/>
      <c r="BE1154" s="224"/>
      <c r="BF1154" s="224"/>
      <c r="BG1154" s="224"/>
      <c r="BH1154" s="224"/>
      <c r="BI1154" s="224"/>
      <c r="BJ1154" s="224"/>
      <c r="BK1154" s="224"/>
      <c r="BL1154" s="224"/>
      <c r="BM1154" s="225">
        <v>16</v>
      </c>
    </row>
    <row r="1155" spans="1:65">
      <c r="A1155" s="30"/>
      <c r="B1155" s="19">
        <v>1</v>
      </c>
      <c r="C1155" s="9">
        <v>4</v>
      </c>
      <c r="D1155" s="226">
        <v>65.900000000000006</v>
      </c>
      <c r="E1155" s="226">
        <v>64.722657283902919</v>
      </c>
      <c r="F1155" s="226">
        <v>66.8</v>
      </c>
      <c r="G1155" s="228">
        <v>77.8</v>
      </c>
      <c r="H1155" s="226">
        <v>72</v>
      </c>
      <c r="I1155" s="226">
        <v>65.099999999999994</v>
      </c>
      <c r="J1155" s="226">
        <v>68.2</v>
      </c>
      <c r="K1155" s="228">
        <v>81.151200000000003</v>
      </c>
      <c r="L1155" s="226">
        <v>67.3</v>
      </c>
      <c r="M1155" s="226">
        <v>66.5</v>
      </c>
      <c r="N1155" s="226">
        <v>69.5</v>
      </c>
      <c r="O1155" s="226">
        <v>70.900000000000006</v>
      </c>
      <c r="P1155" s="226">
        <v>69.400000000000006</v>
      </c>
      <c r="Q1155" s="226">
        <v>65.400000000000006</v>
      </c>
      <c r="R1155" s="226">
        <v>70.5</v>
      </c>
      <c r="S1155" s="226">
        <v>63.931112252700011</v>
      </c>
      <c r="T1155" s="226">
        <v>61</v>
      </c>
      <c r="U1155" s="226">
        <v>69.099999999999994</v>
      </c>
      <c r="V1155" s="226">
        <v>67.900000000000006</v>
      </c>
      <c r="W1155" s="228">
        <v>78.099999999999994</v>
      </c>
      <c r="X1155" s="228">
        <v>78.099999999999994</v>
      </c>
      <c r="Y1155" s="226">
        <v>60.3</v>
      </c>
      <c r="Z1155" s="223"/>
      <c r="AA1155" s="224"/>
      <c r="AB1155" s="224"/>
      <c r="AC1155" s="224"/>
      <c r="AD1155" s="224"/>
      <c r="AE1155" s="224"/>
      <c r="AF1155" s="224"/>
      <c r="AG1155" s="224"/>
      <c r="AH1155" s="224"/>
      <c r="AI1155" s="224"/>
      <c r="AJ1155" s="224"/>
      <c r="AK1155" s="224"/>
      <c r="AL1155" s="224"/>
      <c r="AM1155" s="224"/>
      <c r="AN1155" s="224"/>
      <c r="AO1155" s="224"/>
      <c r="AP1155" s="224"/>
      <c r="AQ1155" s="224"/>
      <c r="AR1155" s="224"/>
      <c r="AS1155" s="224"/>
      <c r="AT1155" s="224"/>
      <c r="AU1155" s="224"/>
      <c r="AV1155" s="224"/>
      <c r="AW1155" s="224"/>
      <c r="AX1155" s="224"/>
      <c r="AY1155" s="224"/>
      <c r="AZ1155" s="224"/>
      <c r="BA1155" s="224"/>
      <c r="BB1155" s="224"/>
      <c r="BC1155" s="224"/>
      <c r="BD1155" s="224"/>
      <c r="BE1155" s="224"/>
      <c r="BF1155" s="224"/>
      <c r="BG1155" s="224"/>
      <c r="BH1155" s="224"/>
      <c r="BI1155" s="224"/>
      <c r="BJ1155" s="224"/>
      <c r="BK1155" s="224"/>
      <c r="BL1155" s="224"/>
      <c r="BM1155" s="225">
        <v>66.476735811328922</v>
      </c>
    </row>
    <row r="1156" spans="1:65">
      <c r="A1156" s="30"/>
      <c r="B1156" s="19">
        <v>1</v>
      </c>
      <c r="C1156" s="9">
        <v>5</v>
      </c>
      <c r="D1156" s="226">
        <v>67.3</v>
      </c>
      <c r="E1156" s="226">
        <v>64.648457966398908</v>
      </c>
      <c r="F1156" s="226">
        <v>65.900000000000006</v>
      </c>
      <c r="G1156" s="228">
        <v>77.3</v>
      </c>
      <c r="H1156" s="226">
        <v>67.8</v>
      </c>
      <c r="I1156" s="226">
        <v>64.400000000000006</v>
      </c>
      <c r="J1156" s="226">
        <v>64.8</v>
      </c>
      <c r="K1156" s="228">
        <v>84.629400000000004</v>
      </c>
      <c r="L1156" s="226">
        <v>67.8</v>
      </c>
      <c r="M1156" s="226">
        <v>67.3</v>
      </c>
      <c r="N1156" s="226">
        <v>65.8</v>
      </c>
      <c r="O1156" s="226">
        <v>68.2</v>
      </c>
      <c r="P1156" s="226">
        <v>67.900000000000006</v>
      </c>
      <c r="Q1156" s="226">
        <v>64.400000000000006</v>
      </c>
      <c r="R1156" s="226">
        <v>68.7</v>
      </c>
      <c r="S1156" s="226">
        <v>65.925030211700005</v>
      </c>
      <c r="T1156" s="226">
        <v>61</v>
      </c>
      <c r="U1156" s="226">
        <v>69.099999999999994</v>
      </c>
      <c r="V1156" s="226">
        <v>67.099999999999994</v>
      </c>
      <c r="W1156" s="228">
        <v>78.400000000000006</v>
      </c>
      <c r="X1156" s="228">
        <v>77.3</v>
      </c>
      <c r="Y1156" s="227">
        <v>54.6</v>
      </c>
      <c r="Z1156" s="223"/>
      <c r="AA1156" s="224"/>
      <c r="AB1156" s="224"/>
      <c r="AC1156" s="224"/>
      <c r="AD1156" s="224"/>
      <c r="AE1156" s="224"/>
      <c r="AF1156" s="224"/>
      <c r="AG1156" s="224"/>
      <c r="AH1156" s="224"/>
      <c r="AI1156" s="224"/>
      <c r="AJ1156" s="224"/>
      <c r="AK1156" s="224"/>
      <c r="AL1156" s="224"/>
      <c r="AM1156" s="224"/>
      <c r="AN1156" s="224"/>
      <c r="AO1156" s="224"/>
      <c r="AP1156" s="224"/>
      <c r="AQ1156" s="224"/>
      <c r="AR1156" s="224"/>
      <c r="AS1156" s="224"/>
      <c r="AT1156" s="224"/>
      <c r="AU1156" s="224"/>
      <c r="AV1156" s="224"/>
      <c r="AW1156" s="224"/>
      <c r="AX1156" s="224"/>
      <c r="AY1156" s="224"/>
      <c r="AZ1156" s="224"/>
      <c r="BA1156" s="224"/>
      <c r="BB1156" s="224"/>
      <c r="BC1156" s="224"/>
      <c r="BD1156" s="224"/>
      <c r="BE1156" s="224"/>
      <c r="BF1156" s="224"/>
      <c r="BG1156" s="224"/>
      <c r="BH1156" s="224"/>
      <c r="BI1156" s="224"/>
      <c r="BJ1156" s="224"/>
      <c r="BK1156" s="224"/>
      <c r="BL1156" s="224"/>
      <c r="BM1156" s="225">
        <v>120</v>
      </c>
    </row>
    <row r="1157" spans="1:65">
      <c r="A1157" s="30"/>
      <c r="B1157" s="19">
        <v>1</v>
      </c>
      <c r="C1157" s="9">
        <v>6</v>
      </c>
      <c r="D1157" s="226">
        <v>66.400000000000006</v>
      </c>
      <c r="E1157" s="226">
        <v>64.442618055320679</v>
      </c>
      <c r="F1157" s="226">
        <v>65.099999999999994</v>
      </c>
      <c r="G1157" s="228">
        <v>74.5</v>
      </c>
      <c r="H1157" s="226">
        <v>70.400000000000006</v>
      </c>
      <c r="I1157" s="226">
        <v>65.599999999999994</v>
      </c>
      <c r="J1157" s="226">
        <v>64.7</v>
      </c>
      <c r="K1157" s="228">
        <v>80.9268</v>
      </c>
      <c r="L1157" s="226">
        <v>67.2</v>
      </c>
      <c r="M1157" s="226">
        <v>66.3</v>
      </c>
      <c r="N1157" s="226">
        <v>69.599999999999994</v>
      </c>
      <c r="O1157" s="226">
        <v>67.7</v>
      </c>
      <c r="P1157" s="226">
        <v>71.599999999999994</v>
      </c>
      <c r="Q1157" s="226">
        <v>64.2</v>
      </c>
      <c r="R1157" s="226">
        <v>70.8</v>
      </c>
      <c r="S1157" s="226">
        <v>66.508030706699998</v>
      </c>
      <c r="T1157" s="226">
        <v>61</v>
      </c>
      <c r="U1157" s="226">
        <v>67.8</v>
      </c>
      <c r="V1157" s="226">
        <v>66.599999999999994</v>
      </c>
      <c r="W1157" s="227">
        <v>81.2</v>
      </c>
      <c r="X1157" s="228">
        <v>75.5</v>
      </c>
      <c r="Y1157" s="226">
        <v>59.4</v>
      </c>
      <c r="Z1157" s="223"/>
      <c r="AA1157" s="224"/>
      <c r="AB1157" s="224"/>
      <c r="AC1157" s="224"/>
      <c r="AD1157" s="224"/>
      <c r="AE1157" s="224"/>
      <c r="AF1157" s="224"/>
      <c r="AG1157" s="224"/>
      <c r="AH1157" s="224"/>
      <c r="AI1157" s="224"/>
      <c r="AJ1157" s="224"/>
      <c r="AK1157" s="224"/>
      <c r="AL1157" s="224"/>
      <c r="AM1157" s="224"/>
      <c r="AN1157" s="224"/>
      <c r="AO1157" s="224"/>
      <c r="AP1157" s="224"/>
      <c r="AQ1157" s="224"/>
      <c r="AR1157" s="224"/>
      <c r="AS1157" s="224"/>
      <c r="AT1157" s="224"/>
      <c r="AU1157" s="224"/>
      <c r="AV1157" s="224"/>
      <c r="AW1157" s="224"/>
      <c r="AX1157" s="224"/>
      <c r="AY1157" s="224"/>
      <c r="AZ1157" s="224"/>
      <c r="BA1157" s="224"/>
      <c r="BB1157" s="224"/>
      <c r="BC1157" s="224"/>
      <c r="BD1157" s="224"/>
      <c r="BE1157" s="224"/>
      <c r="BF1157" s="224"/>
      <c r="BG1157" s="224"/>
      <c r="BH1157" s="224"/>
      <c r="BI1157" s="224"/>
      <c r="BJ1157" s="224"/>
      <c r="BK1157" s="224"/>
      <c r="BL1157" s="224"/>
      <c r="BM1157" s="229"/>
    </row>
    <row r="1158" spans="1:65">
      <c r="A1158" s="30"/>
      <c r="B1158" s="20" t="s">
        <v>278</v>
      </c>
      <c r="C1158" s="12"/>
      <c r="D1158" s="230">
        <v>66.483333333333348</v>
      </c>
      <c r="E1158" s="230">
        <v>64.386282738887132</v>
      </c>
      <c r="F1158" s="230">
        <v>65.916666666666671</v>
      </c>
      <c r="G1158" s="230">
        <v>76.533333333333346</v>
      </c>
      <c r="H1158" s="230">
        <v>70.133333333333326</v>
      </c>
      <c r="I1158" s="230">
        <v>64.683333333333337</v>
      </c>
      <c r="J1158" s="230">
        <v>66.88333333333334</v>
      </c>
      <c r="K1158" s="230">
        <v>80.960799999999992</v>
      </c>
      <c r="L1158" s="230">
        <v>67.25</v>
      </c>
      <c r="M1158" s="230">
        <v>66.533333333333346</v>
      </c>
      <c r="N1158" s="230">
        <v>67.816666666666663</v>
      </c>
      <c r="O1158" s="230">
        <v>68.633333333333326</v>
      </c>
      <c r="P1158" s="230">
        <v>70.133333333333326</v>
      </c>
      <c r="Q1158" s="230">
        <v>65.433333333333323</v>
      </c>
      <c r="R1158" s="230">
        <v>69.7</v>
      </c>
      <c r="S1158" s="230">
        <v>65.026628531699998</v>
      </c>
      <c r="T1158" s="230">
        <v>61</v>
      </c>
      <c r="U1158" s="230">
        <v>68.766666666666666</v>
      </c>
      <c r="V1158" s="230">
        <v>67.066666666666677</v>
      </c>
      <c r="W1158" s="230">
        <v>78.7</v>
      </c>
      <c r="X1158" s="230">
        <v>76.333333333333329</v>
      </c>
      <c r="Y1158" s="230">
        <v>59.016666666666659</v>
      </c>
      <c r="Z1158" s="223"/>
      <c r="AA1158" s="224"/>
      <c r="AB1158" s="224"/>
      <c r="AC1158" s="224"/>
      <c r="AD1158" s="224"/>
      <c r="AE1158" s="224"/>
      <c r="AF1158" s="224"/>
      <c r="AG1158" s="224"/>
      <c r="AH1158" s="224"/>
      <c r="AI1158" s="224"/>
      <c r="AJ1158" s="224"/>
      <c r="AK1158" s="224"/>
      <c r="AL1158" s="224"/>
      <c r="AM1158" s="224"/>
      <c r="AN1158" s="224"/>
      <c r="AO1158" s="224"/>
      <c r="AP1158" s="224"/>
      <c r="AQ1158" s="224"/>
      <c r="AR1158" s="224"/>
      <c r="AS1158" s="224"/>
      <c r="AT1158" s="224"/>
      <c r="AU1158" s="224"/>
      <c r="AV1158" s="224"/>
      <c r="AW1158" s="224"/>
      <c r="AX1158" s="224"/>
      <c r="AY1158" s="224"/>
      <c r="AZ1158" s="224"/>
      <c r="BA1158" s="224"/>
      <c r="BB1158" s="224"/>
      <c r="BC1158" s="224"/>
      <c r="BD1158" s="224"/>
      <c r="BE1158" s="224"/>
      <c r="BF1158" s="224"/>
      <c r="BG1158" s="224"/>
      <c r="BH1158" s="224"/>
      <c r="BI1158" s="224"/>
      <c r="BJ1158" s="224"/>
      <c r="BK1158" s="224"/>
      <c r="BL1158" s="224"/>
      <c r="BM1158" s="229"/>
    </row>
    <row r="1159" spans="1:65">
      <c r="A1159" s="30"/>
      <c r="B1159" s="3" t="s">
        <v>279</v>
      </c>
      <c r="C1159" s="29"/>
      <c r="D1159" s="226">
        <v>66.45</v>
      </c>
      <c r="E1159" s="226">
        <v>64.545538010859786</v>
      </c>
      <c r="F1159" s="226">
        <v>66.150000000000006</v>
      </c>
      <c r="G1159" s="226">
        <v>76.75</v>
      </c>
      <c r="H1159" s="226">
        <v>70.050000000000011</v>
      </c>
      <c r="I1159" s="226">
        <v>64.900000000000006</v>
      </c>
      <c r="J1159" s="226">
        <v>65.650000000000006</v>
      </c>
      <c r="K1159" s="226">
        <v>81.023699999999991</v>
      </c>
      <c r="L1159" s="226">
        <v>67.25</v>
      </c>
      <c r="M1159" s="226">
        <v>66.650000000000006</v>
      </c>
      <c r="N1159" s="226">
        <v>69.150000000000006</v>
      </c>
      <c r="O1159" s="226">
        <v>68.300000000000011</v>
      </c>
      <c r="P1159" s="226">
        <v>70</v>
      </c>
      <c r="Q1159" s="226">
        <v>65.150000000000006</v>
      </c>
      <c r="R1159" s="226">
        <v>69.550000000000011</v>
      </c>
      <c r="S1159" s="226">
        <v>65.182437487200005</v>
      </c>
      <c r="T1159" s="226">
        <v>61</v>
      </c>
      <c r="U1159" s="226">
        <v>68.8</v>
      </c>
      <c r="V1159" s="226">
        <v>66.949999999999989</v>
      </c>
      <c r="W1159" s="226">
        <v>78.349999999999994</v>
      </c>
      <c r="X1159" s="226">
        <v>76.75</v>
      </c>
      <c r="Y1159" s="226">
        <v>58.5</v>
      </c>
      <c r="Z1159" s="223"/>
      <c r="AA1159" s="224"/>
      <c r="AB1159" s="224"/>
      <c r="AC1159" s="224"/>
      <c r="AD1159" s="224"/>
      <c r="AE1159" s="224"/>
      <c r="AF1159" s="224"/>
      <c r="AG1159" s="224"/>
      <c r="AH1159" s="224"/>
      <c r="AI1159" s="224"/>
      <c r="AJ1159" s="224"/>
      <c r="AK1159" s="224"/>
      <c r="AL1159" s="224"/>
      <c r="AM1159" s="224"/>
      <c r="AN1159" s="224"/>
      <c r="AO1159" s="224"/>
      <c r="AP1159" s="224"/>
      <c r="AQ1159" s="224"/>
      <c r="AR1159" s="224"/>
      <c r="AS1159" s="224"/>
      <c r="AT1159" s="224"/>
      <c r="AU1159" s="224"/>
      <c r="AV1159" s="224"/>
      <c r="AW1159" s="224"/>
      <c r="AX1159" s="224"/>
      <c r="AY1159" s="224"/>
      <c r="AZ1159" s="224"/>
      <c r="BA1159" s="224"/>
      <c r="BB1159" s="224"/>
      <c r="BC1159" s="224"/>
      <c r="BD1159" s="224"/>
      <c r="BE1159" s="224"/>
      <c r="BF1159" s="224"/>
      <c r="BG1159" s="224"/>
      <c r="BH1159" s="224"/>
      <c r="BI1159" s="224"/>
      <c r="BJ1159" s="224"/>
      <c r="BK1159" s="224"/>
      <c r="BL1159" s="224"/>
      <c r="BM1159" s="229"/>
    </row>
    <row r="1160" spans="1:65">
      <c r="A1160" s="30"/>
      <c r="B1160" s="3" t="s">
        <v>280</v>
      </c>
      <c r="C1160" s="29"/>
      <c r="D1160" s="236">
        <v>0.99481991670184355</v>
      </c>
      <c r="E1160" s="236">
        <v>0.45223378041917894</v>
      </c>
      <c r="F1160" s="236">
        <v>0.8084965470963188</v>
      </c>
      <c r="G1160" s="236">
        <v>1.7025471114382311</v>
      </c>
      <c r="H1160" s="236">
        <v>2.2642143596988937</v>
      </c>
      <c r="I1160" s="236">
        <v>1.0833589740555338</v>
      </c>
      <c r="J1160" s="236">
        <v>2.9606868572455727</v>
      </c>
      <c r="K1160" s="236">
        <v>2.0732027976056759</v>
      </c>
      <c r="L1160" s="236">
        <v>0.41352146256270306</v>
      </c>
      <c r="M1160" s="236">
        <v>0.70047602861673086</v>
      </c>
      <c r="N1160" s="236">
        <v>3.0334249070426407</v>
      </c>
      <c r="O1160" s="236">
        <v>1.3336666250104146</v>
      </c>
      <c r="P1160" s="236">
        <v>1.5539197748489644</v>
      </c>
      <c r="Q1160" s="236">
        <v>1.1944315244779264</v>
      </c>
      <c r="R1160" s="236">
        <v>0.8366600265340749</v>
      </c>
      <c r="S1160" s="236">
        <v>1.1778119462379397</v>
      </c>
      <c r="T1160" s="236">
        <v>0.63245553203367588</v>
      </c>
      <c r="U1160" s="236">
        <v>0.63140055960274877</v>
      </c>
      <c r="V1160" s="236">
        <v>0.48442405665560123</v>
      </c>
      <c r="W1160" s="236">
        <v>1.2569805089976547</v>
      </c>
      <c r="X1160" s="236">
        <v>1.5857700547893656</v>
      </c>
      <c r="Y1160" s="236">
        <v>3.903033008657069</v>
      </c>
      <c r="Z1160" s="233"/>
      <c r="AA1160" s="234"/>
      <c r="AB1160" s="234"/>
      <c r="AC1160" s="234"/>
      <c r="AD1160" s="234"/>
      <c r="AE1160" s="234"/>
      <c r="AF1160" s="234"/>
      <c r="AG1160" s="234"/>
      <c r="AH1160" s="234"/>
      <c r="AI1160" s="234"/>
      <c r="AJ1160" s="234"/>
      <c r="AK1160" s="234"/>
      <c r="AL1160" s="234"/>
      <c r="AM1160" s="234"/>
      <c r="AN1160" s="234"/>
      <c r="AO1160" s="234"/>
      <c r="AP1160" s="234"/>
      <c r="AQ1160" s="234"/>
      <c r="AR1160" s="234"/>
      <c r="AS1160" s="234"/>
      <c r="AT1160" s="234"/>
      <c r="AU1160" s="234"/>
      <c r="AV1160" s="234"/>
      <c r="AW1160" s="234"/>
      <c r="AX1160" s="234"/>
      <c r="AY1160" s="234"/>
      <c r="AZ1160" s="234"/>
      <c r="BA1160" s="234"/>
      <c r="BB1160" s="234"/>
      <c r="BC1160" s="234"/>
      <c r="BD1160" s="234"/>
      <c r="BE1160" s="234"/>
      <c r="BF1160" s="234"/>
      <c r="BG1160" s="234"/>
      <c r="BH1160" s="234"/>
      <c r="BI1160" s="234"/>
      <c r="BJ1160" s="234"/>
      <c r="BK1160" s="234"/>
      <c r="BL1160" s="234"/>
      <c r="BM1160" s="239"/>
    </row>
    <row r="1161" spans="1:65">
      <c r="A1161" s="30"/>
      <c r="B1161" s="3" t="s">
        <v>87</v>
      </c>
      <c r="C1161" s="29"/>
      <c r="D1161" s="13">
        <v>1.4963448233168865E-2</v>
      </c>
      <c r="E1161" s="13">
        <v>7.0237597385948338E-3</v>
      </c>
      <c r="F1161" s="13">
        <v>1.2265434342801296E-2</v>
      </c>
      <c r="G1161" s="13">
        <v>2.2245824626806153E-2</v>
      </c>
      <c r="H1161" s="13">
        <v>3.2284425280877764E-2</v>
      </c>
      <c r="I1161" s="13">
        <v>1.6748657161384187E-2</v>
      </c>
      <c r="J1161" s="13">
        <v>4.4266436938633032E-2</v>
      </c>
      <c r="K1161" s="13">
        <v>2.5607489026858384E-2</v>
      </c>
      <c r="L1161" s="13">
        <v>6.1490180306721645E-3</v>
      </c>
      <c r="M1161" s="13">
        <v>1.0528196822896754E-2</v>
      </c>
      <c r="N1161" s="13">
        <v>4.4729784817537095E-2</v>
      </c>
      <c r="O1161" s="13">
        <v>1.9431762384804489E-2</v>
      </c>
      <c r="P1161" s="13">
        <v>2.2156650782066984E-2</v>
      </c>
      <c r="Q1161" s="13">
        <v>1.8254175106641773E-2</v>
      </c>
      <c r="R1161" s="13">
        <v>1.2003730653286583E-2</v>
      </c>
      <c r="S1161" s="13">
        <v>1.8112763537537012E-2</v>
      </c>
      <c r="T1161" s="13">
        <v>1.03681234759619E-2</v>
      </c>
      <c r="U1161" s="13">
        <v>9.1817822530695405E-3</v>
      </c>
      <c r="V1161" s="13">
        <v>7.2230227135527013E-3</v>
      </c>
      <c r="W1161" s="13">
        <v>1.5971798081291674E-2</v>
      </c>
      <c r="X1161" s="13">
        <v>2.0774280193747149E-2</v>
      </c>
      <c r="Y1161" s="13">
        <v>6.6134419802153108E-2</v>
      </c>
      <c r="Z1161" s="159"/>
      <c r="AA1161" s="3"/>
      <c r="AB1161" s="3"/>
      <c r="AC1161" s="3"/>
      <c r="AD1161" s="3"/>
      <c r="AE1161" s="3"/>
      <c r="AF1161" s="3"/>
      <c r="AG1161" s="3"/>
      <c r="AH1161" s="3"/>
      <c r="AI1161" s="3"/>
      <c r="AJ1161" s="3"/>
      <c r="AK1161" s="3"/>
      <c r="AL1161" s="3"/>
      <c r="AM1161" s="3"/>
      <c r="AN1161" s="3"/>
      <c r="AO1161" s="3"/>
      <c r="AP1161" s="3"/>
      <c r="AQ1161" s="3"/>
      <c r="AR1161" s="3"/>
      <c r="AS1161" s="3"/>
      <c r="AT1161" s="3"/>
      <c r="AU1161" s="3"/>
      <c r="AV1161" s="3"/>
      <c r="AW1161" s="3"/>
      <c r="AX1161" s="3"/>
      <c r="AY1161" s="3"/>
      <c r="AZ1161" s="3"/>
      <c r="BA1161" s="3"/>
      <c r="BB1161" s="3"/>
      <c r="BC1161" s="3"/>
      <c r="BD1161" s="3"/>
      <c r="BE1161" s="3"/>
      <c r="BF1161" s="3"/>
      <c r="BG1161" s="3"/>
      <c r="BH1161" s="3"/>
      <c r="BI1161" s="3"/>
      <c r="BJ1161" s="3"/>
      <c r="BK1161" s="3"/>
      <c r="BL1161" s="3"/>
      <c r="BM1161" s="56"/>
    </row>
    <row r="1162" spans="1:65">
      <c r="A1162" s="30"/>
      <c r="B1162" s="3" t="s">
        <v>281</v>
      </c>
      <c r="C1162" s="29"/>
      <c r="D1162" s="13">
        <v>9.9245577026341181E-5</v>
      </c>
      <c r="E1162" s="13">
        <v>-3.1446385670542143E-2</v>
      </c>
      <c r="F1162" s="13">
        <v>-8.4250397951519673E-3</v>
      </c>
      <c r="G1162" s="13">
        <v>0.15127995379536352</v>
      </c>
      <c r="H1162" s="13">
        <v>5.500567194487993E-2</v>
      </c>
      <c r="I1162" s="13">
        <v>-2.6977896193422168E-2</v>
      </c>
      <c r="J1162" s="13">
        <v>6.1163881926815655E-3</v>
      </c>
      <c r="K1162" s="13">
        <v>0.21788169969384552</v>
      </c>
      <c r="L1162" s="13">
        <v>1.163210225703204E-2</v>
      </c>
      <c r="M1162" s="13">
        <v>8.5138840398335525E-4</v>
      </c>
      <c r="N1162" s="13">
        <v>2.0156387629210126E-2</v>
      </c>
      <c r="O1162" s="13">
        <v>3.2441387136172839E-2</v>
      </c>
      <c r="P1162" s="13">
        <v>5.500567194487993E-2</v>
      </c>
      <c r="Q1162" s="13">
        <v>-1.5695753789068956E-2</v>
      </c>
      <c r="R1162" s="13">
        <v>4.8487100777920178E-2</v>
      </c>
      <c r="S1162" s="13">
        <v>-2.1813755773817611E-2</v>
      </c>
      <c r="T1162" s="13">
        <v>-8.2385751112580619E-2</v>
      </c>
      <c r="U1162" s="13">
        <v>3.4447101341391395E-2</v>
      </c>
      <c r="V1162" s="13">
        <v>8.8742452248569137E-3</v>
      </c>
      <c r="W1162" s="13">
        <v>0.18387280963016228</v>
      </c>
      <c r="X1162" s="13">
        <v>0.14827138248753569</v>
      </c>
      <c r="Y1162" s="13">
        <v>-0.11222074991520448</v>
      </c>
      <c r="Z1162" s="159"/>
      <c r="AA1162" s="3"/>
      <c r="AB1162" s="3"/>
      <c r="AC1162" s="3"/>
      <c r="AD1162" s="3"/>
      <c r="AE1162" s="3"/>
      <c r="AF1162" s="3"/>
      <c r="AG1162" s="3"/>
      <c r="AH1162" s="3"/>
      <c r="AI1162" s="3"/>
      <c r="AJ1162" s="3"/>
      <c r="AK1162" s="3"/>
      <c r="AL1162" s="3"/>
      <c r="AM1162" s="3"/>
      <c r="AN1162" s="3"/>
      <c r="AO1162" s="3"/>
      <c r="AP1162" s="3"/>
      <c r="AQ1162" s="3"/>
      <c r="AR1162" s="3"/>
      <c r="AS1162" s="3"/>
      <c r="AT1162" s="3"/>
      <c r="AU1162" s="3"/>
      <c r="AV1162" s="3"/>
      <c r="AW1162" s="3"/>
      <c r="AX1162" s="3"/>
      <c r="AY1162" s="3"/>
      <c r="AZ1162" s="3"/>
      <c r="BA1162" s="3"/>
      <c r="BB1162" s="3"/>
      <c r="BC1162" s="3"/>
      <c r="BD1162" s="3"/>
      <c r="BE1162" s="3"/>
      <c r="BF1162" s="3"/>
      <c r="BG1162" s="3"/>
      <c r="BH1162" s="3"/>
      <c r="BI1162" s="3"/>
      <c r="BJ1162" s="3"/>
      <c r="BK1162" s="3"/>
      <c r="BL1162" s="3"/>
      <c r="BM1162" s="56"/>
    </row>
    <row r="1163" spans="1:65">
      <c r="A1163" s="30"/>
      <c r="B1163" s="46" t="s">
        <v>282</v>
      </c>
      <c r="C1163" s="47"/>
      <c r="D1163" s="45">
        <v>0.2</v>
      </c>
      <c r="E1163" s="45">
        <v>0.81</v>
      </c>
      <c r="F1163" s="45">
        <v>0.36</v>
      </c>
      <c r="G1163" s="45">
        <v>2.74</v>
      </c>
      <c r="H1163" s="45">
        <v>0.87</v>
      </c>
      <c r="I1163" s="45">
        <v>0.72</v>
      </c>
      <c r="J1163" s="45">
        <v>0.08</v>
      </c>
      <c r="K1163" s="45">
        <v>4.04</v>
      </c>
      <c r="L1163" s="45">
        <v>0.03</v>
      </c>
      <c r="M1163" s="45">
        <v>0.18</v>
      </c>
      <c r="N1163" s="45">
        <v>0.19</v>
      </c>
      <c r="O1163" s="45">
        <v>0.43</v>
      </c>
      <c r="P1163" s="45">
        <v>0.87</v>
      </c>
      <c r="Q1163" s="45">
        <v>0.5</v>
      </c>
      <c r="R1163" s="45">
        <v>0.74</v>
      </c>
      <c r="S1163" s="45">
        <v>0.62</v>
      </c>
      <c r="T1163" s="45">
        <v>1.8</v>
      </c>
      <c r="U1163" s="45">
        <v>0.47</v>
      </c>
      <c r="V1163" s="45">
        <v>0.03</v>
      </c>
      <c r="W1163" s="45">
        <v>3.38</v>
      </c>
      <c r="X1163" s="45">
        <v>2.69</v>
      </c>
      <c r="Y1163" s="45">
        <v>2.38</v>
      </c>
      <c r="Z1163" s="159"/>
      <c r="AA1163" s="3"/>
      <c r="AB1163" s="3"/>
      <c r="AC1163" s="3"/>
      <c r="AD1163" s="3"/>
      <c r="AE1163" s="3"/>
      <c r="AF1163" s="3"/>
      <c r="AG1163" s="3"/>
      <c r="AH1163" s="3"/>
      <c r="AI1163" s="3"/>
      <c r="AJ1163" s="3"/>
      <c r="AK1163" s="3"/>
      <c r="AL1163" s="3"/>
      <c r="AM1163" s="3"/>
      <c r="AN1163" s="3"/>
      <c r="AO1163" s="3"/>
      <c r="AP1163" s="3"/>
      <c r="AQ1163" s="3"/>
      <c r="AR1163" s="3"/>
      <c r="AS1163" s="3"/>
      <c r="AT1163" s="3"/>
      <c r="AU1163" s="3"/>
      <c r="AV1163" s="3"/>
      <c r="AW1163" s="3"/>
      <c r="AX1163" s="3"/>
      <c r="AY1163" s="3"/>
      <c r="AZ1163" s="3"/>
      <c r="BA1163" s="3"/>
      <c r="BB1163" s="3"/>
      <c r="BC1163" s="3"/>
      <c r="BD1163" s="3"/>
      <c r="BE1163" s="3"/>
      <c r="BF1163" s="3"/>
      <c r="BG1163" s="3"/>
      <c r="BH1163" s="3"/>
      <c r="BI1163" s="3"/>
      <c r="BJ1163" s="3"/>
      <c r="BK1163" s="3"/>
      <c r="BL1163" s="3"/>
      <c r="BM1163" s="56"/>
    </row>
    <row r="1164" spans="1:65">
      <c r="B1164" s="31"/>
      <c r="C1164" s="20"/>
      <c r="D1164" s="20"/>
      <c r="E1164" s="20"/>
      <c r="F1164" s="20"/>
      <c r="G1164" s="20"/>
      <c r="H1164" s="20"/>
      <c r="I1164" s="20"/>
      <c r="J1164" s="20"/>
      <c r="K1164" s="20"/>
      <c r="L1164" s="20"/>
      <c r="M1164" s="20"/>
      <c r="N1164" s="20"/>
      <c r="O1164" s="20"/>
      <c r="P1164" s="20"/>
      <c r="Q1164" s="20"/>
      <c r="R1164" s="20"/>
      <c r="S1164" s="20"/>
      <c r="T1164" s="20"/>
      <c r="U1164" s="20"/>
      <c r="V1164" s="20"/>
      <c r="W1164" s="20"/>
      <c r="X1164" s="20"/>
      <c r="Y1164" s="20"/>
      <c r="BM1164" s="56"/>
    </row>
    <row r="1165" spans="1:65">
      <c r="BM1165" s="56"/>
    </row>
    <row r="1166" spans="1:65">
      <c r="BM1166" s="56"/>
    </row>
    <row r="1167" spans="1:65">
      <c r="BM1167" s="56"/>
    </row>
    <row r="1168" spans="1:65">
      <c r="BM1168" s="56"/>
    </row>
    <row r="1169" spans="65:65">
      <c r="BM1169" s="56"/>
    </row>
    <row r="1170" spans="65:65">
      <c r="BM1170" s="56"/>
    </row>
    <row r="1171" spans="65:65">
      <c r="BM1171" s="56"/>
    </row>
    <row r="1172" spans="65:65">
      <c r="BM1172" s="56"/>
    </row>
    <row r="1173" spans="65:65">
      <c r="BM1173" s="56"/>
    </row>
    <row r="1174" spans="65:65">
      <c r="BM1174" s="56"/>
    </row>
    <row r="1175" spans="65:65">
      <c r="BM1175" s="56"/>
    </row>
    <row r="1176" spans="65:65">
      <c r="BM1176" s="56"/>
    </row>
    <row r="1177" spans="65:65">
      <c r="BM1177" s="56"/>
    </row>
    <row r="1178" spans="65:65">
      <c r="BM1178" s="56"/>
    </row>
    <row r="1179" spans="65:65">
      <c r="BM1179" s="56"/>
    </row>
    <row r="1180" spans="65:65">
      <c r="BM1180" s="56"/>
    </row>
    <row r="1181" spans="65:65">
      <c r="BM1181" s="56"/>
    </row>
    <row r="1182" spans="65:65">
      <c r="BM1182" s="56"/>
    </row>
    <row r="1183" spans="65:65">
      <c r="BM1183" s="56"/>
    </row>
    <row r="1184" spans="65:65">
      <c r="BM1184" s="56"/>
    </row>
    <row r="1185" spans="65:65">
      <c r="BM1185" s="56"/>
    </row>
    <row r="1186" spans="65:65">
      <c r="BM1186" s="56"/>
    </row>
    <row r="1187" spans="65:65">
      <c r="BM1187" s="56"/>
    </row>
    <row r="1188" spans="65:65">
      <c r="BM1188" s="56"/>
    </row>
    <row r="1189" spans="65:65">
      <c r="BM1189" s="56"/>
    </row>
    <row r="1190" spans="65:65">
      <c r="BM1190" s="56"/>
    </row>
    <row r="1191" spans="65:65">
      <c r="BM1191" s="56"/>
    </row>
    <row r="1192" spans="65:65">
      <c r="BM1192" s="56"/>
    </row>
    <row r="1193" spans="65:65">
      <c r="BM1193" s="56"/>
    </row>
    <row r="1194" spans="65:65">
      <c r="BM1194" s="56"/>
    </row>
    <row r="1195" spans="65:65">
      <c r="BM1195" s="56"/>
    </row>
    <row r="1196" spans="65:65">
      <c r="BM1196" s="56"/>
    </row>
    <row r="1197" spans="65:65">
      <c r="BM1197" s="56"/>
    </row>
    <row r="1198" spans="65:65">
      <c r="BM1198" s="56"/>
    </row>
    <row r="1199" spans="65:65">
      <c r="BM1199" s="56"/>
    </row>
    <row r="1200" spans="65:65">
      <c r="BM1200" s="56"/>
    </row>
    <row r="1201" spans="65:65">
      <c r="BM1201" s="56"/>
    </row>
    <row r="1202" spans="65:65">
      <c r="BM1202" s="56"/>
    </row>
    <row r="1203" spans="65:65">
      <c r="BM1203" s="56"/>
    </row>
    <row r="1204" spans="65:65">
      <c r="BM1204" s="56"/>
    </row>
    <row r="1205" spans="65:65">
      <c r="BM1205" s="56"/>
    </row>
    <row r="1206" spans="65:65">
      <c r="BM1206" s="56"/>
    </row>
    <row r="1207" spans="65:65">
      <c r="BM1207" s="56"/>
    </row>
    <row r="1208" spans="65:65">
      <c r="BM1208" s="56"/>
    </row>
    <row r="1209" spans="65:65">
      <c r="BM1209" s="56"/>
    </row>
    <row r="1210" spans="65:65">
      <c r="BM1210" s="56"/>
    </row>
    <row r="1211" spans="65:65">
      <c r="BM1211" s="56"/>
    </row>
    <row r="1212" spans="65:65">
      <c r="BM1212" s="56"/>
    </row>
    <row r="1213" spans="65:65">
      <c r="BM1213" s="57"/>
    </row>
    <row r="1214" spans="65:65">
      <c r="BM1214" s="58"/>
    </row>
    <row r="1215" spans="65:65">
      <c r="BM1215" s="58"/>
    </row>
    <row r="1216" spans="65:65">
      <c r="BM1216" s="58"/>
    </row>
    <row r="1217" spans="65:65">
      <c r="BM1217" s="58"/>
    </row>
    <row r="1218" spans="65:65">
      <c r="BM1218" s="58"/>
    </row>
    <row r="1219" spans="65:65">
      <c r="BM1219" s="58"/>
    </row>
    <row r="1220" spans="65:65">
      <c r="BM1220" s="58"/>
    </row>
    <row r="1221" spans="65:65">
      <c r="BM1221" s="58"/>
    </row>
    <row r="1222" spans="65:65">
      <c r="BM1222" s="58"/>
    </row>
    <row r="1223" spans="65:65">
      <c r="BM1223" s="58"/>
    </row>
    <row r="1224" spans="65:65">
      <c r="BM1224" s="58"/>
    </row>
    <row r="1225" spans="65:65">
      <c r="BM1225" s="58"/>
    </row>
    <row r="1226" spans="65:65">
      <c r="BM1226" s="58"/>
    </row>
    <row r="1227" spans="65:65">
      <c r="BM1227" s="58"/>
    </row>
    <row r="1228" spans="65:65">
      <c r="BM1228" s="58"/>
    </row>
    <row r="1229" spans="65:65">
      <c r="BM1229" s="58"/>
    </row>
    <row r="1230" spans="65:65">
      <c r="BM1230" s="58"/>
    </row>
    <row r="1231" spans="65:65">
      <c r="BM1231" s="58"/>
    </row>
    <row r="1232" spans="65:65">
      <c r="BM1232" s="58"/>
    </row>
    <row r="1233" spans="65:65">
      <c r="BM1233" s="58"/>
    </row>
    <row r="1234" spans="65:65">
      <c r="BM1234" s="58"/>
    </row>
    <row r="1235" spans="65:65">
      <c r="BM1235" s="58"/>
    </row>
    <row r="1236" spans="65:65">
      <c r="BM1236" s="58"/>
    </row>
    <row r="1237" spans="65:65">
      <c r="BM1237" s="58"/>
    </row>
    <row r="1238" spans="65:65">
      <c r="BM1238" s="58"/>
    </row>
    <row r="1239" spans="65:65">
      <c r="BM1239" s="58"/>
    </row>
    <row r="1240" spans="65:65">
      <c r="BM1240" s="58"/>
    </row>
    <row r="1241" spans="65:65">
      <c r="BM1241" s="58"/>
    </row>
    <row r="1242" spans="65:65">
      <c r="BM1242" s="58"/>
    </row>
    <row r="1243" spans="65:65">
      <c r="BM1243" s="58"/>
    </row>
    <row r="1244" spans="65:65">
      <c r="BM1244" s="58"/>
    </row>
    <row r="1245" spans="65:65">
      <c r="BM1245" s="58"/>
    </row>
    <row r="1246" spans="65:65">
      <c r="BM1246" s="58"/>
    </row>
    <row r="1247" spans="65:65">
      <c r="BM1247" s="58"/>
    </row>
  </sheetData>
  <dataConsolidate/>
  <conditionalFormatting sqref="B6:AA11 B25:AB30 B43:AA48 B61:O66 B79:AA84 B97:Y102 B116:AA121 B134:AB139 B152:AA157 B171:V176 B189:AB194 B207:AA212 B225:U230 B244:AB249 B262:H267 B280:H285 B298:H303 B316:AB321 B334:Z339 B353:H358 B371:R376 B390:V395 B408:Y413 B426:H431 B444:T449 B462:AA467 B480:AA485 B498:X503 B517:K522 B536:AB541 B554:AB559 B572:AB577 B590:AB595 B608:V613 B626:H631 B644:AB649 B662:AA667 B681:Z686 B699:E704 B717:H722 B735:E740 B753:V758 B771:S776 B789:AA794 B807:AA812 B826:AA831 B845:W850 B863:H868 B881:X886 B899:AB904 B917:S922 B935:L940 B954:X959 B972:X977 B990:AA995 B1008:Y1013 B1026:F1031 B1044:X1049 B1062:AB1067 B1080:Z1085 B1098:W1103 B1116:L1121 B1134:AA1139 B1152:Y1157">
    <cfRule type="expression" dxfId="23" priority="192">
      <formula>AND($B6&lt;&gt;$B5,NOT(ISBLANK(INDIRECT(Anlyt_LabRefThisCol))))</formula>
    </cfRule>
  </conditionalFormatting>
  <conditionalFormatting sqref="C2:AA17 C21:AB36 C39:AA54 C57:O72 C75:AA90 C93:Y108 C112:AA127 C130:AB145 C148:AA163 C167:V182 C185:AB200 C203:AA218 C221:U236 C240:AB255 C258:H273 C276:H291 C294:H309 C312:AB327 C330:Z345 C349:H364 C367:R382 C386:V401 C404:Y419 C422:H437 C440:T455 C458:AA473 C476:AA491 C494:X509 C513:K528 C532:AB547 C550:AB565 C568:AB583 C586:AB601 C604:V619 C622:H637 C640:AB655 C658:AA673 C677:Z692 C695:E710 C713:H728 C731:E746 C749:V764 C767:S782 C785:AA800 C803:AA818 C822:AA837 C841:W856 C859:H874 C877:X892 C895:AB910 C913:S928 C931:L946 C950:X965 C968:X983 C986:AA1001 C1004:Y1019 C1022:F1037 C1040:X1055 C1058:AB1073 C1076:Z1091 C1094:W1109 C1112:L1127 C1130:AA1145 C1148:Y1163">
    <cfRule type="expression" dxfId="22" priority="190" stopIfTrue="1">
      <formula>AND(ISBLANK(INDIRECT(Anlyt_LabRefLastCol)),ISBLANK(INDIRECT(Anlyt_LabRefThisCol)))</formula>
    </cfRule>
    <cfRule type="expression" dxfId="21" priority="191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B76D5-286F-4E76-BD6E-2C3A55505320}">
  <sheetPr codeName="Sheet15"/>
  <dimension ref="A1:BN1222"/>
  <sheetViews>
    <sheetView zoomScale="91" zoomScaleNormal="91" workbookViewId="0"/>
  </sheetViews>
  <sheetFormatPr defaultColWidth="9.140625"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4" width="11.28515625" style="2" bestFit="1" customWidth="1"/>
    <col min="25" max="64" width="11.140625" style="2" bestFit="1" customWidth="1"/>
    <col min="65" max="65" width="9.28515625" style="55" bestFit="1" customWidth="1"/>
    <col min="66" max="16384" width="9.140625" style="2"/>
  </cols>
  <sheetData>
    <row r="1" spans="1:66" ht="15">
      <c r="B1" s="8" t="s">
        <v>623</v>
      </c>
      <c r="BM1" s="28" t="s">
        <v>284</v>
      </c>
    </row>
    <row r="2" spans="1:66" ht="15">
      <c r="A2" s="25" t="s">
        <v>4</v>
      </c>
      <c r="B2" s="18" t="s">
        <v>116</v>
      </c>
      <c r="C2" s="15" t="s">
        <v>117</v>
      </c>
      <c r="D2" s="16" t="s">
        <v>243</v>
      </c>
      <c r="E2" s="17" t="s">
        <v>243</v>
      </c>
      <c r="F2" s="17" t="s">
        <v>243</v>
      </c>
      <c r="G2" s="159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244</v>
      </c>
      <c r="C3" s="9" t="s">
        <v>244</v>
      </c>
      <c r="D3" s="157" t="s">
        <v>250</v>
      </c>
      <c r="E3" s="158" t="s">
        <v>252</v>
      </c>
      <c r="F3" s="158" t="s">
        <v>272</v>
      </c>
      <c r="G3" s="159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10" t="s">
        <v>103</v>
      </c>
      <c r="E4" s="11" t="s">
        <v>102</v>
      </c>
      <c r="F4" s="11" t="s">
        <v>102</v>
      </c>
      <c r="G4" s="159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6"/>
      <c r="E5" s="26"/>
      <c r="F5" s="26"/>
      <c r="G5" s="159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2</v>
      </c>
    </row>
    <row r="6" spans="1:66">
      <c r="A6" s="30"/>
      <c r="B6" s="18">
        <v>1</v>
      </c>
      <c r="C6" s="14">
        <v>1</v>
      </c>
      <c r="D6" s="21">
        <v>2.12</v>
      </c>
      <c r="E6" s="21">
        <v>2</v>
      </c>
      <c r="F6" s="153" t="s">
        <v>97</v>
      </c>
      <c r="G6" s="159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1">
        <v>2.15</v>
      </c>
      <c r="E7" s="11">
        <v>2</v>
      </c>
      <c r="F7" s="155" t="s">
        <v>97</v>
      </c>
      <c r="G7" s="159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>
        <v>11</v>
      </c>
    </row>
    <row r="8" spans="1:66">
      <c r="A8" s="30"/>
      <c r="B8" s="19">
        <v>1</v>
      </c>
      <c r="C8" s="9">
        <v>3</v>
      </c>
      <c r="D8" s="11">
        <v>2.33</v>
      </c>
      <c r="E8" s="11">
        <v>2</v>
      </c>
      <c r="F8" s="155" t="s">
        <v>97</v>
      </c>
      <c r="G8" s="159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19">
        <v>1</v>
      </c>
      <c r="C9" s="9">
        <v>4</v>
      </c>
      <c r="D9" s="11">
        <v>2.0499999999999998</v>
      </c>
      <c r="E9" s="11">
        <v>2</v>
      </c>
      <c r="F9" s="155" t="s">
        <v>97</v>
      </c>
      <c r="G9" s="159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2.0819999999999999</v>
      </c>
      <c r="BN9" s="28"/>
    </row>
    <row r="10" spans="1:66">
      <c r="A10" s="30"/>
      <c r="B10" s="19">
        <v>1</v>
      </c>
      <c r="C10" s="9">
        <v>5</v>
      </c>
      <c r="D10" s="154" t="s">
        <v>224</v>
      </c>
      <c r="E10" s="11">
        <v>2</v>
      </c>
      <c r="F10" s="155" t="s">
        <v>97</v>
      </c>
      <c r="G10" s="159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17</v>
      </c>
    </row>
    <row r="11" spans="1:66">
      <c r="A11" s="30"/>
      <c r="B11" s="19">
        <v>1</v>
      </c>
      <c r="C11" s="9">
        <v>6</v>
      </c>
      <c r="D11" s="11">
        <v>2.17</v>
      </c>
      <c r="E11" s="11">
        <v>2</v>
      </c>
      <c r="F11" s="155" t="s">
        <v>97</v>
      </c>
      <c r="G11" s="159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6"/>
    </row>
    <row r="12" spans="1:66">
      <c r="A12" s="30"/>
      <c r="B12" s="20" t="s">
        <v>278</v>
      </c>
      <c r="C12" s="12"/>
      <c r="D12" s="22">
        <v>2.1639999999999997</v>
      </c>
      <c r="E12" s="22">
        <v>2</v>
      </c>
      <c r="F12" s="22" t="s">
        <v>765</v>
      </c>
      <c r="G12" s="159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6"/>
    </row>
    <row r="13" spans="1:66">
      <c r="A13" s="30"/>
      <c r="B13" s="3" t="s">
        <v>279</v>
      </c>
      <c r="C13" s="29"/>
      <c r="D13" s="11">
        <v>2.15</v>
      </c>
      <c r="E13" s="11">
        <v>2</v>
      </c>
      <c r="F13" s="11" t="s">
        <v>765</v>
      </c>
      <c r="G13" s="159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6"/>
    </row>
    <row r="14" spans="1:66">
      <c r="A14" s="30"/>
      <c r="B14" s="3" t="s">
        <v>280</v>
      </c>
      <c r="C14" s="29"/>
      <c r="D14" s="23">
        <v>0.10334408546211057</v>
      </c>
      <c r="E14" s="23">
        <v>0</v>
      </c>
      <c r="F14" s="23" t="s">
        <v>765</v>
      </c>
      <c r="G14" s="159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56"/>
    </row>
    <row r="15" spans="1:66">
      <c r="A15" s="30"/>
      <c r="B15" s="3" t="s">
        <v>87</v>
      </c>
      <c r="C15" s="29"/>
      <c r="D15" s="13">
        <v>4.7756046886372729E-2</v>
      </c>
      <c r="E15" s="13">
        <v>0</v>
      </c>
      <c r="F15" s="13" t="s">
        <v>765</v>
      </c>
      <c r="G15" s="159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6"/>
    </row>
    <row r="16" spans="1:66">
      <c r="A16" s="30"/>
      <c r="B16" s="3" t="s">
        <v>281</v>
      </c>
      <c r="C16" s="29"/>
      <c r="D16" s="13">
        <v>3.9385206532180472E-2</v>
      </c>
      <c r="E16" s="13">
        <v>-3.9385206532180472E-2</v>
      </c>
      <c r="F16" s="13" t="s">
        <v>765</v>
      </c>
      <c r="G16" s="159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6"/>
    </row>
    <row r="17" spans="1:65">
      <c r="A17" s="30"/>
      <c r="B17" s="46" t="s">
        <v>282</v>
      </c>
      <c r="C17" s="47"/>
      <c r="D17" s="45">
        <v>0.67</v>
      </c>
      <c r="E17" s="45">
        <v>0</v>
      </c>
      <c r="F17" s="45">
        <v>13.05</v>
      </c>
      <c r="G17" s="159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6"/>
    </row>
    <row r="18" spans="1:65">
      <c r="B18" s="31"/>
      <c r="C18" s="20"/>
      <c r="D18" s="20"/>
      <c r="E18" s="20"/>
      <c r="F18" s="20"/>
      <c r="BM18" s="56"/>
    </row>
    <row r="19" spans="1:65" ht="15">
      <c r="B19" s="8" t="s">
        <v>624</v>
      </c>
      <c r="BM19" s="28" t="s">
        <v>67</v>
      </c>
    </row>
    <row r="20" spans="1:65" ht="15">
      <c r="A20" s="25" t="s">
        <v>48</v>
      </c>
      <c r="B20" s="18" t="s">
        <v>116</v>
      </c>
      <c r="C20" s="15" t="s">
        <v>117</v>
      </c>
      <c r="D20" s="16" t="s">
        <v>243</v>
      </c>
      <c r="E20" s="17" t="s">
        <v>243</v>
      </c>
      <c r="F20" s="17" t="s">
        <v>243</v>
      </c>
      <c r="G20" s="17" t="s">
        <v>243</v>
      </c>
      <c r="H20" s="17" t="s">
        <v>243</v>
      </c>
      <c r="I20" s="17" t="s">
        <v>243</v>
      </c>
      <c r="J20" s="17" t="s">
        <v>243</v>
      </c>
      <c r="K20" s="17" t="s">
        <v>243</v>
      </c>
      <c r="L20" s="17" t="s">
        <v>243</v>
      </c>
      <c r="M20" s="17" t="s">
        <v>243</v>
      </c>
      <c r="N20" s="17" t="s">
        <v>243</v>
      </c>
      <c r="O20" s="17" t="s">
        <v>243</v>
      </c>
      <c r="P20" s="17" t="s">
        <v>243</v>
      </c>
      <c r="Q20" s="17" t="s">
        <v>243</v>
      </c>
      <c r="R20" s="17" t="s">
        <v>243</v>
      </c>
      <c r="S20" s="17" t="s">
        <v>243</v>
      </c>
      <c r="T20" s="17" t="s">
        <v>243</v>
      </c>
      <c r="U20" s="17" t="s">
        <v>243</v>
      </c>
      <c r="V20" s="17" t="s">
        <v>243</v>
      </c>
      <c r="W20" s="17" t="s">
        <v>243</v>
      </c>
      <c r="X20" s="17" t="s">
        <v>243</v>
      </c>
      <c r="Y20" s="159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8">
        <v>1</v>
      </c>
    </row>
    <row r="21" spans="1:65">
      <c r="A21" s="30"/>
      <c r="B21" s="19" t="s">
        <v>244</v>
      </c>
      <c r="C21" s="9" t="s">
        <v>244</v>
      </c>
      <c r="D21" s="157" t="s">
        <v>246</v>
      </c>
      <c r="E21" s="158" t="s">
        <v>247</v>
      </c>
      <c r="F21" s="158" t="s">
        <v>248</v>
      </c>
      <c r="G21" s="158" t="s">
        <v>249</v>
      </c>
      <c r="H21" s="158" t="s">
        <v>250</v>
      </c>
      <c r="I21" s="158" t="s">
        <v>251</v>
      </c>
      <c r="J21" s="158" t="s">
        <v>252</v>
      </c>
      <c r="K21" s="158" t="s">
        <v>253</v>
      </c>
      <c r="L21" s="158" t="s">
        <v>254</v>
      </c>
      <c r="M21" s="158" t="s">
        <v>256</v>
      </c>
      <c r="N21" s="158" t="s">
        <v>259</v>
      </c>
      <c r="O21" s="158" t="s">
        <v>260</v>
      </c>
      <c r="P21" s="158" t="s">
        <v>261</v>
      </c>
      <c r="Q21" s="158" t="s">
        <v>262</v>
      </c>
      <c r="R21" s="158" t="s">
        <v>263</v>
      </c>
      <c r="S21" s="158" t="s">
        <v>264</v>
      </c>
      <c r="T21" s="158" t="s">
        <v>268</v>
      </c>
      <c r="U21" s="158" t="s">
        <v>269</v>
      </c>
      <c r="V21" s="158" t="s">
        <v>270</v>
      </c>
      <c r="W21" s="158" t="s">
        <v>271</v>
      </c>
      <c r="X21" s="158" t="s">
        <v>272</v>
      </c>
      <c r="Y21" s="159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8" t="s">
        <v>1</v>
      </c>
    </row>
    <row r="22" spans="1:65">
      <c r="A22" s="30"/>
      <c r="B22" s="19"/>
      <c r="C22" s="9"/>
      <c r="D22" s="10" t="s">
        <v>103</v>
      </c>
      <c r="E22" s="11" t="s">
        <v>103</v>
      </c>
      <c r="F22" s="11" t="s">
        <v>332</v>
      </c>
      <c r="G22" s="11" t="s">
        <v>103</v>
      </c>
      <c r="H22" s="11" t="s">
        <v>103</v>
      </c>
      <c r="I22" s="11" t="s">
        <v>332</v>
      </c>
      <c r="J22" s="11" t="s">
        <v>103</v>
      </c>
      <c r="K22" s="11" t="s">
        <v>332</v>
      </c>
      <c r="L22" s="11" t="s">
        <v>103</v>
      </c>
      <c r="M22" s="11" t="s">
        <v>103</v>
      </c>
      <c r="N22" s="11" t="s">
        <v>103</v>
      </c>
      <c r="O22" s="11" t="s">
        <v>103</v>
      </c>
      <c r="P22" s="11" t="s">
        <v>103</v>
      </c>
      <c r="Q22" s="11" t="s">
        <v>103</v>
      </c>
      <c r="R22" s="11" t="s">
        <v>103</v>
      </c>
      <c r="S22" s="11" t="s">
        <v>103</v>
      </c>
      <c r="T22" s="11" t="s">
        <v>103</v>
      </c>
      <c r="U22" s="11" t="s">
        <v>103</v>
      </c>
      <c r="V22" s="11" t="s">
        <v>103</v>
      </c>
      <c r="W22" s="11" t="s">
        <v>103</v>
      </c>
      <c r="X22" s="11" t="s">
        <v>103</v>
      </c>
      <c r="Y22" s="159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8">
        <v>2</v>
      </c>
    </row>
    <row r="23" spans="1:65">
      <c r="A23" s="30"/>
      <c r="B23" s="19"/>
      <c r="C23" s="9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159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8">
        <v>3</v>
      </c>
    </row>
    <row r="24" spans="1:65">
      <c r="A24" s="30"/>
      <c r="B24" s="18">
        <v>1</v>
      </c>
      <c r="C24" s="14">
        <v>1</v>
      </c>
      <c r="D24" s="153">
        <v>5.8</v>
      </c>
      <c r="E24" s="21">
        <v>5.24</v>
      </c>
      <c r="F24" s="21">
        <v>5.5011149664414036</v>
      </c>
      <c r="G24" s="21">
        <v>5.41</v>
      </c>
      <c r="H24" s="153">
        <v>1.1499999999999999</v>
      </c>
      <c r="I24" s="21">
        <v>5.38</v>
      </c>
      <c r="J24" s="21">
        <v>5.2</v>
      </c>
      <c r="K24" s="21">
        <v>5.6000000000000005</v>
      </c>
      <c r="L24" s="153">
        <v>4.9432030000000005</v>
      </c>
      <c r="M24" s="21">
        <v>5.23</v>
      </c>
      <c r="N24" s="21">
        <v>5.3719999999999999</v>
      </c>
      <c r="O24" s="21">
        <v>5.3979999999999997</v>
      </c>
      <c r="P24" s="21">
        <v>5.2919999999999998</v>
      </c>
      <c r="Q24" s="21">
        <v>5.2389999999999999</v>
      </c>
      <c r="R24" s="21">
        <v>5.4509999999999996</v>
      </c>
      <c r="S24" s="21">
        <v>5.54622203000247</v>
      </c>
      <c r="T24" s="21">
        <v>5.23</v>
      </c>
      <c r="U24" s="21">
        <v>5.42</v>
      </c>
      <c r="V24" s="21">
        <v>5.5</v>
      </c>
      <c r="W24" s="21">
        <v>5.5</v>
      </c>
      <c r="X24" s="21">
        <v>5.39</v>
      </c>
      <c r="Y24" s="159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8">
        <v>1</v>
      </c>
    </row>
    <row r="25" spans="1:65">
      <c r="A25" s="30"/>
      <c r="B25" s="19">
        <v>1</v>
      </c>
      <c r="C25" s="9">
        <v>2</v>
      </c>
      <c r="D25" s="155">
        <v>5.87</v>
      </c>
      <c r="E25" s="11">
        <v>5.09</v>
      </c>
      <c r="F25" s="11">
        <v>5.6267566284254675</v>
      </c>
      <c r="G25" s="11">
        <v>5.41</v>
      </c>
      <c r="H25" s="155">
        <v>1.0900000000000001</v>
      </c>
      <c r="I25" s="11">
        <v>5.34</v>
      </c>
      <c r="J25" s="11">
        <v>5.3</v>
      </c>
      <c r="K25" s="11">
        <v>5.59</v>
      </c>
      <c r="L25" s="155">
        <v>4.9245140000000003</v>
      </c>
      <c r="M25" s="11">
        <v>5.28</v>
      </c>
      <c r="N25" s="11">
        <v>5.3719999999999999</v>
      </c>
      <c r="O25" s="11">
        <v>5.3979999999999997</v>
      </c>
      <c r="P25" s="11">
        <v>5.218</v>
      </c>
      <c r="Q25" s="11">
        <v>5.2919999999999998</v>
      </c>
      <c r="R25" s="11">
        <v>5.4779999999999998</v>
      </c>
      <c r="S25" s="11">
        <v>5.3474748596229507</v>
      </c>
      <c r="T25" s="11">
        <v>5.42</v>
      </c>
      <c r="U25" s="11">
        <v>5.31</v>
      </c>
      <c r="V25" s="11">
        <v>5.43</v>
      </c>
      <c r="W25" s="11">
        <v>5.67</v>
      </c>
      <c r="X25" s="11">
        <v>5.28</v>
      </c>
      <c r="Y25" s="159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8" t="e">
        <v>#N/A</v>
      </c>
    </row>
    <row r="26" spans="1:65">
      <c r="A26" s="30"/>
      <c r="B26" s="19">
        <v>1</v>
      </c>
      <c r="C26" s="9">
        <v>3</v>
      </c>
      <c r="D26" s="155">
        <v>5.65</v>
      </c>
      <c r="E26" s="11">
        <v>5.37</v>
      </c>
      <c r="F26" s="11">
        <v>5.570605910786754</v>
      </c>
      <c r="G26" s="11">
        <v>5.4</v>
      </c>
      <c r="H26" s="155">
        <v>1.18</v>
      </c>
      <c r="I26" s="11">
        <v>5.46</v>
      </c>
      <c r="J26" s="11">
        <v>5.23</v>
      </c>
      <c r="K26" s="11">
        <v>5.66</v>
      </c>
      <c r="L26" s="155">
        <v>4.8961519999999998</v>
      </c>
      <c r="M26" s="11">
        <v>5.32</v>
      </c>
      <c r="N26" s="11">
        <v>5.3979999999999997</v>
      </c>
      <c r="O26" s="11">
        <v>5.3449999999999998</v>
      </c>
      <c r="P26" s="154">
        <v>5.0220000000000002</v>
      </c>
      <c r="Q26" s="11">
        <v>5.2919999999999998</v>
      </c>
      <c r="R26" s="11">
        <v>5.3719999999999999</v>
      </c>
      <c r="S26" s="11">
        <v>5.4715008390031601</v>
      </c>
      <c r="T26" s="11">
        <v>5.17</v>
      </c>
      <c r="U26" s="11">
        <v>5.39</v>
      </c>
      <c r="V26" s="11">
        <v>5.5</v>
      </c>
      <c r="W26" s="11">
        <v>5.3</v>
      </c>
      <c r="X26" s="11">
        <v>5.35</v>
      </c>
      <c r="Y26" s="159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8">
        <v>16</v>
      </c>
    </row>
    <row r="27" spans="1:65">
      <c r="A27" s="30"/>
      <c r="B27" s="19">
        <v>1</v>
      </c>
      <c r="C27" s="9">
        <v>4</v>
      </c>
      <c r="D27" s="155">
        <v>5.71</v>
      </c>
      <c r="E27" s="11">
        <v>5.3</v>
      </c>
      <c r="F27" s="11">
        <v>5.5033237613222372</v>
      </c>
      <c r="G27" s="11">
        <v>5.4</v>
      </c>
      <c r="H27" s="155">
        <v>1.1499999999999999</v>
      </c>
      <c r="I27" s="11">
        <v>5.39</v>
      </c>
      <c r="J27" s="11">
        <v>5.28</v>
      </c>
      <c r="K27" s="11">
        <v>5.6099999999999994</v>
      </c>
      <c r="L27" s="155">
        <v>4.8840029999999999</v>
      </c>
      <c r="M27" s="11">
        <v>5.31</v>
      </c>
      <c r="N27" s="11">
        <v>5.3719999999999999</v>
      </c>
      <c r="O27" s="11">
        <v>5.319</v>
      </c>
      <c r="P27" s="11">
        <v>5.319</v>
      </c>
      <c r="Q27" s="11">
        <v>5.319</v>
      </c>
      <c r="R27" s="11">
        <v>5.3719999999999999</v>
      </c>
      <c r="S27" s="11">
        <v>5.5048769413989405</v>
      </c>
      <c r="T27" s="11">
        <v>5.33</v>
      </c>
      <c r="U27" s="11">
        <v>5.26</v>
      </c>
      <c r="V27" s="11">
        <v>5.5</v>
      </c>
      <c r="W27" s="11">
        <v>5.65</v>
      </c>
      <c r="X27" s="11">
        <v>5.36</v>
      </c>
      <c r="Y27" s="159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8">
        <v>5.3752684179172272</v>
      </c>
    </row>
    <row r="28" spans="1:65">
      <c r="A28" s="30"/>
      <c r="B28" s="19">
        <v>1</v>
      </c>
      <c r="C28" s="9">
        <v>5</v>
      </c>
      <c r="D28" s="155">
        <v>5.68</v>
      </c>
      <c r="E28" s="11">
        <v>5.25</v>
      </c>
      <c r="F28" s="11">
        <v>5.4762316592506437</v>
      </c>
      <c r="G28" s="11">
        <v>5.39</v>
      </c>
      <c r="H28" s="155">
        <v>1.17</v>
      </c>
      <c r="I28" s="11">
        <v>5.31</v>
      </c>
      <c r="J28" s="154">
        <v>5.44</v>
      </c>
      <c r="K28" s="11">
        <v>5.58</v>
      </c>
      <c r="L28" s="155">
        <v>4.9706060000000001</v>
      </c>
      <c r="M28" s="11">
        <v>5.41</v>
      </c>
      <c r="N28" s="11">
        <v>5.319</v>
      </c>
      <c r="O28" s="11">
        <v>5.319</v>
      </c>
      <c r="P28" s="11">
        <v>5.319</v>
      </c>
      <c r="Q28" s="11">
        <v>5.2080000000000002</v>
      </c>
      <c r="R28" s="11">
        <v>5.5309999999999997</v>
      </c>
      <c r="S28" s="11">
        <v>5.4401093686142801</v>
      </c>
      <c r="T28" s="11">
        <v>5.45</v>
      </c>
      <c r="U28" s="11">
        <v>5.41</v>
      </c>
      <c r="V28" s="11">
        <v>5.3</v>
      </c>
      <c r="W28" s="11">
        <v>5.4</v>
      </c>
      <c r="X28" s="11">
        <v>5.32</v>
      </c>
      <c r="Y28" s="159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8">
        <v>122</v>
      </c>
    </row>
    <row r="29" spans="1:65">
      <c r="A29" s="30"/>
      <c r="B29" s="19">
        <v>1</v>
      </c>
      <c r="C29" s="9">
        <v>6</v>
      </c>
      <c r="D29" s="155">
        <v>5.82</v>
      </c>
      <c r="E29" s="154">
        <v>4.99</v>
      </c>
      <c r="F29" s="11">
        <v>5.481854773252441</v>
      </c>
      <c r="G29" s="11">
        <v>5.41</v>
      </c>
      <c r="H29" s="155">
        <v>1.1200000000000001</v>
      </c>
      <c r="I29" s="11">
        <v>5.35</v>
      </c>
      <c r="J29" s="11">
        <v>5.27</v>
      </c>
      <c r="K29" s="11">
        <v>5.6800000000000006</v>
      </c>
      <c r="L29" s="155">
        <v>4.9482739999999996</v>
      </c>
      <c r="M29" s="11">
        <v>5.32</v>
      </c>
      <c r="N29" s="11">
        <v>5.2919999999999998</v>
      </c>
      <c r="O29" s="11">
        <v>5.3719999999999999</v>
      </c>
      <c r="P29" s="11">
        <v>5.2290000000000001</v>
      </c>
      <c r="Q29" s="11">
        <v>5.2389999999999999</v>
      </c>
      <c r="R29" s="11">
        <v>5.5039999999999996</v>
      </c>
      <c r="S29" s="11">
        <v>5.3364024458943797</v>
      </c>
      <c r="T29" s="11">
        <v>5.31</v>
      </c>
      <c r="U29" s="11">
        <v>5.35</v>
      </c>
      <c r="V29" s="11">
        <v>5.4</v>
      </c>
      <c r="W29" s="11">
        <v>5.04</v>
      </c>
      <c r="X29" s="11">
        <v>5.28</v>
      </c>
      <c r="Y29" s="159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6"/>
    </row>
    <row r="30" spans="1:65">
      <c r="A30" s="30"/>
      <c r="B30" s="20" t="s">
        <v>278</v>
      </c>
      <c r="C30" s="12"/>
      <c r="D30" s="22">
        <v>5.7549999999999999</v>
      </c>
      <c r="E30" s="22">
        <v>5.206666666666667</v>
      </c>
      <c r="F30" s="22">
        <v>5.5266479499131584</v>
      </c>
      <c r="G30" s="22">
        <v>5.4033333333333333</v>
      </c>
      <c r="H30" s="22">
        <v>1.1433333333333333</v>
      </c>
      <c r="I30" s="22">
        <v>5.3716666666666661</v>
      </c>
      <c r="J30" s="22">
        <v>5.2866666666666671</v>
      </c>
      <c r="K30" s="22">
        <v>5.62</v>
      </c>
      <c r="L30" s="22">
        <v>4.9277920000000002</v>
      </c>
      <c r="M30" s="22">
        <v>5.3116666666666665</v>
      </c>
      <c r="N30" s="22">
        <v>5.354166666666667</v>
      </c>
      <c r="O30" s="22">
        <v>5.3584999999999994</v>
      </c>
      <c r="P30" s="22">
        <v>5.2331666666666665</v>
      </c>
      <c r="Q30" s="22">
        <v>5.2648333333333337</v>
      </c>
      <c r="R30" s="22">
        <v>5.4513333333333334</v>
      </c>
      <c r="S30" s="22">
        <v>5.4410977474226963</v>
      </c>
      <c r="T30" s="22">
        <v>5.3183333333333325</v>
      </c>
      <c r="U30" s="22">
        <v>5.3566666666666665</v>
      </c>
      <c r="V30" s="22">
        <v>5.4383333333333335</v>
      </c>
      <c r="W30" s="22">
        <v>5.4266666666666659</v>
      </c>
      <c r="X30" s="22">
        <v>5.33</v>
      </c>
      <c r="Y30" s="159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6"/>
    </row>
    <row r="31" spans="1:65">
      <c r="A31" s="30"/>
      <c r="B31" s="3" t="s">
        <v>279</v>
      </c>
      <c r="C31" s="29"/>
      <c r="D31" s="11">
        <v>5.7549999999999999</v>
      </c>
      <c r="E31" s="11">
        <v>5.2450000000000001</v>
      </c>
      <c r="F31" s="11">
        <v>5.5022193638818209</v>
      </c>
      <c r="G31" s="11">
        <v>5.4050000000000002</v>
      </c>
      <c r="H31" s="11">
        <v>1.1499999999999999</v>
      </c>
      <c r="I31" s="11">
        <v>5.3650000000000002</v>
      </c>
      <c r="J31" s="11">
        <v>5.2750000000000004</v>
      </c>
      <c r="K31" s="11">
        <v>5.6050000000000004</v>
      </c>
      <c r="L31" s="11">
        <v>4.9338585000000004</v>
      </c>
      <c r="M31" s="11">
        <v>5.3149999999999995</v>
      </c>
      <c r="N31" s="11">
        <v>5.3719999999999999</v>
      </c>
      <c r="O31" s="11">
        <v>5.3584999999999994</v>
      </c>
      <c r="P31" s="11">
        <v>5.2605000000000004</v>
      </c>
      <c r="Q31" s="11">
        <v>5.2654999999999994</v>
      </c>
      <c r="R31" s="11">
        <v>5.4644999999999992</v>
      </c>
      <c r="S31" s="11">
        <v>5.4558051038087196</v>
      </c>
      <c r="T31" s="11">
        <v>5.32</v>
      </c>
      <c r="U31" s="11">
        <v>5.3699999999999992</v>
      </c>
      <c r="V31" s="11">
        <v>5.4649999999999999</v>
      </c>
      <c r="W31" s="11">
        <v>5.45</v>
      </c>
      <c r="X31" s="11">
        <v>5.335</v>
      </c>
      <c r="Y31" s="159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6"/>
    </row>
    <row r="32" spans="1:65">
      <c r="A32" s="30"/>
      <c r="B32" s="3" t="s">
        <v>280</v>
      </c>
      <c r="C32" s="29"/>
      <c r="D32" s="23">
        <v>8.7349871207689833E-2</v>
      </c>
      <c r="E32" s="23">
        <v>0.14066508687896459</v>
      </c>
      <c r="F32" s="23">
        <v>5.9494927339336416E-2</v>
      </c>
      <c r="G32" s="23">
        <v>8.1649658092773775E-3</v>
      </c>
      <c r="H32" s="23">
        <v>3.3266599866332326E-2</v>
      </c>
      <c r="I32" s="23">
        <v>5.1929439306299827E-2</v>
      </c>
      <c r="J32" s="23">
        <v>8.3346665600170691E-2</v>
      </c>
      <c r="K32" s="23">
        <v>4.0496913462633365E-2</v>
      </c>
      <c r="L32" s="23">
        <v>3.2922215132035165E-2</v>
      </c>
      <c r="M32" s="23">
        <v>5.913261931173569E-2</v>
      </c>
      <c r="N32" s="23">
        <v>3.9942041343259661E-2</v>
      </c>
      <c r="O32" s="23">
        <v>3.6346939348451228E-2</v>
      </c>
      <c r="P32" s="23">
        <v>0.11228074931468279</v>
      </c>
      <c r="Q32" s="23">
        <v>4.2367046942956267E-2</v>
      </c>
      <c r="R32" s="23">
        <v>6.696168058424648E-2</v>
      </c>
      <c r="S32" s="23">
        <v>8.4582003434015895E-2</v>
      </c>
      <c r="T32" s="23">
        <v>0.10740887610745521</v>
      </c>
      <c r="U32" s="23">
        <v>6.2503333244449288E-2</v>
      </c>
      <c r="V32" s="23">
        <v>8.0104098937986146E-2</v>
      </c>
      <c r="W32" s="23">
        <v>0.2369528785785619</v>
      </c>
      <c r="X32" s="23">
        <v>4.4721359549995593E-2</v>
      </c>
      <c r="Y32" s="213"/>
      <c r="Z32" s="214"/>
      <c r="AA32" s="214"/>
      <c r="AB32" s="214"/>
      <c r="AC32" s="214"/>
      <c r="AD32" s="214"/>
      <c r="AE32" s="214"/>
      <c r="AF32" s="214"/>
      <c r="AG32" s="214"/>
      <c r="AH32" s="214"/>
      <c r="AI32" s="214"/>
      <c r="AJ32" s="214"/>
      <c r="AK32" s="214"/>
      <c r="AL32" s="214"/>
      <c r="AM32" s="214"/>
      <c r="AN32" s="214"/>
      <c r="AO32" s="214"/>
      <c r="AP32" s="214"/>
      <c r="AQ32" s="214"/>
      <c r="AR32" s="214"/>
      <c r="AS32" s="214"/>
      <c r="AT32" s="214"/>
      <c r="AU32" s="214"/>
      <c r="AV32" s="214"/>
      <c r="AW32" s="214"/>
      <c r="AX32" s="214"/>
      <c r="AY32" s="214"/>
      <c r="AZ32" s="214"/>
      <c r="BA32" s="214"/>
      <c r="BB32" s="214"/>
      <c r="BC32" s="214"/>
      <c r="BD32" s="214"/>
      <c r="BE32" s="214"/>
      <c r="BF32" s="214"/>
      <c r="BG32" s="214"/>
      <c r="BH32" s="214"/>
      <c r="BI32" s="214"/>
      <c r="BJ32" s="214"/>
      <c r="BK32" s="214"/>
      <c r="BL32" s="214"/>
      <c r="BM32" s="57"/>
    </row>
    <row r="33" spans="1:65">
      <c r="A33" s="30"/>
      <c r="B33" s="3" t="s">
        <v>87</v>
      </c>
      <c r="C33" s="29"/>
      <c r="D33" s="13">
        <v>1.5178083615584681E-2</v>
      </c>
      <c r="E33" s="13">
        <v>2.7016341910172454E-2</v>
      </c>
      <c r="F33" s="13">
        <v>1.0765101717809124E-2</v>
      </c>
      <c r="G33" s="13">
        <v>1.5110979289224018E-3</v>
      </c>
      <c r="H33" s="13">
        <v>2.9096151486588041E-2</v>
      </c>
      <c r="I33" s="13">
        <v>9.6672862500092761E-3</v>
      </c>
      <c r="J33" s="13">
        <v>1.5765447465353851E-2</v>
      </c>
      <c r="K33" s="13">
        <v>7.2058564880130536E-3</v>
      </c>
      <c r="L33" s="13">
        <v>6.6809262915389217E-3</v>
      </c>
      <c r="M33" s="13">
        <v>1.1132592277076064E-2</v>
      </c>
      <c r="N33" s="13">
        <v>7.4599921574959671E-3</v>
      </c>
      <c r="O33" s="13">
        <v>6.783043640655264E-3</v>
      </c>
      <c r="P33" s="13">
        <v>2.1455603550689411E-2</v>
      </c>
      <c r="Q33" s="13">
        <v>8.0471772344087363E-3</v>
      </c>
      <c r="R33" s="13">
        <v>1.2283541748363668E-2</v>
      </c>
      <c r="S33" s="13">
        <v>1.5545025537186894E-2</v>
      </c>
      <c r="T33" s="13">
        <v>2.019596542289976E-2</v>
      </c>
      <c r="U33" s="13">
        <v>1.1668326056835586E-2</v>
      </c>
      <c r="V33" s="13">
        <v>1.4729530911060891E-2</v>
      </c>
      <c r="W33" s="13">
        <v>4.3664535364599862E-2</v>
      </c>
      <c r="X33" s="13">
        <v>8.3904989774851012E-3</v>
      </c>
      <c r="Y33" s="159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6"/>
    </row>
    <row r="34" spans="1:65">
      <c r="A34" s="30"/>
      <c r="B34" s="3" t="s">
        <v>281</v>
      </c>
      <c r="C34" s="29"/>
      <c r="D34" s="13">
        <v>7.0644208355628235E-2</v>
      </c>
      <c r="E34" s="13">
        <v>-3.1366201302350794E-2</v>
      </c>
      <c r="F34" s="13">
        <v>2.8162227488276237E-2</v>
      </c>
      <c r="G34" s="13">
        <v>5.2211188789303975E-3</v>
      </c>
      <c r="H34" s="13">
        <v>-0.78729744369187349</v>
      </c>
      <c r="I34" s="13">
        <v>-6.7005979432677165E-4</v>
      </c>
      <c r="J34" s="13">
        <v>-1.6483223601490571E-2</v>
      </c>
      <c r="K34" s="13">
        <v>4.5529183485426783E-2</v>
      </c>
      <c r="L34" s="13">
        <v>-8.3247269369035926E-2</v>
      </c>
      <c r="M34" s="13">
        <v>-1.1832293069971911E-2</v>
      </c>
      <c r="N34" s="13">
        <v>-3.9257111663898447E-3</v>
      </c>
      <c r="O34" s="13">
        <v>-3.119549874260108E-3</v>
      </c>
      <c r="P34" s="13">
        <v>-2.6436214938940883E-2</v>
      </c>
      <c r="Q34" s="13">
        <v>-2.0545036265683714E-2</v>
      </c>
      <c r="R34" s="13">
        <v>1.4150905499446642E-2</v>
      </c>
      <c r="S34" s="13">
        <v>1.2246705538655922E-2</v>
      </c>
      <c r="T34" s="13">
        <v>-1.0592044928233624E-2</v>
      </c>
      <c r="U34" s="13">
        <v>-3.4606181132380565E-3</v>
      </c>
      <c r="V34" s="13">
        <v>1.1732421623056766E-2</v>
      </c>
      <c r="W34" s="13">
        <v>9.561987375014569E-3</v>
      </c>
      <c r="X34" s="13">
        <v>-8.421610680191427E-3</v>
      </c>
      <c r="Y34" s="159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6"/>
    </row>
    <row r="35" spans="1:65">
      <c r="A35" s="30"/>
      <c r="B35" s="46" t="s">
        <v>282</v>
      </c>
      <c r="C35" s="47"/>
      <c r="D35" s="45">
        <v>3.29</v>
      </c>
      <c r="E35" s="45">
        <v>1.24</v>
      </c>
      <c r="F35" s="45">
        <v>1.4</v>
      </c>
      <c r="G35" s="45">
        <v>0.39</v>
      </c>
      <c r="H35" s="45">
        <v>34.79</v>
      </c>
      <c r="I35" s="45">
        <v>0.12</v>
      </c>
      <c r="J35" s="45">
        <v>0.57999999999999996</v>
      </c>
      <c r="K35" s="45">
        <v>2.17</v>
      </c>
      <c r="L35" s="45">
        <v>3.54</v>
      </c>
      <c r="M35" s="45">
        <v>0.37</v>
      </c>
      <c r="N35" s="45">
        <v>0.02</v>
      </c>
      <c r="O35" s="45">
        <v>0.02</v>
      </c>
      <c r="P35" s="45">
        <v>1.02</v>
      </c>
      <c r="Q35" s="45">
        <v>0.76</v>
      </c>
      <c r="R35" s="45">
        <v>0.78</v>
      </c>
      <c r="S35" s="45">
        <v>0.7</v>
      </c>
      <c r="T35" s="45">
        <v>0.32</v>
      </c>
      <c r="U35" s="45">
        <v>0</v>
      </c>
      <c r="V35" s="45">
        <v>0.67</v>
      </c>
      <c r="W35" s="45">
        <v>0.57999999999999996</v>
      </c>
      <c r="X35" s="45">
        <v>0.22</v>
      </c>
      <c r="Y35" s="159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6"/>
    </row>
    <row r="36" spans="1:65">
      <c r="B36" s="31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BM36" s="56"/>
    </row>
    <row r="37" spans="1:65" ht="15">
      <c r="B37" s="8" t="s">
        <v>625</v>
      </c>
      <c r="BM37" s="28" t="s">
        <v>67</v>
      </c>
    </row>
    <row r="38" spans="1:65" ht="15">
      <c r="A38" s="25" t="s">
        <v>7</v>
      </c>
      <c r="B38" s="18" t="s">
        <v>116</v>
      </c>
      <c r="C38" s="15" t="s">
        <v>117</v>
      </c>
      <c r="D38" s="16" t="s">
        <v>243</v>
      </c>
      <c r="E38" s="17" t="s">
        <v>243</v>
      </c>
      <c r="F38" s="17" t="s">
        <v>243</v>
      </c>
      <c r="G38" s="17" t="s">
        <v>243</v>
      </c>
      <c r="H38" s="17" t="s">
        <v>243</v>
      </c>
      <c r="I38" s="17" t="s">
        <v>243</v>
      </c>
      <c r="J38" s="17" t="s">
        <v>243</v>
      </c>
      <c r="K38" s="17" t="s">
        <v>243</v>
      </c>
      <c r="L38" s="17" t="s">
        <v>243</v>
      </c>
      <c r="M38" s="17" t="s">
        <v>243</v>
      </c>
      <c r="N38" s="17" t="s">
        <v>243</v>
      </c>
      <c r="O38" s="17" t="s">
        <v>243</v>
      </c>
      <c r="P38" s="17" t="s">
        <v>243</v>
      </c>
      <c r="Q38" s="17" t="s">
        <v>243</v>
      </c>
      <c r="R38" s="17" t="s">
        <v>243</v>
      </c>
      <c r="S38" s="17" t="s">
        <v>243</v>
      </c>
      <c r="T38" s="17" t="s">
        <v>243</v>
      </c>
      <c r="U38" s="17" t="s">
        <v>243</v>
      </c>
      <c r="V38" s="17" t="s">
        <v>243</v>
      </c>
      <c r="W38" s="17" t="s">
        <v>243</v>
      </c>
      <c r="X38" s="159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8">
        <v>1</v>
      </c>
    </row>
    <row r="39" spans="1:65">
      <c r="A39" s="30"/>
      <c r="B39" s="19" t="s">
        <v>244</v>
      </c>
      <c r="C39" s="9" t="s">
        <v>244</v>
      </c>
      <c r="D39" s="157" t="s">
        <v>246</v>
      </c>
      <c r="E39" s="158" t="s">
        <v>247</v>
      </c>
      <c r="F39" s="158" t="s">
        <v>249</v>
      </c>
      <c r="G39" s="158" t="s">
        <v>250</v>
      </c>
      <c r="H39" s="158" t="s">
        <v>251</v>
      </c>
      <c r="I39" s="158" t="s">
        <v>252</v>
      </c>
      <c r="J39" s="158" t="s">
        <v>253</v>
      </c>
      <c r="K39" s="158" t="s">
        <v>256</v>
      </c>
      <c r="L39" s="158" t="s">
        <v>259</v>
      </c>
      <c r="M39" s="158" t="s">
        <v>260</v>
      </c>
      <c r="N39" s="158" t="s">
        <v>261</v>
      </c>
      <c r="O39" s="158" t="s">
        <v>262</v>
      </c>
      <c r="P39" s="158" t="s">
        <v>263</v>
      </c>
      <c r="Q39" s="158" t="s">
        <v>264</v>
      </c>
      <c r="R39" s="158" t="s">
        <v>267</v>
      </c>
      <c r="S39" s="158" t="s">
        <v>268</v>
      </c>
      <c r="T39" s="158" t="s">
        <v>269</v>
      </c>
      <c r="U39" s="158" t="s">
        <v>270</v>
      </c>
      <c r="V39" s="158" t="s">
        <v>271</v>
      </c>
      <c r="W39" s="158" t="s">
        <v>272</v>
      </c>
      <c r="X39" s="159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8" t="s">
        <v>3</v>
      </c>
    </row>
    <row r="40" spans="1:65">
      <c r="A40" s="30"/>
      <c r="B40" s="19"/>
      <c r="C40" s="9"/>
      <c r="D40" s="10" t="s">
        <v>103</v>
      </c>
      <c r="E40" s="11" t="s">
        <v>102</v>
      </c>
      <c r="F40" s="11" t="s">
        <v>103</v>
      </c>
      <c r="G40" s="11" t="s">
        <v>103</v>
      </c>
      <c r="H40" s="11" t="s">
        <v>332</v>
      </c>
      <c r="I40" s="11" t="s">
        <v>102</v>
      </c>
      <c r="J40" s="11" t="s">
        <v>332</v>
      </c>
      <c r="K40" s="11" t="s">
        <v>103</v>
      </c>
      <c r="L40" s="11" t="s">
        <v>103</v>
      </c>
      <c r="M40" s="11" t="s">
        <v>103</v>
      </c>
      <c r="N40" s="11" t="s">
        <v>103</v>
      </c>
      <c r="O40" s="11" t="s">
        <v>103</v>
      </c>
      <c r="P40" s="11" t="s">
        <v>103</v>
      </c>
      <c r="Q40" s="11" t="s">
        <v>102</v>
      </c>
      <c r="R40" s="11" t="s">
        <v>332</v>
      </c>
      <c r="S40" s="11" t="s">
        <v>103</v>
      </c>
      <c r="T40" s="11" t="s">
        <v>103</v>
      </c>
      <c r="U40" s="11" t="s">
        <v>103</v>
      </c>
      <c r="V40" s="11" t="s">
        <v>102</v>
      </c>
      <c r="W40" s="11" t="s">
        <v>102</v>
      </c>
      <c r="X40" s="159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8">
        <v>0</v>
      </c>
    </row>
    <row r="41" spans="1:65">
      <c r="A41" s="30"/>
      <c r="B41" s="19"/>
      <c r="C41" s="9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159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8">
        <v>0</v>
      </c>
    </row>
    <row r="42" spans="1:65">
      <c r="A42" s="30"/>
      <c r="B42" s="18">
        <v>1</v>
      </c>
      <c r="C42" s="14">
        <v>1</v>
      </c>
      <c r="D42" s="220">
        <v>331</v>
      </c>
      <c r="E42" s="220">
        <v>351</v>
      </c>
      <c r="F42" s="220">
        <v>339</v>
      </c>
      <c r="G42" s="220">
        <v>306.8</v>
      </c>
      <c r="H42" s="220">
        <v>314</v>
      </c>
      <c r="I42" s="220">
        <v>308</v>
      </c>
      <c r="J42" s="220">
        <v>340</v>
      </c>
      <c r="K42" s="220">
        <v>266</v>
      </c>
      <c r="L42" s="221">
        <v>400</v>
      </c>
      <c r="M42" s="221">
        <v>300</v>
      </c>
      <c r="N42" s="221">
        <v>400</v>
      </c>
      <c r="O42" s="221">
        <v>400</v>
      </c>
      <c r="P42" s="221">
        <v>400</v>
      </c>
      <c r="Q42" s="220">
        <v>394.28302698472282</v>
      </c>
      <c r="R42" s="221">
        <v>300</v>
      </c>
      <c r="S42" s="221">
        <v>300</v>
      </c>
      <c r="T42" s="220">
        <v>390</v>
      </c>
      <c r="U42" s="221">
        <v>400</v>
      </c>
      <c r="V42" s="221">
        <v>248</v>
      </c>
      <c r="W42" s="220">
        <v>315</v>
      </c>
      <c r="X42" s="223"/>
      <c r="Y42" s="224"/>
      <c r="Z42" s="224"/>
      <c r="AA42" s="224"/>
      <c r="AB42" s="224"/>
      <c r="AC42" s="224"/>
      <c r="AD42" s="224"/>
      <c r="AE42" s="224"/>
      <c r="AF42" s="224"/>
      <c r="AG42" s="224"/>
      <c r="AH42" s="224"/>
      <c r="AI42" s="224"/>
      <c r="AJ42" s="224"/>
      <c r="AK42" s="224"/>
      <c r="AL42" s="224"/>
      <c r="AM42" s="224"/>
      <c r="AN42" s="224"/>
      <c r="AO42" s="224"/>
      <c r="AP42" s="224"/>
      <c r="AQ42" s="224"/>
      <c r="AR42" s="224"/>
      <c r="AS42" s="224"/>
      <c r="AT42" s="224"/>
      <c r="AU42" s="224"/>
      <c r="AV42" s="224"/>
      <c r="AW42" s="224"/>
      <c r="AX42" s="224"/>
      <c r="AY42" s="224"/>
      <c r="AZ42" s="224"/>
      <c r="BA42" s="224"/>
      <c r="BB42" s="224"/>
      <c r="BC42" s="224"/>
      <c r="BD42" s="224"/>
      <c r="BE42" s="224"/>
      <c r="BF42" s="224"/>
      <c r="BG42" s="224"/>
      <c r="BH42" s="224"/>
      <c r="BI42" s="224"/>
      <c r="BJ42" s="224"/>
      <c r="BK42" s="224"/>
      <c r="BL42" s="224"/>
      <c r="BM42" s="225">
        <v>1</v>
      </c>
    </row>
    <row r="43" spans="1:65">
      <c r="A43" s="30"/>
      <c r="B43" s="19">
        <v>1</v>
      </c>
      <c r="C43" s="9">
        <v>2</v>
      </c>
      <c r="D43" s="226">
        <v>308</v>
      </c>
      <c r="E43" s="226">
        <v>335</v>
      </c>
      <c r="F43" s="226">
        <v>330</v>
      </c>
      <c r="G43" s="226">
        <v>306.89999999999998</v>
      </c>
      <c r="H43" s="226">
        <v>329</v>
      </c>
      <c r="I43" s="226">
        <v>312</v>
      </c>
      <c r="J43" s="226">
        <v>340</v>
      </c>
      <c r="K43" s="226">
        <v>266</v>
      </c>
      <c r="L43" s="228">
        <v>400</v>
      </c>
      <c r="M43" s="228">
        <v>300</v>
      </c>
      <c r="N43" s="228">
        <v>400</v>
      </c>
      <c r="O43" s="228">
        <v>400</v>
      </c>
      <c r="P43" s="228">
        <v>300</v>
      </c>
      <c r="Q43" s="226">
        <v>386.85522484949752</v>
      </c>
      <c r="R43" s="228">
        <v>200</v>
      </c>
      <c r="S43" s="228">
        <v>300</v>
      </c>
      <c r="T43" s="226">
        <v>370</v>
      </c>
      <c r="U43" s="228">
        <v>300</v>
      </c>
      <c r="V43" s="228">
        <v>238</v>
      </c>
      <c r="W43" s="226">
        <v>314</v>
      </c>
      <c r="X43" s="223"/>
      <c r="Y43" s="224"/>
      <c r="Z43" s="224"/>
      <c r="AA43" s="224"/>
      <c r="AB43" s="224"/>
      <c r="AC43" s="224"/>
      <c r="AD43" s="224"/>
      <c r="AE43" s="224"/>
      <c r="AF43" s="224"/>
      <c r="AG43" s="224"/>
      <c r="AH43" s="224"/>
      <c r="AI43" s="224"/>
      <c r="AJ43" s="224"/>
      <c r="AK43" s="224"/>
      <c r="AL43" s="224"/>
      <c r="AM43" s="224"/>
      <c r="AN43" s="224"/>
      <c r="AO43" s="224"/>
      <c r="AP43" s="224"/>
      <c r="AQ43" s="224"/>
      <c r="AR43" s="224"/>
      <c r="AS43" s="224"/>
      <c r="AT43" s="224"/>
      <c r="AU43" s="224"/>
      <c r="AV43" s="224"/>
      <c r="AW43" s="224"/>
      <c r="AX43" s="224"/>
      <c r="AY43" s="224"/>
      <c r="AZ43" s="224"/>
      <c r="BA43" s="224"/>
      <c r="BB43" s="224"/>
      <c r="BC43" s="224"/>
      <c r="BD43" s="224"/>
      <c r="BE43" s="224"/>
      <c r="BF43" s="224"/>
      <c r="BG43" s="224"/>
      <c r="BH43" s="224"/>
      <c r="BI43" s="224"/>
      <c r="BJ43" s="224"/>
      <c r="BK43" s="224"/>
      <c r="BL43" s="224"/>
      <c r="BM43" s="225">
        <v>33</v>
      </c>
    </row>
    <row r="44" spans="1:65">
      <c r="A44" s="30"/>
      <c r="B44" s="19">
        <v>1</v>
      </c>
      <c r="C44" s="9">
        <v>3</v>
      </c>
      <c r="D44" s="226">
        <v>294</v>
      </c>
      <c r="E44" s="226">
        <v>353</v>
      </c>
      <c r="F44" s="226">
        <v>339</v>
      </c>
      <c r="G44" s="226">
        <v>306.89999999999998</v>
      </c>
      <c r="H44" s="226">
        <v>318</v>
      </c>
      <c r="I44" s="226">
        <v>309</v>
      </c>
      <c r="J44" s="226">
        <v>350</v>
      </c>
      <c r="K44" s="226">
        <v>261</v>
      </c>
      <c r="L44" s="228">
        <v>400</v>
      </c>
      <c r="M44" s="228">
        <v>300</v>
      </c>
      <c r="N44" s="228">
        <v>300</v>
      </c>
      <c r="O44" s="228">
        <v>400</v>
      </c>
      <c r="P44" s="228">
        <v>400</v>
      </c>
      <c r="Q44" s="226">
        <v>391.07706547259784</v>
      </c>
      <c r="R44" s="228">
        <v>300</v>
      </c>
      <c r="S44" s="228">
        <v>300</v>
      </c>
      <c r="T44" s="226">
        <v>379.99999999999994</v>
      </c>
      <c r="U44" s="228">
        <v>300</v>
      </c>
      <c r="V44" s="228">
        <v>248</v>
      </c>
      <c r="W44" s="226">
        <v>301</v>
      </c>
      <c r="X44" s="223"/>
      <c r="Y44" s="224"/>
      <c r="Z44" s="224"/>
      <c r="AA44" s="224"/>
      <c r="AB44" s="224"/>
      <c r="AC44" s="224"/>
      <c r="AD44" s="224"/>
      <c r="AE44" s="224"/>
      <c r="AF44" s="224"/>
      <c r="AG44" s="224"/>
      <c r="AH44" s="224"/>
      <c r="AI44" s="224"/>
      <c r="AJ44" s="224"/>
      <c r="AK44" s="224"/>
      <c r="AL44" s="224"/>
      <c r="AM44" s="224"/>
      <c r="AN44" s="224"/>
      <c r="AO44" s="224"/>
      <c r="AP44" s="224"/>
      <c r="AQ44" s="224"/>
      <c r="AR44" s="224"/>
      <c r="AS44" s="224"/>
      <c r="AT44" s="224"/>
      <c r="AU44" s="224"/>
      <c r="AV44" s="224"/>
      <c r="AW44" s="224"/>
      <c r="AX44" s="224"/>
      <c r="AY44" s="224"/>
      <c r="AZ44" s="224"/>
      <c r="BA44" s="224"/>
      <c r="BB44" s="224"/>
      <c r="BC44" s="224"/>
      <c r="BD44" s="224"/>
      <c r="BE44" s="224"/>
      <c r="BF44" s="224"/>
      <c r="BG44" s="224"/>
      <c r="BH44" s="224"/>
      <c r="BI44" s="224"/>
      <c r="BJ44" s="224"/>
      <c r="BK44" s="224"/>
      <c r="BL44" s="224"/>
      <c r="BM44" s="225">
        <v>16</v>
      </c>
    </row>
    <row r="45" spans="1:65">
      <c r="A45" s="30"/>
      <c r="B45" s="19">
        <v>1</v>
      </c>
      <c r="C45" s="9">
        <v>4</v>
      </c>
      <c r="D45" s="226">
        <v>328</v>
      </c>
      <c r="E45" s="226">
        <v>343</v>
      </c>
      <c r="F45" s="226">
        <v>335</v>
      </c>
      <c r="G45" s="226">
        <v>312.60000000000002</v>
      </c>
      <c r="H45" s="226">
        <v>320</v>
      </c>
      <c r="I45" s="226">
        <v>310</v>
      </c>
      <c r="J45" s="226">
        <v>350</v>
      </c>
      <c r="K45" s="226">
        <v>260</v>
      </c>
      <c r="L45" s="228">
        <v>400</v>
      </c>
      <c r="M45" s="228">
        <v>300</v>
      </c>
      <c r="N45" s="228">
        <v>400</v>
      </c>
      <c r="O45" s="228">
        <v>400</v>
      </c>
      <c r="P45" s="228">
        <v>400</v>
      </c>
      <c r="Q45" s="226">
        <v>378.69104750187489</v>
      </c>
      <c r="R45" s="228">
        <v>200</v>
      </c>
      <c r="S45" s="228">
        <v>300</v>
      </c>
      <c r="T45" s="226">
        <v>379.99999999999994</v>
      </c>
      <c r="U45" s="228">
        <v>400</v>
      </c>
      <c r="V45" s="228">
        <v>239</v>
      </c>
      <c r="W45" s="226">
        <v>299</v>
      </c>
      <c r="X45" s="223"/>
      <c r="Y45" s="224"/>
      <c r="Z45" s="224"/>
      <c r="AA45" s="224"/>
      <c r="AB45" s="224"/>
      <c r="AC45" s="224"/>
      <c r="AD45" s="224"/>
      <c r="AE45" s="224"/>
      <c r="AF45" s="224"/>
      <c r="AG45" s="224"/>
      <c r="AH45" s="224"/>
      <c r="AI45" s="224"/>
      <c r="AJ45" s="224"/>
      <c r="AK45" s="224"/>
      <c r="AL45" s="224"/>
      <c r="AM45" s="224"/>
      <c r="AN45" s="224"/>
      <c r="AO45" s="224"/>
      <c r="AP45" s="224"/>
      <c r="AQ45" s="224"/>
      <c r="AR45" s="224"/>
      <c r="AS45" s="224"/>
      <c r="AT45" s="224"/>
      <c r="AU45" s="224"/>
      <c r="AV45" s="224"/>
      <c r="AW45" s="224"/>
      <c r="AX45" s="224"/>
      <c r="AY45" s="224"/>
      <c r="AZ45" s="224"/>
      <c r="BA45" s="224"/>
      <c r="BB45" s="224"/>
      <c r="BC45" s="224"/>
      <c r="BD45" s="224"/>
      <c r="BE45" s="224"/>
      <c r="BF45" s="224"/>
      <c r="BG45" s="224"/>
      <c r="BH45" s="224"/>
      <c r="BI45" s="224"/>
      <c r="BJ45" s="224"/>
      <c r="BK45" s="224"/>
      <c r="BL45" s="224"/>
      <c r="BM45" s="225">
        <v>328.51749973993043</v>
      </c>
    </row>
    <row r="46" spans="1:65">
      <c r="A46" s="30"/>
      <c r="B46" s="19">
        <v>1</v>
      </c>
      <c r="C46" s="9">
        <v>5</v>
      </c>
      <c r="D46" s="226">
        <v>312</v>
      </c>
      <c r="E46" s="226">
        <v>342</v>
      </c>
      <c r="F46" s="226">
        <v>332</v>
      </c>
      <c r="G46" s="226">
        <v>306.5</v>
      </c>
      <c r="H46" s="226">
        <v>332</v>
      </c>
      <c r="I46" s="226">
        <v>316</v>
      </c>
      <c r="J46" s="226">
        <v>340</v>
      </c>
      <c r="K46" s="226">
        <v>264</v>
      </c>
      <c r="L46" s="228">
        <v>400</v>
      </c>
      <c r="M46" s="228">
        <v>300</v>
      </c>
      <c r="N46" s="228">
        <v>400</v>
      </c>
      <c r="O46" s="228">
        <v>400</v>
      </c>
      <c r="P46" s="228">
        <v>400</v>
      </c>
      <c r="Q46" s="226">
        <v>371.29531008997623</v>
      </c>
      <c r="R46" s="228">
        <v>400</v>
      </c>
      <c r="S46" s="228">
        <v>400</v>
      </c>
      <c r="T46" s="226">
        <v>379.99999999999994</v>
      </c>
      <c r="U46" s="228">
        <v>300</v>
      </c>
      <c r="V46" s="228">
        <v>246.00000000000003</v>
      </c>
      <c r="W46" s="226">
        <v>302</v>
      </c>
      <c r="X46" s="223"/>
      <c r="Y46" s="224"/>
      <c r="Z46" s="224"/>
      <c r="AA46" s="224"/>
      <c r="AB46" s="224"/>
      <c r="AC46" s="224"/>
      <c r="AD46" s="224"/>
      <c r="AE46" s="224"/>
      <c r="AF46" s="224"/>
      <c r="AG46" s="224"/>
      <c r="AH46" s="224"/>
      <c r="AI46" s="224"/>
      <c r="AJ46" s="224"/>
      <c r="AK46" s="224"/>
      <c r="AL46" s="224"/>
      <c r="AM46" s="224"/>
      <c r="AN46" s="224"/>
      <c r="AO46" s="224"/>
      <c r="AP46" s="224"/>
      <c r="AQ46" s="224"/>
      <c r="AR46" s="224"/>
      <c r="AS46" s="224"/>
      <c r="AT46" s="224"/>
      <c r="AU46" s="224"/>
      <c r="AV46" s="224"/>
      <c r="AW46" s="224"/>
      <c r="AX46" s="224"/>
      <c r="AY46" s="224"/>
      <c r="AZ46" s="224"/>
      <c r="BA46" s="224"/>
      <c r="BB46" s="224"/>
      <c r="BC46" s="224"/>
      <c r="BD46" s="224"/>
      <c r="BE46" s="224"/>
      <c r="BF46" s="224"/>
      <c r="BG46" s="224"/>
      <c r="BH46" s="224"/>
      <c r="BI46" s="224"/>
      <c r="BJ46" s="224"/>
      <c r="BK46" s="224"/>
      <c r="BL46" s="224"/>
      <c r="BM46" s="225">
        <v>123</v>
      </c>
    </row>
    <row r="47" spans="1:65">
      <c r="A47" s="30"/>
      <c r="B47" s="19">
        <v>1</v>
      </c>
      <c r="C47" s="9">
        <v>6</v>
      </c>
      <c r="D47" s="226">
        <v>316</v>
      </c>
      <c r="E47" s="226">
        <v>321</v>
      </c>
      <c r="F47" s="226">
        <v>329</v>
      </c>
      <c r="G47" s="226">
        <v>308</v>
      </c>
      <c r="H47" s="226">
        <v>355</v>
      </c>
      <c r="I47" s="226">
        <v>310</v>
      </c>
      <c r="J47" s="226">
        <v>350</v>
      </c>
      <c r="K47" s="226">
        <v>264</v>
      </c>
      <c r="L47" s="228">
        <v>400</v>
      </c>
      <c r="M47" s="228">
        <v>300</v>
      </c>
      <c r="N47" s="228">
        <v>400</v>
      </c>
      <c r="O47" s="228">
        <v>400</v>
      </c>
      <c r="P47" s="228">
        <v>300</v>
      </c>
      <c r="Q47" s="226">
        <v>376.25330793674095</v>
      </c>
      <c r="R47" s="228">
        <v>300</v>
      </c>
      <c r="S47" s="228">
        <v>400</v>
      </c>
      <c r="T47" s="226">
        <v>390</v>
      </c>
      <c r="U47" s="228">
        <v>400</v>
      </c>
      <c r="V47" s="228">
        <v>247</v>
      </c>
      <c r="W47" s="226">
        <v>293</v>
      </c>
      <c r="X47" s="223"/>
      <c r="Y47" s="224"/>
      <c r="Z47" s="224"/>
      <c r="AA47" s="224"/>
      <c r="AB47" s="224"/>
      <c r="AC47" s="224"/>
      <c r="AD47" s="224"/>
      <c r="AE47" s="224"/>
      <c r="AF47" s="224"/>
      <c r="AG47" s="224"/>
      <c r="AH47" s="224"/>
      <c r="AI47" s="224"/>
      <c r="AJ47" s="224"/>
      <c r="AK47" s="224"/>
      <c r="AL47" s="224"/>
      <c r="AM47" s="224"/>
      <c r="AN47" s="224"/>
      <c r="AO47" s="224"/>
      <c r="AP47" s="224"/>
      <c r="AQ47" s="224"/>
      <c r="AR47" s="224"/>
      <c r="AS47" s="224"/>
      <c r="AT47" s="224"/>
      <c r="AU47" s="224"/>
      <c r="AV47" s="224"/>
      <c r="AW47" s="224"/>
      <c r="AX47" s="224"/>
      <c r="AY47" s="224"/>
      <c r="AZ47" s="224"/>
      <c r="BA47" s="224"/>
      <c r="BB47" s="224"/>
      <c r="BC47" s="224"/>
      <c r="BD47" s="224"/>
      <c r="BE47" s="224"/>
      <c r="BF47" s="224"/>
      <c r="BG47" s="224"/>
      <c r="BH47" s="224"/>
      <c r="BI47" s="224"/>
      <c r="BJ47" s="224"/>
      <c r="BK47" s="224"/>
      <c r="BL47" s="224"/>
      <c r="BM47" s="229"/>
    </row>
    <row r="48" spans="1:65">
      <c r="A48" s="30"/>
      <c r="B48" s="20" t="s">
        <v>278</v>
      </c>
      <c r="C48" s="12"/>
      <c r="D48" s="230">
        <v>314.83333333333331</v>
      </c>
      <c r="E48" s="230">
        <v>340.83333333333331</v>
      </c>
      <c r="F48" s="230">
        <v>334</v>
      </c>
      <c r="G48" s="230">
        <v>307.95</v>
      </c>
      <c r="H48" s="230">
        <v>328</v>
      </c>
      <c r="I48" s="230">
        <v>310.83333333333331</v>
      </c>
      <c r="J48" s="230">
        <v>345</v>
      </c>
      <c r="K48" s="230">
        <v>263.5</v>
      </c>
      <c r="L48" s="230">
        <v>400</v>
      </c>
      <c r="M48" s="230">
        <v>300</v>
      </c>
      <c r="N48" s="230">
        <v>383.33333333333331</v>
      </c>
      <c r="O48" s="230">
        <v>400</v>
      </c>
      <c r="P48" s="230">
        <v>366.66666666666669</v>
      </c>
      <c r="Q48" s="230">
        <v>383.07583047256838</v>
      </c>
      <c r="R48" s="230">
        <v>283.33333333333331</v>
      </c>
      <c r="S48" s="230">
        <v>333.33333333333331</v>
      </c>
      <c r="T48" s="230">
        <v>381.66666666666669</v>
      </c>
      <c r="U48" s="230">
        <v>350</v>
      </c>
      <c r="V48" s="230">
        <v>244.33333333333334</v>
      </c>
      <c r="W48" s="230">
        <v>304</v>
      </c>
      <c r="X48" s="223"/>
      <c r="Y48" s="224"/>
      <c r="Z48" s="224"/>
      <c r="AA48" s="224"/>
      <c r="AB48" s="224"/>
      <c r="AC48" s="224"/>
      <c r="AD48" s="224"/>
      <c r="AE48" s="224"/>
      <c r="AF48" s="224"/>
      <c r="AG48" s="224"/>
      <c r="AH48" s="224"/>
      <c r="AI48" s="224"/>
      <c r="AJ48" s="224"/>
      <c r="AK48" s="224"/>
      <c r="AL48" s="224"/>
      <c r="AM48" s="224"/>
      <c r="AN48" s="224"/>
      <c r="AO48" s="224"/>
      <c r="AP48" s="224"/>
      <c r="AQ48" s="224"/>
      <c r="AR48" s="224"/>
      <c r="AS48" s="224"/>
      <c r="AT48" s="224"/>
      <c r="AU48" s="224"/>
      <c r="AV48" s="224"/>
      <c r="AW48" s="224"/>
      <c r="AX48" s="224"/>
      <c r="AY48" s="224"/>
      <c r="AZ48" s="224"/>
      <c r="BA48" s="224"/>
      <c r="BB48" s="224"/>
      <c r="BC48" s="224"/>
      <c r="BD48" s="224"/>
      <c r="BE48" s="224"/>
      <c r="BF48" s="224"/>
      <c r="BG48" s="224"/>
      <c r="BH48" s="224"/>
      <c r="BI48" s="224"/>
      <c r="BJ48" s="224"/>
      <c r="BK48" s="224"/>
      <c r="BL48" s="224"/>
      <c r="BM48" s="229"/>
    </row>
    <row r="49" spans="1:65">
      <c r="A49" s="30"/>
      <c r="B49" s="3" t="s">
        <v>279</v>
      </c>
      <c r="C49" s="29"/>
      <c r="D49" s="226">
        <v>314</v>
      </c>
      <c r="E49" s="226">
        <v>342.5</v>
      </c>
      <c r="F49" s="226">
        <v>333.5</v>
      </c>
      <c r="G49" s="226">
        <v>306.89999999999998</v>
      </c>
      <c r="H49" s="226">
        <v>324.5</v>
      </c>
      <c r="I49" s="226">
        <v>310</v>
      </c>
      <c r="J49" s="226">
        <v>345</v>
      </c>
      <c r="K49" s="226">
        <v>264</v>
      </c>
      <c r="L49" s="226">
        <v>400</v>
      </c>
      <c r="M49" s="226">
        <v>300</v>
      </c>
      <c r="N49" s="226">
        <v>400</v>
      </c>
      <c r="O49" s="226">
        <v>400</v>
      </c>
      <c r="P49" s="226">
        <v>400</v>
      </c>
      <c r="Q49" s="226">
        <v>382.7731361756862</v>
      </c>
      <c r="R49" s="226">
        <v>300</v>
      </c>
      <c r="S49" s="226">
        <v>300</v>
      </c>
      <c r="T49" s="226">
        <v>379.99999999999994</v>
      </c>
      <c r="U49" s="226">
        <v>350</v>
      </c>
      <c r="V49" s="226">
        <v>246.5</v>
      </c>
      <c r="W49" s="226">
        <v>301.5</v>
      </c>
      <c r="X49" s="223"/>
      <c r="Y49" s="224"/>
      <c r="Z49" s="224"/>
      <c r="AA49" s="224"/>
      <c r="AB49" s="224"/>
      <c r="AC49" s="224"/>
      <c r="AD49" s="224"/>
      <c r="AE49" s="224"/>
      <c r="AF49" s="224"/>
      <c r="AG49" s="224"/>
      <c r="AH49" s="224"/>
      <c r="AI49" s="224"/>
      <c r="AJ49" s="224"/>
      <c r="AK49" s="224"/>
      <c r="AL49" s="224"/>
      <c r="AM49" s="224"/>
      <c r="AN49" s="224"/>
      <c r="AO49" s="224"/>
      <c r="AP49" s="224"/>
      <c r="AQ49" s="224"/>
      <c r="AR49" s="224"/>
      <c r="AS49" s="224"/>
      <c r="AT49" s="224"/>
      <c r="AU49" s="224"/>
      <c r="AV49" s="224"/>
      <c r="AW49" s="224"/>
      <c r="AX49" s="224"/>
      <c r="AY49" s="224"/>
      <c r="AZ49" s="224"/>
      <c r="BA49" s="224"/>
      <c r="BB49" s="224"/>
      <c r="BC49" s="224"/>
      <c r="BD49" s="224"/>
      <c r="BE49" s="224"/>
      <c r="BF49" s="224"/>
      <c r="BG49" s="224"/>
      <c r="BH49" s="224"/>
      <c r="BI49" s="224"/>
      <c r="BJ49" s="224"/>
      <c r="BK49" s="224"/>
      <c r="BL49" s="224"/>
      <c r="BM49" s="229"/>
    </row>
    <row r="50" spans="1:65">
      <c r="A50" s="30"/>
      <c r="B50" s="3" t="s">
        <v>280</v>
      </c>
      <c r="C50" s="29"/>
      <c r="D50" s="226">
        <v>13.600245095830687</v>
      </c>
      <c r="E50" s="226">
        <v>11.703275894665845</v>
      </c>
      <c r="F50" s="226">
        <v>4.3817804600413286</v>
      </c>
      <c r="G50" s="226">
        <v>2.334737672630494</v>
      </c>
      <c r="H50" s="226">
        <v>14.872793954062566</v>
      </c>
      <c r="I50" s="226">
        <v>2.8577380332470415</v>
      </c>
      <c r="J50" s="226">
        <v>5.4772255750516612</v>
      </c>
      <c r="K50" s="226">
        <v>2.5099800796022267</v>
      </c>
      <c r="L50" s="226">
        <v>0</v>
      </c>
      <c r="M50" s="226">
        <v>0</v>
      </c>
      <c r="N50" s="226">
        <v>40.824829046386306</v>
      </c>
      <c r="O50" s="226">
        <v>0</v>
      </c>
      <c r="P50" s="226">
        <v>51.6397779494323</v>
      </c>
      <c r="Q50" s="226">
        <v>9.0383475589372271</v>
      </c>
      <c r="R50" s="226">
        <v>75.277265270908075</v>
      </c>
      <c r="S50" s="226">
        <v>51.6397779494323</v>
      </c>
      <c r="T50" s="226">
        <v>7.5277265270908176</v>
      </c>
      <c r="U50" s="226">
        <v>54.772255750516614</v>
      </c>
      <c r="V50" s="226">
        <v>4.5898438608156038</v>
      </c>
      <c r="W50" s="226">
        <v>8.717797887081348</v>
      </c>
      <c r="X50" s="223"/>
      <c r="Y50" s="224"/>
      <c r="Z50" s="224"/>
      <c r="AA50" s="224"/>
      <c r="AB50" s="224"/>
      <c r="AC50" s="224"/>
      <c r="AD50" s="224"/>
      <c r="AE50" s="224"/>
      <c r="AF50" s="224"/>
      <c r="AG50" s="224"/>
      <c r="AH50" s="224"/>
      <c r="AI50" s="224"/>
      <c r="AJ50" s="224"/>
      <c r="AK50" s="224"/>
      <c r="AL50" s="224"/>
      <c r="AM50" s="224"/>
      <c r="AN50" s="224"/>
      <c r="AO50" s="224"/>
      <c r="AP50" s="224"/>
      <c r="AQ50" s="224"/>
      <c r="AR50" s="224"/>
      <c r="AS50" s="224"/>
      <c r="AT50" s="224"/>
      <c r="AU50" s="224"/>
      <c r="AV50" s="224"/>
      <c r="AW50" s="224"/>
      <c r="AX50" s="224"/>
      <c r="AY50" s="224"/>
      <c r="AZ50" s="224"/>
      <c r="BA50" s="224"/>
      <c r="BB50" s="224"/>
      <c r="BC50" s="224"/>
      <c r="BD50" s="224"/>
      <c r="BE50" s="224"/>
      <c r="BF50" s="224"/>
      <c r="BG50" s="224"/>
      <c r="BH50" s="224"/>
      <c r="BI50" s="224"/>
      <c r="BJ50" s="224"/>
      <c r="BK50" s="224"/>
      <c r="BL50" s="224"/>
      <c r="BM50" s="229"/>
    </row>
    <row r="51" spans="1:65">
      <c r="A51" s="30"/>
      <c r="B51" s="3" t="s">
        <v>87</v>
      </c>
      <c r="C51" s="29"/>
      <c r="D51" s="13">
        <v>4.3198237466905307E-2</v>
      </c>
      <c r="E51" s="13">
        <v>3.4337239788750647E-2</v>
      </c>
      <c r="F51" s="13">
        <v>1.3119103173776432E-2</v>
      </c>
      <c r="G51" s="13">
        <v>7.581547889691489E-3</v>
      </c>
      <c r="H51" s="13">
        <v>4.5343884006288311E-2</v>
      </c>
      <c r="I51" s="13">
        <v>9.193795281223726E-3</v>
      </c>
      <c r="J51" s="13">
        <v>1.5876016159570034E-2</v>
      </c>
      <c r="K51" s="13">
        <v>9.5255410990596843E-3</v>
      </c>
      <c r="L51" s="13">
        <v>0</v>
      </c>
      <c r="M51" s="13">
        <v>0</v>
      </c>
      <c r="N51" s="13">
        <v>0.10649955403405124</v>
      </c>
      <c r="O51" s="13">
        <v>0</v>
      </c>
      <c r="P51" s="13">
        <v>0.14083575804390627</v>
      </c>
      <c r="Q51" s="13">
        <v>2.3594147267885262E-2</v>
      </c>
      <c r="R51" s="13">
        <v>0.26568446566202852</v>
      </c>
      <c r="S51" s="13">
        <v>0.1549193338482969</v>
      </c>
      <c r="T51" s="13">
        <v>1.9723300944342752E-2</v>
      </c>
      <c r="U51" s="13">
        <v>0.15649215928719032</v>
      </c>
      <c r="V51" s="13">
        <v>1.8785172690923342E-2</v>
      </c>
      <c r="W51" s="13">
        <v>2.8676966733820225E-2</v>
      </c>
      <c r="X51" s="159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56"/>
    </row>
    <row r="52" spans="1:65">
      <c r="A52" s="30"/>
      <c r="B52" s="3" t="s">
        <v>281</v>
      </c>
      <c r="C52" s="29"/>
      <c r="D52" s="13">
        <v>-4.1654299747898138E-2</v>
      </c>
      <c r="E52" s="13">
        <v>3.7489124942058361E-2</v>
      </c>
      <c r="F52" s="13">
        <v>1.6688609478672456E-2</v>
      </c>
      <c r="G52" s="13">
        <v>-6.2607014104918646E-2</v>
      </c>
      <c r="H52" s="13">
        <v>-1.57525775747136E-3</v>
      </c>
      <c r="I52" s="13">
        <v>-5.3830211238660719E-2</v>
      </c>
      <c r="J52" s="13">
        <v>5.0172366078269359E-2</v>
      </c>
      <c r="K52" s="13">
        <v>-0.19791183054601735</v>
      </c>
      <c r="L52" s="13">
        <v>0.21759114907625432</v>
      </c>
      <c r="M52" s="13">
        <v>-8.6806638192809205E-2</v>
      </c>
      <c r="N52" s="13">
        <v>0.16685818453141033</v>
      </c>
      <c r="O52" s="13">
        <v>0.21759114907625432</v>
      </c>
      <c r="P52" s="13">
        <v>0.11612521998656655</v>
      </c>
      <c r="Q52" s="13">
        <v>0.1660743515210874</v>
      </c>
      <c r="R52" s="13">
        <v>-0.1375396027376532</v>
      </c>
      <c r="S52" s="13">
        <v>1.4659290896878563E-2</v>
      </c>
      <c r="T52" s="13">
        <v>0.16178488807692615</v>
      </c>
      <c r="U52" s="13">
        <v>6.5392255441722558E-2</v>
      </c>
      <c r="V52" s="13">
        <v>-0.25625473977258795</v>
      </c>
      <c r="W52" s="13">
        <v>-7.4630726702046624E-2</v>
      </c>
      <c r="X52" s="159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6"/>
    </row>
    <row r="53" spans="1:65">
      <c r="A53" s="30"/>
      <c r="B53" s="46" t="s">
        <v>282</v>
      </c>
      <c r="C53" s="47"/>
      <c r="D53" s="45">
        <v>0.24</v>
      </c>
      <c r="E53" s="45">
        <v>0.71</v>
      </c>
      <c r="F53" s="45">
        <v>0.46</v>
      </c>
      <c r="G53" s="45">
        <v>0.49</v>
      </c>
      <c r="H53" s="45">
        <v>0.24</v>
      </c>
      <c r="I53" s="45">
        <v>0.39</v>
      </c>
      <c r="J53" s="45">
        <v>0.86</v>
      </c>
      <c r="K53" s="45">
        <v>2.12</v>
      </c>
      <c r="L53" s="45" t="s">
        <v>283</v>
      </c>
      <c r="M53" s="45" t="s">
        <v>283</v>
      </c>
      <c r="N53" s="45" t="s">
        <v>283</v>
      </c>
      <c r="O53" s="45" t="s">
        <v>283</v>
      </c>
      <c r="P53" s="45" t="s">
        <v>283</v>
      </c>
      <c r="Q53" s="45">
        <v>2.2599999999999998</v>
      </c>
      <c r="R53" s="45" t="s">
        <v>283</v>
      </c>
      <c r="S53" s="45" t="s">
        <v>283</v>
      </c>
      <c r="T53" s="45">
        <v>2.21</v>
      </c>
      <c r="U53" s="45" t="s">
        <v>283</v>
      </c>
      <c r="V53" s="45">
        <v>2.82</v>
      </c>
      <c r="W53" s="45">
        <v>0.64</v>
      </c>
      <c r="X53" s="159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6"/>
    </row>
    <row r="54" spans="1:65">
      <c r="B54" s="31" t="s">
        <v>333</v>
      </c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BM54" s="56"/>
    </row>
    <row r="55" spans="1:65">
      <c r="BM55" s="56"/>
    </row>
    <row r="56" spans="1:65" ht="15">
      <c r="B56" s="8" t="s">
        <v>626</v>
      </c>
      <c r="BM56" s="28" t="s">
        <v>284</v>
      </c>
    </row>
    <row r="57" spans="1:65" ht="15">
      <c r="A57" s="25" t="s">
        <v>49</v>
      </c>
      <c r="B57" s="18" t="s">
        <v>116</v>
      </c>
      <c r="C57" s="15" t="s">
        <v>117</v>
      </c>
      <c r="D57" s="16" t="s">
        <v>243</v>
      </c>
      <c r="E57" s="17" t="s">
        <v>243</v>
      </c>
      <c r="F57" s="17" t="s">
        <v>243</v>
      </c>
      <c r="G57" s="17" t="s">
        <v>243</v>
      </c>
      <c r="H57" s="17" t="s">
        <v>243</v>
      </c>
      <c r="I57" s="159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8">
        <v>1</v>
      </c>
    </row>
    <row r="58" spans="1:65">
      <c r="A58" s="30"/>
      <c r="B58" s="19" t="s">
        <v>244</v>
      </c>
      <c r="C58" s="9" t="s">
        <v>244</v>
      </c>
      <c r="D58" s="157" t="s">
        <v>247</v>
      </c>
      <c r="E58" s="158" t="s">
        <v>251</v>
      </c>
      <c r="F58" s="158" t="s">
        <v>264</v>
      </c>
      <c r="G58" s="158" t="s">
        <v>269</v>
      </c>
      <c r="H58" s="158" t="s">
        <v>272</v>
      </c>
      <c r="I58" s="159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8" t="s">
        <v>3</v>
      </c>
    </row>
    <row r="59" spans="1:65">
      <c r="A59" s="30"/>
      <c r="B59" s="19"/>
      <c r="C59" s="9"/>
      <c r="D59" s="10" t="s">
        <v>103</v>
      </c>
      <c r="E59" s="11" t="s">
        <v>332</v>
      </c>
      <c r="F59" s="11" t="s">
        <v>103</v>
      </c>
      <c r="G59" s="11" t="s">
        <v>103</v>
      </c>
      <c r="H59" s="11" t="s">
        <v>103</v>
      </c>
      <c r="I59" s="159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8">
        <v>0</v>
      </c>
    </row>
    <row r="60" spans="1:65">
      <c r="A60" s="30"/>
      <c r="B60" s="19"/>
      <c r="C60" s="9"/>
      <c r="D60" s="26"/>
      <c r="E60" s="26"/>
      <c r="F60" s="26"/>
      <c r="G60" s="26"/>
      <c r="H60" s="26"/>
      <c r="I60" s="159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8">
        <v>0</v>
      </c>
    </row>
    <row r="61" spans="1:65">
      <c r="A61" s="30"/>
      <c r="B61" s="18">
        <v>1</v>
      </c>
      <c r="C61" s="14">
        <v>1</v>
      </c>
      <c r="D61" s="220">
        <v>60</v>
      </c>
      <c r="E61" s="220">
        <v>70</v>
      </c>
      <c r="F61" s="220">
        <v>78.700817096875582</v>
      </c>
      <c r="G61" s="220">
        <v>10</v>
      </c>
      <c r="H61" s="221">
        <v>369</v>
      </c>
      <c r="I61" s="223"/>
      <c r="J61" s="224"/>
      <c r="K61" s="224"/>
      <c r="L61" s="224"/>
      <c r="M61" s="224"/>
      <c r="N61" s="224"/>
      <c r="O61" s="224"/>
      <c r="P61" s="224"/>
      <c r="Q61" s="224"/>
      <c r="R61" s="224"/>
      <c r="S61" s="224"/>
      <c r="T61" s="224"/>
      <c r="U61" s="224"/>
      <c r="V61" s="224"/>
      <c r="W61" s="224"/>
      <c r="X61" s="224"/>
      <c r="Y61" s="224"/>
      <c r="Z61" s="224"/>
      <c r="AA61" s="224"/>
      <c r="AB61" s="224"/>
      <c r="AC61" s="224"/>
      <c r="AD61" s="224"/>
      <c r="AE61" s="224"/>
      <c r="AF61" s="224"/>
      <c r="AG61" s="224"/>
      <c r="AH61" s="224"/>
      <c r="AI61" s="224"/>
      <c r="AJ61" s="224"/>
      <c r="AK61" s="224"/>
      <c r="AL61" s="224"/>
      <c r="AM61" s="224"/>
      <c r="AN61" s="224"/>
      <c r="AO61" s="224"/>
      <c r="AP61" s="224"/>
      <c r="AQ61" s="224"/>
      <c r="AR61" s="224"/>
      <c r="AS61" s="224"/>
      <c r="AT61" s="224"/>
      <c r="AU61" s="224"/>
      <c r="AV61" s="224"/>
      <c r="AW61" s="224"/>
      <c r="AX61" s="224"/>
      <c r="AY61" s="224"/>
      <c r="AZ61" s="224"/>
      <c r="BA61" s="224"/>
      <c r="BB61" s="224"/>
      <c r="BC61" s="224"/>
      <c r="BD61" s="224"/>
      <c r="BE61" s="224"/>
      <c r="BF61" s="224"/>
      <c r="BG61" s="224"/>
      <c r="BH61" s="224"/>
      <c r="BI61" s="224"/>
      <c r="BJ61" s="224"/>
      <c r="BK61" s="224"/>
      <c r="BL61" s="224"/>
      <c r="BM61" s="225">
        <v>1</v>
      </c>
    </row>
    <row r="62" spans="1:65">
      <c r="A62" s="30"/>
      <c r="B62" s="19">
        <v>1</v>
      </c>
      <c r="C62" s="9">
        <v>2</v>
      </c>
      <c r="D62" s="226">
        <v>54</v>
      </c>
      <c r="E62" s="226">
        <v>60</v>
      </c>
      <c r="F62" s="226">
        <v>85.294595836338956</v>
      </c>
      <c r="G62" s="226" t="s">
        <v>97</v>
      </c>
      <c r="H62" s="228">
        <v>375</v>
      </c>
      <c r="I62" s="223"/>
      <c r="J62" s="224"/>
      <c r="K62" s="224"/>
      <c r="L62" s="224"/>
      <c r="M62" s="224"/>
      <c r="N62" s="224"/>
      <c r="O62" s="224"/>
      <c r="P62" s="224"/>
      <c r="Q62" s="224"/>
      <c r="R62" s="224"/>
      <c r="S62" s="224"/>
      <c r="T62" s="224"/>
      <c r="U62" s="224"/>
      <c r="V62" s="224"/>
      <c r="W62" s="224"/>
      <c r="X62" s="224"/>
      <c r="Y62" s="224"/>
      <c r="Z62" s="224"/>
      <c r="AA62" s="224"/>
      <c r="AB62" s="224"/>
      <c r="AC62" s="224"/>
      <c r="AD62" s="224"/>
      <c r="AE62" s="224"/>
      <c r="AF62" s="224"/>
      <c r="AG62" s="224"/>
      <c r="AH62" s="224"/>
      <c r="AI62" s="224"/>
      <c r="AJ62" s="224"/>
      <c r="AK62" s="224"/>
      <c r="AL62" s="224"/>
      <c r="AM62" s="224"/>
      <c r="AN62" s="224"/>
      <c r="AO62" s="224"/>
      <c r="AP62" s="224"/>
      <c r="AQ62" s="224"/>
      <c r="AR62" s="224"/>
      <c r="AS62" s="224"/>
      <c r="AT62" s="224"/>
      <c r="AU62" s="224"/>
      <c r="AV62" s="224"/>
      <c r="AW62" s="224"/>
      <c r="AX62" s="224"/>
      <c r="AY62" s="224"/>
      <c r="AZ62" s="224"/>
      <c r="BA62" s="224"/>
      <c r="BB62" s="224"/>
      <c r="BC62" s="224"/>
      <c r="BD62" s="224"/>
      <c r="BE62" s="224"/>
      <c r="BF62" s="224"/>
      <c r="BG62" s="224"/>
      <c r="BH62" s="224"/>
      <c r="BI62" s="224"/>
      <c r="BJ62" s="224"/>
      <c r="BK62" s="224"/>
      <c r="BL62" s="224"/>
      <c r="BM62" s="225">
        <v>5</v>
      </c>
    </row>
    <row r="63" spans="1:65">
      <c r="A63" s="30"/>
      <c r="B63" s="19">
        <v>1</v>
      </c>
      <c r="C63" s="9">
        <v>3</v>
      </c>
      <c r="D63" s="226">
        <v>59</v>
      </c>
      <c r="E63" s="226">
        <v>70</v>
      </c>
      <c r="F63" s="226">
        <v>84.140017397795674</v>
      </c>
      <c r="G63" s="226" t="s">
        <v>97</v>
      </c>
      <c r="H63" s="228">
        <v>388</v>
      </c>
      <c r="I63" s="223"/>
      <c r="J63" s="224"/>
      <c r="K63" s="224"/>
      <c r="L63" s="224"/>
      <c r="M63" s="224"/>
      <c r="N63" s="224"/>
      <c r="O63" s="224"/>
      <c r="P63" s="224"/>
      <c r="Q63" s="224"/>
      <c r="R63" s="224"/>
      <c r="S63" s="224"/>
      <c r="T63" s="224"/>
      <c r="U63" s="224"/>
      <c r="V63" s="224"/>
      <c r="W63" s="224"/>
      <c r="X63" s="224"/>
      <c r="Y63" s="224"/>
      <c r="Z63" s="224"/>
      <c r="AA63" s="224"/>
      <c r="AB63" s="224"/>
      <c r="AC63" s="224"/>
      <c r="AD63" s="224"/>
      <c r="AE63" s="224"/>
      <c r="AF63" s="224"/>
      <c r="AG63" s="224"/>
      <c r="AH63" s="224"/>
      <c r="AI63" s="224"/>
      <c r="AJ63" s="224"/>
      <c r="AK63" s="224"/>
      <c r="AL63" s="224"/>
      <c r="AM63" s="224"/>
      <c r="AN63" s="224"/>
      <c r="AO63" s="224"/>
      <c r="AP63" s="224"/>
      <c r="AQ63" s="224"/>
      <c r="AR63" s="224"/>
      <c r="AS63" s="224"/>
      <c r="AT63" s="224"/>
      <c r="AU63" s="224"/>
      <c r="AV63" s="224"/>
      <c r="AW63" s="224"/>
      <c r="AX63" s="224"/>
      <c r="AY63" s="224"/>
      <c r="AZ63" s="224"/>
      <c r="BA63" s="224"/>
      <c r="BB63" s="224"/>
      <c r="BC63" s="224"/>
      <c r="BD63" s="224"/>
      <c r="BE63" s="224"/>
      <c r="BF63" s="224"/>
      <c r="BG63" s="224"/>
      <c r="BH63" s="224"/>
      <c r="BI63" s="224"/>
      <c r="BJ63" s="224"/>
      <c r="BK63" s="224"/>
      <c r="BL63" s="224"/>
      <c r="BM63" s="225">
        <v>16</v>
      </c>
    </row>
    <row r="64" spans="1:65">
      <c r="A64" s="30"/>
      <c r="B64" s="19">
        <v>1</v>
      </c>
      <c r="C64" s="9">
        <v>4</v>
      </c>
      <c r="D64" s="226">
        <v>58</v>
      </c>
      <c r="E64" s="226">
        <v>70</v>
      </c>
      <c r="F64" s="226">
        <v>84.942779091832335</v>
      </c>
      <c r="G64" s="226">
        <v>10</v>
      </c>
      <c r="H64" s="228">
        <v>376</v>
      </c>
      <c r="I64" s="223"/>
      <c r="J64" s="224"/>
      <c r="K64" s="224"/>
      <c r="L64" s="224"/>
      <c r="M64" s="224"/>
      <c r="N64" s="224"/>
      <c r="O64" s="224"/>
      <c r="P64" s="224"/>
      <c r="Q64" s="224"/>
      <c r="R64" s="224"/>
      <c r="S64" s="224"/>
      <c r="T64" s="224"/>
      <c r="U64" s="224"/>
      <c r="V64" s="224"/>
      <c r="W64" s="224"/>
      <c r="X64" s="224"/>
      <c r="Y64" s="224"/>
      <c r="Z64" s="224"/>
      <c r="AA64" s="224"/>
      <c r="AB64" s="224"/>
      <c r="AC64" s="224"/>
      <c r="AD64" s="224"/>
      <c r="AE64" s="224"/>
      <c r="AF64" s="224"/>
      <c r="AG64" s="224"/>
      <c r="AH64" s="224"/>
      <c r="AI64" s="224"/>
      <c r="AJ64" s="224"/>
      <c r="AK64" s="224"/>
      <c r="AL64" s="224"/>
      <c r="AM64" s="224"/>
      <c r="AN64" s="224"/>
      <c r="AO64" s="224"/>
      <c r="AP64" s="224"/>
      <c r="AQ64" s="224"/>
      <c r="AR64" s="224"/>
      <c r="AS64" s="224"/>
      <c r="AT64" s="224"/>
      <c r="AU64" s="224"/>
      <c r="AV64" s="224"/>
      <c r="AW64" s="224"/>
      <c r="AX64" s="224"/>
      <c r="AY64" s="224"/>
      <c r="AZ64" s="224"/>
      <c r="BA64" s="224"/>
      <c r="BB64" s="224"/>
      <c r="BC64" s="224"/>
      <c r="BD64" s="224"/>
      <c r="BE64" s="224"/>
      <c r="BF64" s="224"/>
      <c r="BG64" s="224"/>
      <c r="BH64" s="224"/>
      <c r="BI64" s="224"/>
      <c r="BJ64" s="224"/>
      <c r="BK64" s="224"/>
      <c r="BL64" s="224"/>
      <c r="BM64" s="225">
        <v>53.579799167448499</v>
      </c>
    </row>
    <row r="65" spans="1:65">
      <c r="A65" s="30"/>
      <c r="B65" s="19">
        <v>1</v>
      </c>
      <c r="C65" s="9">
        <v>5</v>
      </c>
      <c r="D65" s="226">
        <v>59</v>
      </c>
      <c r="E65" s="226">
        <v>70</v>
      </c>
      <c r="F65" s="226">
        <v>79.499276851855157</v>
      </c>
      <c r="G65" s="226">
        <v>10</v>
      </c>
      <c r="H65" s="228">
        <v>364</v>
      </c>
      <c r="I65" s="223"/>
      <c r="J65" s="224"/>
      <c r="K65" s="224"/>
      <c r="L65" s="224"/>
      <c r="M65" s="224"/>
      <c r="N65" s="224"/>
      <c r="O65" s="224"/>
      <c r="P65" s="224"/>
      <c r="Q65" s="224"/>
      <c r="R65" s="224"/>
      <c r="S65" s="224"/>
      <c r="T65" s="224"/>
      <c r="U65" s="224"/>
      <c r="V65" s="224"/>
      <c r="W65" s="224"/>
      <c r="X65" s="224"/>
      <c r="Y65" s="224"/>
      <c r="Z65" s="224"/>
      <c r="AA65" s="224"/>
      <c r="AB65" s="224"/>
      <c r="AC65" s="224"/>
      <c r="AD65" s="224"/>
      <c r="AE65" s="224"/>
      <c r="AF65" s="224"/>
      <c r="AG65" s="224"/>
      <c r="AH65" s="224"/>
      <c r="AI65" s="224"/>
      <c r="AJ65" s="224"/>
      <c r="AK65" s="224"/>
      <c r="AL65" s="224"/>
      <c r="AM65" s="224"/>
      <c r="AN65" s="224"/>
      <c r="AO65" s="224"/>
      <c r="AP65" s="224"/>
      <c r="AQ65" s="224"/>
      <c r="AR65" s="224"/>
      <c r="AS65" s="224"/>
      <c r="AT65" s="224"/>
      <c r="AU65" s="224"/>
      <c r="AV65" s="224"/>
      <c r="AW65" s="224"/>
      <c r="AX65" s="224"/>
      <c r="AY65" s="224"/>
      <c r="AZ65" s="224"/>
      <c r="BA65" s="224"/>
      <c r="BB65" s="224"/>
      <c r="BC65" s="224"/>
      <c r="BD65" s="224"/>
      <c r="BE65" s="224"/>
      <c r="BF65" s="224"/>
      <c r="BG65" s="224"/>
      <c r="BH65" s="224"/>
      <c r="BI65" s="224"/>
      <c r="BJ65" s="224"/>
      <c r="BK65" s="224"/>
      <c r="BL65" s="224"/>
      <c r="BM65" s="225">
        <v>18</v>
      </c>
    </row>
    <row r="66" spans="1:65">
      <c r="A66" s="30"/>
      <c r="B66" s="19">
        <v>1</v>
      </c>
      <c r="C66" s="9">
        <v>6</v>
      </c>
      <c r="D66" s="226">
        <v>54</v>
      </c>
      <c r="E66" s="226">
        <v>60</v>
      </c>
      <c r="F66" s="226">
        <v>84.337693744065575</v>
      </c>
      <c r="G66" s="226" t="s">
        <v>97</v>
      </c>
      <c r="H66" s="228">
        <v>371</v>
      </c>
      <c r="I66" s="223"/>
      <c r="J66" s="224"/>
      <c r="K66" s="224"/>
      <c r="L66" s="224"/>
      <c r="M66" s="224"/>
      <c r="N66" s="224"/>
      <c r="O66" s="224"/>
      <c r="P66" s="224"/>
      <c r="Q66" s="224"/>
      <c r="R66" s="224"/>
      <c r="S66" s="224"/>
      <c r="T66" s="224"/>
      <c r="U66" s="224"/>
      <c r="V66" s="224"/>
      <c r="W66" s="224"/>
      <c r="X66" s="224"/>
      <c r="Y66" s="224"/>
      <c r="Z66" s="224"/>
      <c r="AA66" s="224"/>
      <c r="AB66" s="224"/>
      <c r="AC66" s="224"/>
      <c r="AD66" s="224"/>
      <c r="AE66" s="224"/>
      <c r="AF66" s="224"/>
      <c r="AG66" s="224"/>
      <c r="AH66" s="224"/>
      <c r="AI66" s="224"/>
      <c r="AJ66" s="224"/>
      <c r="AK66" s="224"/>
      <c r="AL66" s="224"/>
      <c r="AM66" s="224"/>
      <c r="AN66" s="224"/>
      <c r="AO66" s="224"/>
      <c r="AP66" s="224"/>
      <c r="AQ66" s="224"/>
      <c r="AR66" s="224"/>
      <c r="AS66" s="224"/>
      <c r="AT66" s="224"/>
      <c r="AU66" s="224"/>
      <c r="AV66" s="224"/>
      <c r="AW66" s="224"/>
      <c r="AX66" s="224"/>
      <c r="AY66" s="224"/>
      <c r="AZ66" s="224"/>
      <c r="BA66" s="224"/>
      <c r="BB66" s="224"/>
      <c r="BC66" s="224"/>
      <c r="BD66" s="224"/>
      <c r="BE66" s="224"/>
      <c r="BF66" s="224"/>
      <c r="BG66" s="224"/>
      <c r="BH66" s="224"/>
      <c r="BI66" s="224"/>
      <c r="BJ66" s="224"/>
      <c r="BK66" s="224"/>
      <c r="BL66" s="224"/>
      <c r="BM66" s="229"/>
    </row>
    <row r="67" spans="1:65">
      <c r="A67" s="30"/>
      <c r="B67" s="20" t="s">
        <v>278</v>
      </c>
      <c r="C67" s="12"/>
      <c r="D67" s="230">
        <v>57.333333333333336</v>
      </c>
      <c r="E67" s="230">
        <v>66.666666666666671</v>
      </c>
      <c r="F67" s="230">
        <v>82.819196669793868</v>
      </c>
      <c r="G67" s="230">
        <v>10</v>
      </c>
      <c r="H67" s="230">
        <v>373.83333333333331</v>
      </c>
      <c r="I67" s="223"/>
      <c r="J67" s="224"/>
      <c r="K67" s="224"/>
      <c r="L67" s="224"/>
      <c r="M67" s="224"/>
      <c r="N67" s="224"/>
      <c r="O67" s="224"/>
      <c r="P67" s="224"/>
      <c r="Q67" s="224"/>
      <c r="R67" s="224"/>
      <c r="S67" s="224"/>
      <c r="T67" s="224"/>
      <c r="U67" s="224"/>
      <c r="V67" s="224"/>
      <c r="W67" s="224"/>
      <c r="X67" s="224"/>
      <c r="Y67" s="224"/>
      <c r="Z67" s="224"/>
      <c r="AA67" s="224"/>
      <c r="AB67" s="224"/>
      <c r="AC67" s="224"/>
      <c r="AD67" s="224"/>
      <c r="AE67" s="224"/>
      <c r="AF67" s="224"/>
      <c r="AG67" s="224"/>
      <c r="AH67" s="224"/>
      <c r="AI67" s="224"/>
      <c r="AJ67" s="224"/>
      <c r="AK67" s="224"/>
      <c r="AL67" s="224"/>
      <c r="AM67" s="224"/>
      <c r="AN67" s="224"/>
      <c r="AO67" s="224"/>
      <c r="AP67" s="224"/>
      <c r="AQ67" s="224"/>
      <c r="AR67" s="224"/>
      <c r="AS67" s="224"/>
      <c r="AT67" s="224"/>
      <c r="AU67" s="224"/>
      <c r="AV67" s="224"/>
      <c r="AW67" s="224"/>
      <c r="AX67" s="224"/>
      <c r="AY67" s="224"/>
      <c r="AZ67" s="224"/>
      <c r="BA67" s="224"/>
      <c r="BB67" s="224"/>
      <c r="BC67" s="224"/>
      <c r="BD67" s="224"/>
      <c r="BE67" s="224"/>
      <c r="BF67" s="224"/>
      <c r="BG67" s="224"/>
      <c r="BH67" s="224"/>
      <c r="BI67" s="224"/>
      <c r="BJ67" s="224"/>
      <c r="BK67" s="224"/>
      <c r="BL67" s="224"/>
      <c r="BM67" s="229"/>
    </row>
    <row r="68" spans="1:65">
      <c r="A68" s="30"/>
      <c r="B68" s="3" t="s">
        <v>279</v>
      </c>
      <c r="C68" s="29"/>
      <c r="D68" s="226">
        <v>58.5</v>
      </c>
      <c r="E68" s="226">
        <v>70</v>
      </c>
      <c r="F68" s="226">
        <v>84.238855570930625</v>
      </c>
      <c r="G68" s="226">
        <v>10</v>
      </c>
      <c r="H68" s="226">
        <v>373</v>
      </c>
      <c r="I68" s="223"/>
      <c r="J68" s="224"/>
      <c r="K68" s="224"/>
      <c r="L68" s="224"/>
      <c r="M68" s="224"/>
      <c r="N68" s="224"/>
      <c r="O68" s="224"/>
      <c r="P68" s="224"/>
      <c r="Q68" s="224"/>
      <c r="R68" s="224"/>
      <c r="S68" s="224"/>
      <c r="T68" s="224"/>
      <c r="U68" s="224"/>
      <c r="V68" s="224"/>
      <c r="W68" s="224"/>
      <c r="X68" s="224"/>
      <c r="Y68" s="224"/>
      <c r="Z68" s="224"/>
      <c r="AA68" s="224"/>
      <c r="AB68" s="224"/>
      <c r="AC68" s="224"/>
      <c r="AD68" s="224"/>
      <c r="AE68" s="224"/>
      <c r="AF68" s="224"/>
      <c r="AG68" s="224"/>
      <c r="AH68" s="224"/>
      <c r="AI68" s="224"/>
      <c r="AJ68" s="224"/>
      <c r="AK68" s="224"/>
      <c r="AL68" s="224"/>
      <c r="AM68" s="224"/>
      <c r="AN68" s="224"/>
      <c r="AO68" s="224"/>
      <c r="AP68" s="224"/>
      <c r="AQ68" s="224"/>
      <c r="AR68" s="224"/>
      <c r="AS68" s="224"/>
      <c r="AT68" s="224"/>
      <c r="AU68" s="224"/>
      <c r="AV68" s="224"/>
      <c r="AW68" s="224"/>
      <c r="AX68" s="224"/>
      <c r="AY68" s="224"/>
      <c r="AZ68" s="224"/>
      <c r="BA68" s="224"/>
      <c r="BB68" s="224"/>
      <c r="BC68" s="224"/>
      <c r="BD68" s="224"/>
      <c r="BE68" s="224"/>
      <c r="BF68" s="224"/>
      <c r="BG68" s="224"/>
      <c r="BH68" s="224"/>
      <c r="BI68" s="224"/>
      <c r="BJ68" s="224"/>
      <c r="BK68" s="224"/>
      <c r="BL68" s="224"/>
      <c r="BM68" s="229"/>
    </row>
    <row r="69" spans="1:65">
      <c r="A69" s="30"/>
      <c r="B69" s="3" t="s">
        <v>280</v>
      </c>
      <c r="C69" s="29"/>
      <c r="D69" s="226">
        <v>2.6583202716502514</v>
      </c>
      <c r="E69" s="226">
        <v>5.1639777949432224</v>
      </c>
      <c r="F69" s="226">
        <v>2.9213189487348568</v>
      </c>
      <c r="G69" s="226">
        <v>0</v>
      </c>
      <c r="H69" s="226">
        <v>8.1833163611500854</v>
      </c>
      <c r="I69" s="223"/>
      <c r="J69" s="224"/>
      <c r="K69" s="224"/>
      <c r="L69" s="224"/>
      <c r="M69" s="224"/>
      <c r="N69" s="224"/>
      <c r="O69" s="224"/>
      <c r="P69" s="224"/>
      <c r="Q69" s="224"/>
      <c r="R69" s="224"/>
      <c r="S69" s="224"/>
      <c r="T69" s="224"/>
      <c r="U69" s="224"/>
      <c r="V69" s="224"/>
      <c r="W69" s="224"/>
      <c r="X69" s="224"/>
      <c r="Y69" s="224"/>
      <c r="Z69" s="224"/>
      <c r="AA69" s="224"/>
      <c r="AB69" s="224"/>
      <c r="AC69" s="224"/>
      <c r="AD69" s="224"/>
      <c r="AE69" s="224"/>
      <c r="AF69" s="224"/>
      <c r="AG69" s="224"/>
      <c r="AH69" s="224"/>
      <c r="AI69" s="224"/>
      <c r="AJ69" s="224"/>
      <c r="AK69" s="224"/>
      <c r="AL69" s="224"/>
      <c r="AM69" s="224"/>
      <c r="AN69" s="224"/>
      <c r="AO69" s="224"/>
      <c r="AP69" s="224"/>
      <c r="AQ69" s="224"/>
      <c r="AR69" s="224"/>
      <c r="AS69" s="224"/>
      <c r="AT69" s="224"/>
      <c r="AU69" s="224"/>
      <c r="AV69" s="224"/>
      <c r="AW69" s="224"/>
      <c r="AX69" s="224"/>
      <c r="AY69" s="224"/>
      <c r="AZ69" s="224"/>
      <c r="BA69" s="224"/>
      <c r="BB69" s="224"/>
      <c r="BC69" s="224"/>
      <c r="BD69" s="224"/>
      <c r="BE69" s="224"/>
      <c r="BF69" s="224"/>
      <c r="BG69" s="224"/>
      <c r="BH69" s="224"/>
      <c r="BI69" s="224"/>
      <c r="BJ69" s="224"/>
      <c r="BK69" s="224"/>
      <c r="BL69" s="224"/>
      <c r="BM69" s="229"/>
    </row>
    <row r="70" spans="1:65">
      <c r="A70" s="30"/>
      <c r="B70" s="3" t="s">
        <v>87</v>
      </c>
      <c r="C70" s="29"/>
      <c r="D70" s="13">
        <v>4.6366051249713686E-2</v>
      </c>
      <c r="E70" s="13">
        <v>7.7459666924148324E-2</v>
      </c>
      <c r="F70" s="13">
        <v>3.5273451883171082E-2</v>
      </c>
      <c r="G70" s="13">
        <v>0</v>
      </c>
      <c r="H70" s="13">
        <v>2.1890280056576245E-2</v>
      </c>
      <c r="I70" s="159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6"/>
    </row>
    <row r="71" spans="1:65">
      <c r="A71" s="30"/>
      <c r="B71" s="3" t="s">
        <v>281</v>
      </c>
      <c r="C71" s="29"/>
      <c r="D71" s="13">
        <v>7.005502492001181E-2</v>
      </c>
      <c r="E71" s="13">
        <v>0.24425002897675796</v>
      </c>
      <c r="F71" s="13">
        <v>0.54571681784334247</v>
      </c>
      <c r="G71" s="13">
        <v>-0.81336249565348628</v>
      </c>
      <c r="H71" s="13">
        <v>5.9771320374871699</v>
      </c>
      <c r="I71" s="159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6"/>
    </row>
    <row r="72" spans="1:65">
      <c r="A72" s="30"/>
      <c r="B72" s="46" t="s">
        <v>282</v>
      </c>
      <c r="C72" s="47"/>
      <c r="D72" s="45">
        <v>0.39</v>
      </c>
      <c r="E72" s="45">
        <v>0</v>
      </c>
      <c r="F72" s="45">
        <v>0.67</v>
      </c>
      <c r="G72" s="45">
        <v>2.4700000000000002</v>
      </c>
      <c r="H72" s="45">
        <v>12.82</v>
      </c>
      <c r="I72" s="159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56"/>
    </row>
    <row r="73" spans="1:65">
      <c r="B73" s="31"/>
      <c r="C73" s="20"/>
      <c r="D73" s="20"/>
      <c r="E73" s="20"/>
      <c r="F73" s="20"/>
      <c r="G73" s="20"/>
      <c r="H73" s="20"/>
      <c r="BM73" s="56"/>
    </row>
    <row r="74" spans="1:65" ht="15">
      <c r="B74" s="8" t="s">
        <v>627</v>
      </c>
      <c r="BM74" s="28" t="s">
        <v>67</v>
      </c>
    </row>
    <row r="75" spans="1:65" ht="15">
      <c r="A75" s="25" t="s">
        <v>10</v>
      </c>
      <c r="B75" s="18" t="s">
        <v>116</v>
      </c>
      <c r="C75" s="15" t="s">
        <v>117</v>
      </c>
      <c r="D75" s="16" t="s">
        <v>243</v>
      </c>
      <c r="E75" s="17" t="s">
        <v>243</v>
      </c>
      <c r="F75" s="17" t="s">
        <v>243</v>
      </c>
      <c r="G75" s="17" t="s">
        <v>243</v>
      </c>
      <c r="H75" s="17" t="s">
        <v>243</v>
      </c>
      <c r="I75" s="17" t="s">
        <v>243</v>
      </c>
      <c r="J75" s="17" t="s">
        <v>243</v>
      </c>
      <c r="K75" s="17" t="s">
        <v>243</v>
      </c>
      <c r="L75" s="17" t="s">
        <v>243</v>
      </c>
      <c r="M75" s="17" t="s">
        <v>243</v>
      </c>
      <c r="N75" s="17" t="s">
        <v>243</v>
      </c>
      <c r="O75" s="17" t="s">
        <v>243</v>
      </c>
      <c r="P75" s="17" t="s">
        <v>243</v>
      </c>
      <c r="Q75" s="17" t="s">
        <v>243</v>
      </c>
      <c r="R75" s="17" t="s">
        <v>243</v>
      </c>
      <c r="S75" s="159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8">
        <v>1</v>
      </c>
    </row>
    <row r="76" spans="1:65">
      <c r="A76" s="30"/>
      <c r="B76" s="19" t="s">
        <v>244</v>
      </c>
      <c r="C76" s="9" t="s">
        <v>244</v>
      </c>
      <c r="D76" s="157" t="s">
        <v>246</v>
      </c>
      <c r="E76" s="158" t="s">
        <v>247</v>
      </c>
      <c r="F76" s="158" t="s">
        <v>248</v>
      </c>
      <c r="G76" s="158" t="s">
        <v>249</v>
      </c>
      <c r="H76" s="158" t="s">
        <v>250</v>
      </c>
      <c r="I76" s="158" t="s">
        <v>251</v>
      </c>
      <c r="J76" s="158" t="s">
        <v>252</v>
      </c>
      <c r="K76" s="158" t="s">
        <v>253</v>
      </c>
      <c r="L76" s="158" t="s">
        <v>254</v>
      </c>
      <c r="M76" s="158" t="s">
        <v>256</v>
      </c>
      <c r="N76" s="158" t="s">
        <v>264</v>
      </c>
      <c r="O76" s="158" t="s">
        <v>269</v>
      </c>
      <c r="P76" s="158" t="s">
        <v>270</v>
      </c>
      <c r="Q76" s="158" t="s">
        <v>271</v>
      </c>
      <c r="R76" s="158" t="s">
        <v>272</v>
      </c>
      <c r="S76" s="159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8" t="s">
        <v>1</v>
      </c>
    </row>
    <row r="77" spans="1:65">
      <c r="A77" s="30"/>
      <c r="B77" s="19"/>
      <c r="C77" s="9"/>
      <c r="D77" s="10" t="s">
        <v>103</v>
      </c>
      <c r="E77" s="11" t="s">
        <v>102</v>
      </c>
      <c r="F77" s="11" t="s">
        <v>332</v>
      </c>
      <c r="G77" s="11" t="s">
        <v>103</v>
      </c>
      <c r="H77" s="11" t="s">
        <v>103</v>
      </c>
      <c r="I77" s="11" t="s">
        <v>332</v>
      </c>
      <c r="J77" s="11" t="s">
        <v>103</v>
      </c>
      <c r="K77" s="11" t="s">
        <v>332</v>
      </c>
      <c r="L77" s="11" t="s">
        <v>103</v>
      </c>
      <c r="M77" s="11" t="s">
        <v>103</v>
      </c>
      <c r="N77" s="11" t="s">
        <v>102</v>
      </c>
      <c r="O77" s="11" t="s">
        <v>103</v>
      </c>
      <c r="P77" s="11" t="s">
        <v>103</v>
      </c>
      <c r="Q77" s="11" t="s">
        <v>103</v>
      </c>
      <c r="R77" s="11" t="s">
        <v>103</v>
      </c>
      <c r="S77" s="159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8">
        <v>2</v>
      </c>
    </row>
    <row r="78" spans="1:65">
      <c r="A78" s="30"/>
      <c r="B78" s="19"/>
      <c r="C78" s="9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159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8">
        <v>2</v>
      </c>
    </row>
    <row r="79" spans="1:65">
      <c r="A79" s="30"/>
      <c r="B79" s="18">
        <v>1</v>
      </c>
      <c r="C79" s="14">
        <v>1</v>
      </c>
      <c r="D79" s="21" t="s">
        <v>300</v>
      </c>
      <c r="E79" s="21">
        <v>1.6924999999999999</v>
      </c>
      <c r="F79" s="21">
        <v>1.6105482995162272</v>
      </c>
      <c r="G79" s="21">
        <v>1.69</v>
      </c>
      <c r="H79" s="153">
        <v>0.86322999999999994</v>
      </c>
      <c r="I79" s="21" t="s">
        <v>300</v>
      </c>
      <c r="J79" s="21" t="s">
        <v>300</v>
      </c>
      <c r="K79" s="21">
        <v>1.76</v>
      </c>
      <c r="L79" s="21">
        <v>1.348757</v>
      </c>
      <c r="M79" s="21">
        <v>1.143</v>
      </c>
      <c r="N79" s="21">
        <v>1.6719581097570051</v>
      </c>
      <c r="O79" s="21">
        <v>1.6930000000000001</v>
      </c>
      <c r="P79" s="21">
        <v>1.4229000000000001</v>
      </c>
      <c r="Q79" s="21">
        <v>1.5089999999999999</v>
      </c>
      <c r="R79" s="153">
        <v>0.73309999999999997</v>
      </c>
      <c r="S79" s="159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28">
        <v>1</v>
      </c>
    </row>
    <row r="80" spans="1:65">
      <c r="A80" s="30"/>
      <c r="B80" s="19">
        <v>1</v>
      </c>
      <c r="C80" s="9">
        <v>2</v>
      </c>
      <c r="D80" s="11" t="s">
        <v>300</v>
      </c>
      <c r="E80" s="11">
        <v>1.5984000000000003</v>
      </c>
      <c r="F80" s="11">
        <v>1.6292826976325541</v>
      </c>
      <c r="G80" s="11">
        <v>1.67</v>
      </c>
      <c r="H80" s="155">
        <v>0.89376</v>
      </c>
      <c r="I80" s="11" t="s">
        <v>300</v>
      </c>
      <c r="J80" s="11" t="s">
        <v>300</v>
      </c>
      <c r="K80" s="11">
        <v>1.78</v>
      </c>
      <c r="L80" s="11">
        <v>1.3672800000000001</v>
      </c>
      <c r="M80" s="11">
        <v>1.1629</v>
      </c>
      <c r="N80" s="11">
        <v>1.6726840838987702</v>
      </c>
      <c r="O80" s="11">
        <v>1.698</v>
      </c>
      <c r="P80" s="11">
        <v>1.4909000000000001</v>
      </c>
      <c r="Q80" s="11">
        <v>1.5573999999999999</v>
      </c>
      <c r="R80" s="155">
        <v>0.62939999999999996</v>
      </c>
      <c r="S80" s="159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28">
        <v>3</v>
      </c>
    </row>
    <row r="81" spans="1:65">
      <c r="A81" s="30"/>
      <c r="B81" s="19">
        <v>1</v>
      </c>
      <c r="C81" s="9">
        <v>3</v>
      </c>
      <c r="D81" s="11" t="s">
        <v>300</v>
      </c>
      <c r="E81" s="11">
        <v>1.6657999999999999</v>
      </c>
      <c r="F81" s="11">
        <v>1.6224900478840529</v>
      </c>
      <c r="G81" s="11">
        <v>1.67</v>
      </c>
      <c r="H81" s="155">
        <v>0.88634999999999997</v>
      </c>
      <c r="I81" s="11" t="s">
        <v>300</v>
      </c>
      <c r="J81" s="11" t="s">
        <v>300</v>
      </c>
      <c r="K81" s="11">
        <v>1.7399999999999998</v>
      </c>
      <c r="L81" s="11">
        <v>1.3901580000000002</v>
      </c>
      <c r="M81" s="11">
        <v>1.1539999999999999</v>
      </c>
      <c r="N81" s="11">
        <v>1.6612129079028253</v>
      </c>
      <c r="O81" s="11">
        <v>1.68</v>
      </c>
      <c r="P81" s="11">
        <v>1.4196</v>
      </c>
      <c r="Q81" s="11">
        <v>1.4855</v>
      </c>
      <c r="R81" s="155">
        <v>0.64559999999999995</v>
      </c>
      <c r="S81" s="159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28">
        <v>16</v>
      </c>
    </row>
    <row r="82" spans="1:65">
      <c r="A82" s="30"/>
      <c r="B82" s="19">
        <v>1</v>
      </c>
      <c r="C82" s="9">
        <v>4</v>
      </c>
      <c r="D82" s="11" t="s">
        <v>300</v>
      </c>
      <c r="E82" s="11">
        <v>1.6605999999999999</v>
      </c>
      <c r="F82" s="11">
        <v>1.6307227543276306</v>
      </c>
      <c r="G82" s="11">
        <v>1.67</v>
      </c>
      <c r="H82" s="155">
        <v>0.93227999999999989</v>
      </c>
      <c r="I82" s="11" t="s">
        <v>300</v>
      </c>
      <c r="J82" s="11" t="s">
        <v>300</v>
      </c>
      <c r="K82" s="11">
        <v>1.7399999999999998</v>
      </c>
      <c r="L82" s="11">
        <v>1.3919759999999999</v>
      </c>
      <c r="M82" s="11">
        <v>1.1101000000000001</v>
      </c>
      <c r="N82" s="11">
        <v>1.6573707354694349</v>
      </c>
      <c r="O82" s="11">
        <v>1.6719999999999999</v>
      </c>
      <c r="P82" s="11">
        <v>1.4973000000000001</v>
      </c>
      <c r="Q82" s="11">
        <v>1.4874999999999998</v>
      </c>
      <c r="R82" s="155">
        <v>0.7208</v>
      </c>
      <c r="S82" s="159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28">
        <v>1.5538032341795289</v>
      </c>
    </row>
    <row r="83" spans="1:65">
      <c r="A83" s="30"/>
      <c r="B83" s="19">
        <v>1</v>
      </c>
      <c r="C83" s="9">
        <v>5</v>
      </c>
      <c r="D83" s="11" t="s">
        <v>300</v>
      </c>
      <c r="E83" s="11">
        <v>1.6622999999999999</v>
      </c>
      <c r="F83" s="11">
        <v>1.6299779145160354</v>
      </c>
      <c r="G83" s="11">
        <v>1.66</v>
      </c>
      <c r="H83" s="155">
        <v>0.89212999999999998</v>
      </c>
      <c r="I83" s="11" t="s">
        <v>300</v>
      </c>
      <c r="J83" s="11" t="s">
        <v>300</v>
      </c>
      <c r="K83" s="11">
        <v>1.73</v>
      </c>
      <c r="L83" s="11">
        <v>1.3844780000000001</v>
      </c>
      <c r="M83" s="11">
        <v>1.1891</v>
      </c>
      <c r="N83" s="11">
        <v>1.66361980691178</v>
      </c>
      <c r="O83" s="11">
        <v>1.69</v>
      </c>
      <c r="P83" s="11">
        <v>1.4609000000000001</v>
      </c>
      <c r="Q83" s="11">
        <v>1.4989999999999999</v>
      </c>
      <c r="R83" s="155">
        <v>0.51079999999999992</v>
      </c>
      <c r="S83" s="159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28">
        <v>124</v>
      </c>
    </row>
    <row r="84" spans="1:65">
      <c r="A84" s="30"/>
      <c r="B84" s="19">
        <v>1</v>
      </c>
      <c r="C84" s="9">
        <v>6</v>
      </c>
      <c r="D84" s="11" t="s">
        <v>300</v>
      </c>
      <c r="E84" s="154">
        <v>1.5381</v>
      </c>
      <c r="F84" s="11">
        <v>1.6784293349843025</v>
      </c>
      <c r="G84" s="11">
        <v>1.68</v>
      </c>
      <c r="H84" s="155">
        <v>0.9136399999999999</v>
      </c>
      <c r="I84" s="11" t="s">
        <v>300</v>
      </c>
      <c r="J84" s="11" t="s">
        <v>300</v>
      </c>
      <c r="K84" s="11">
        <v>1.71</v>
      </c>
      <c r="L84" s="11">
        <v>1.3508819999999999</v>
      </c>
      <c r="M84" s="11">
        <v>1.1435</v>
      </c>
      <c r="N84" s="11">
        <v>1.6520463579711198</v>
      </c>
      <c r="O84" s="11">
        <v>1.6950000000000001</v>
      </c>
      <c r="P84" s="11">
        <v>1.4970000000000001</v>
      </c>
      <c r="Q84" s="11">
        <v>1.4212</v>
      </c>
      <c r="R84" s="155">
        <v>0.6431</v>
      </c>
      <c r="S84" s="159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56"/>
    </row>
    <row r="85" spans="1:65">
      <c r="A85" s="30"/>
      <c r="B85" s="20" t="s">
        <v>278</v>
      </c>
      <c r="C85" s="12"/>
      <c r="D85" s="22" t="s">
        <v>765</v>
      </c>
      <c r="E85" s="22">
        <v>1.6362833333333331</v>
      </c>
      <c r="F85" s="22">
        <v>1.6335751748101337</v>
      </c>
      <c r="G85" s="22">
        <v>1.6733333333333331</v>
      </c>
      <c r="H85" s="22">
        <v>0.89689833333333346</v>
      </c>
      <c r="I85" s="22" t="s">
        <v>765</v>
      </c>
      <c r="J85" s="22" t="s">
        <v>765</v>
      </c>
      <c r="K85" s="22">
        <v>1.7433333333333334</v>
      </c>
      <c r="L85" s="22">
        <v>1.3722551666666669</v>
      </c>
      <c r="M85" s="22">
        <v>1.1504333333333332</v>
      </c>
      <c r="N85" s="22">
        <v>1.6631486669851558</v>
      </c>
      <c r="O85" s="22">
        <v>1.6879999999999999</v>
      </c>
      <c r="P85" s="22">
        <v>1.4647666666666668</v>
      </c>
      <c r="Q85" s="22">
        <v>1.4932666666666667</v>
      </c>
      <c r="R85" s="22">
        <v>0.64713333333333334</v>
      </c>
      <c r="S85" s="159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56"/>
    </row>
    <row r="86" spans="1:65">
      <c r="A86" s="30"/>
      <c r="B86" s="3" t="s">
        <v>279</v>
      </c>
      <c r="C86" s="29"/>
      <c r="D86" s="11" t="s">
        <v>765</v>
      </c>
      <c r="E86" s="11">
        <v>1.6614499999999999</v>
      </c>
      <c r="F86" s="11">
        <v>1.6296303060742947</v>
      </c>
      <c r="G86" s="11">
        <v>1.67</v>
      </c>
      <c r="H86" s="11">
        <v>0.89294499999999999</v>
      </c>
      <c r="I86" s="11" t="s">
        <v>765</v>
      </c>
      <c r="J86" s="11" t="s">
        <v>765</v>
      </c>
      <c r="K86" s="11">
        <v>1.7399999999999998</v>
      </c>
      <c r="L86" s="11">
        <v>1.3758790000000001</v>
      </c>
      <c r="M86" s="11">
        <v>1.1487499999999999</v>
      </c>
      <c r="N86" s="11">
        <v>1.6624163574073028</v>
      </c>
      <c r="O86" s="11">
        <v>1.6915</v>
      </c>
      <c r="P86" s="11">
        <v>1.4759000000000002</v>
      </c>
      <c r="Q86" s="11">
        <v>1.4932499999999997</v>
      </c>
      <c r="R86" s="11">
        <v>0.64434999999999998</v>
      </c>
      <c r="S86" s="159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56"/>
    </row>
    <row r="87" spans="1:65">
      <c r="A87" s="30"/>
      <c r="B87" s="3" t="s">
        <v>280</v>
      </c>
      <c r="C87" s="29"/>
      <c r="D87" s="23" t="s">
        <v>765</v>
      </c>
      <c r="E87" s="23">
        <v>5.7227315738785582E-2</v>
      </c>
      <c r="F87" s="23">
        <v>2.3257319941261373E-2</v>
      </c>
      <c r="G87" s="23">
        <v>1.0327955589886454E-2</v>
      </c>
      <c r="H87" s="23">
        <v>2.3704665715142775E-2</v>
      </c>
      <c r="I87" s="23" t="s">
        <v>765</v>
      </c>
      <c r="J87" s="23" t="s">
        <v>765</v>
      </c>
      <c r="K87" s="23">
        <v>2.4221202832779967E-2</v>
      </c>
      <c r="L87" s="23">
        <v>1.9455326966326434E-2</v>
      </c>
      <c r="M87" s="23">
        <v>2.605130834846239E-2</v>
      </c>
      <c r="N87" s="23">
        <v>8.1135115919769608E-3</v>
      </c>
      <c r="O87" s="23">
        <v>9.9799799598997551E-3</v>
      </c>
      <c r="P87" s="23">
        <v>3.6299182727255304E-2</v>
      </c>
      <c r="Q87" s="23">
        <v>4.4001530276419509E-2</v>
      </c>
      <c r="R87" s="23">
        <v>7.9670462949995954E-2</v>
      </c>
      <c r="S87" s="159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56"/>
    </row>
    <row r="88" spans="1:65">
      <c r="A88" s="30"/>
      <c r="B88" s="3" t="s">
        <v>87</v>
      </c>
      <c r="C88" s="29"/>
      <c r="D88" s="13" t="s">
        <v>765</v>
      </c>
      <c r="E88" s="13">
        <v>3.4973964821975977E-2</v>
      </c>
      <c r="F88" s="13">
        <v>1.4237067445619398E-2</v>
      </c>
      <c r="G88" s="13">
        <v>6.1720850138763678E-3</v>
      </c>
      <c r="H88" s="13">
        <v>2.6429601699720078E-2</v>
      </c>
      <c r="I88" s="13" t="s">
        <v>765</v>
      </c>
      <c r="J88" s="13" t="s">
        <v>765</v>
      </c>
      <c r="K88" s="13">
        <v>1.3893615391651988E-2</v>
      </c>
      <c r="L88" s="13">
        <v>1.4177630690642762E-2</v>
      </c>
      <c r="M88" s="13">
        <v>2.2644778792161556E-2</v>
      </c>
      <c r="N88" s="13">
        <v>4.8784042900293393E-3</v>
      </c>
      <c r="O88" s="13">
        <v>5.9123104027842153E-3</v>
      </c>
      <c r="P88" s="13">
        <v>2.4781546135167355E-2</v>
      </c>
      <c r="Q88" s="13">
        <v>2.9466625927331246E-2</v>
      </c>
      <c r="R88" s="13">
        <v>0.12311290246728539</v>
      </c>
      <c r="S88" s="159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6"/>
    </row>
    <row r="89" spans="1:65">
      <c r="A89" s="30"/>
      <c r="B89" s="3" t="s">
        <v>281</v>
      </c>
      <c r="C89" s="29"/>
      <c r="D89" s="13" t="s">
        <v>765</v>
      </c>
      <c r="E89" s="13">
        <v>5.3082718158555586E-2</v>
      </c>
      <c r="F89" s="13">
        <v>5.1339795719197001E-2</v>
      </c>
      <c r="G89" s="13">
        <v>7.6927436192988141E-2</v>
      </c>
      <c r="H89" s="13">
        <v>-0.42277225738500146</v>
      </c>
      <c r="I89" s="13" t="s">
        <v>765</v>
      </c>
      <c r="J89" s="13" t="s">
        <v>765</v>
      </c>
      <c r="K89" s="13">
        <v>0.12197818551580242</v>
      </c>
      <c r="L89" s="13">
        <v>-0.11684109256519004</v>
      </c>
      <c r="M89" s="13">
        <v>-0.25960166124843431</v>
      </c>
      <c r="N89" s="13">
        <v>7.0372766898870287E-2</v>
      </c>
      <c r="O89" s="13">
        <v>8.6366640813006379E-2</v>
      </c>
      <c r="P89" s="13">
        <v>-5.7302344051225473E-2</v>
      </c>
      <c r="Q89" s="13">
        <v>-3.8960253255508226E-2</v>
      </c>
      <c r="R89" s="13">
        <v>-0.58351654887946869</v>
      </c>
      <c r="S89" s="159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6"/>
    </row>
    <row r="90" spans="1:65">
      <c r="A90" s="30"/>
      <c r="B90" s="46" t="s">
        <v>282</v>
      </c>
      <c r="C90" s="47"/>
      <c r="D90" s="45" t="s">
        <v>283</v>
      </c>
      <c r="E90" s="45">
        <v>0.42</v>
      </c>
      <c r="F90" s="45">
        <v>0.4</v>
      </c>
      <c r="G90" s="45">
        <v>0.63</v>
      </c>
      <c r="H90" s="45">
        <v>3.83</v>
      </c>
      <c r="I90" s="45" t="s">
        <v>283</v>
      </c>
      <c r="J90" s="45" t="s">
        <v>283</v>
      </c>
      <c r="K90" s="45">
        <v>1.03</v>
      </c>
      <c r="L90" s="45">
        <v>1.1000000000000001</v>
      </c>
      <c r="M90" s="45">
        <v>2.38</v>
      </c>
      <c r="N90" s="45">
        <v>0.56999999999999995</v>
      </c>
      <c r="O90" s="45">
        <v>0.72</v>
      </c>
      <c r="P90" s="45">
        <v>0.56999999999999995</v>
      </c>
      <c r="Q90" s="45">
        <v>0.4</v>
      </c>
      <c r="R90" s="45">
        <v>5.27</v>
      </c>
      <c r="S90" s="159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56"/>
    </row>
    <row r="91" spans="1:65">
      <c r="B91" s="31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BM91" s="56"/>
    </row>
    <row r="92" spans="1:65" ht="15">
      <c r="B92" s="8" t="s">
        <v>628</v>
      </c>
      <c r="BM92" s="28" t="s">
        <v>67</v>
      </c>
    </row>
    <row r="93" spans="1:65" ht="15">
      <c r="A93" s="25" t="s">
        <v>13</v>
      </c>
      <c r="B93" s="18" t="s">
        <v>116</v>
      </c>
      <c r="C93" s="15" t="s">
        <v>117</v>
      </c>
      <c r="D93" s="16" t="s">
        <v>243</v>
      </c>
      <c r="E93" s="17" t="s">
        <v>243</v>
      </c>
      <c r="F93" s="17" t="s">
        <v>243</v>
      </c>
      <c r="G93" s="17" t="s">
        <v>243</v>
      </c>
      <c r="H93" s="17" t="s">
        <v>243</v>
      </c>
      <c r="I93" s="17" t="s">
        <v>243</v>
      </c>
      <c r="J93" s="17" t="s">
        <v>243</v>
      </c>
      <c r="K93" s="17" t="s">
        <v>243</v>
      </c>
      <c r="L93" s="17" t="s">
        <v>243</v>
      </c>
      <c r="M93" s="17" t="s">
        <v>243</v>
      </c>
      <c r="N93" s="159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8">
        <v>1</v>
      </c>
    </row>
    <row r="94" spans="1:65">
      <c r="A94" s="30"/>
      <c r="B94" s="19" t="s">
        <v>244</v>
      </c>
      <c r="C94" s="9" t="s">
        <v>244</v>
      </c>
      <c r="D94" s="157" t="s">
        <v>247</v>
      </c>
      <c r="E94" s="158" t="s">
        <v>250</v>
      </c>
      <c r="F94" s="158" t="s">
        <v>251</v>
      </c>
      <c r="G94" s="158" t="s">
        <v>252</v>
      </c>
      <c r="H94" s="158" t="s">
        <v>253</v>
      </c>
      <c r="I94" s="158" t="s">
        <v>256</v>
      </c>
      <c r="J94" s="158" t="s">
        <v>264</v>
      </c>
      <c r="K94" s="158" t="s">
        <v>269</v>
      </c>
      <c r="L94" s="158" t="s">
        <v>271</v>
      </c>
      <c r="M94" s="158" t="s">
        <v>272</v>
      </c>
      <c r="N94" s="159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8" t="s">
        <v>3</v>
      </c>
    </row>
    <row r="95" spans="1:65">
      <c r="A95" s="30"/>
      <c r="B95" s="19"/>
      <c r="C95" s="9"/>
      <c r="D95" s="10" t="s">
        <v>102</v>
      </c>
      <c r="E95" s="11" t="s">
        <v>103</v>
      </c>
      <c r="F95" s="11" t="s">
        <v>332</v>
      </c>
      <c r="G95" s="11" t="s">
        <v>103</v>
      </c>
      <c r="H95" s="11" t="s">
        <v>332</v>
      </c>
      <c r="I95" s="11" t="s">
        <v>103</v>
      </c>
      <c r="J95" s="11" t="s">
        <v>102</v>
      </c>
      <c r="K95" s="11" t="s">
        <v>103</v>
      </c>
      <c r="L95" s="11" t="s">
        <v>102</v>
      </c>
      <c r="M95" s="11" t="s">
        <v>102</v>
      </c>
      <c r="N95" s="159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8">
        <v>2</v>
      </c>
    </row>
    <row r="96" spans="1:65">
      <c r="A96" s="30"/>
      <c r="B96" s="19"/>
      <c r="C96" s="9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159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8">
        <v>2</v>
      </c>
    </row>
    <row r="97" spans="1:65">
      <c r="A97" s="30"/>
      <c r="B97" s="18">
        <v>1</v>
      </c>
      <c r="C97" s="14">
        <v>1</v>
      </c>
      <c r="D97" s="21">
        <v>2</v>
      </c>
      <c r="E97" s="153" t="s">
        <v>108</v>
      </c>
      <c r="F97" s="153" t="s">
        <v>334</v>
      </c>
      <c r="G97" s="153" t="s">
        <v>109</v>
      </c>
      <c r="H97" s="21">
        <v>2</v>
      </c>
      <c r="I97" s="153" t="s">
        <v>109</v>
      </c>
      <c r="J97" s="21">
        <v>2.4340969476462422</v>
      </c>
      <c r="K97" s="153" t="s">
        <v>109</v>
      </c>
      <c r="L97" s="21">
        <v>2</v>
      </c>
      <c r="M97" s="21">
        <v>2.2000000000000002</v>
      </c>
      <c r="N97" s="159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28">
        <v>1</v>
      </c>
    </row>
    <row r="98" spans="1:65">
      <c r="A98" s="30"/>
      <c r="B98" s="19">
        <v>1</v>
      </c>
      <c r="C98" s="9">
        <v>2</v>
      </c>
      <c r="D98" s="11">
        <v>2</v>
      </c>
      <c r="E98" s="155" t="s">
        <v>108</v>
      </c>
      <c r="F98" s="155" t="s">
        <v>334</v>
      </c>
      <c r="G98" s="155" t="s">
        <v>109</v>
      </c>
      <c r="H98" s="154">
        <v>1</v>
      </c>
      <c r="I98" s="155" t="s">
        <v>109</v>
      </c>
      <c r="J98" s="11">
        <v>2.542468953745912</v>
      </c>
      <c r="K98" s="155" t="s">
        <v>109</v>
      </c>
      <c r="L98" s="11">
        <v>2</v>
      </c>
      <c r="M98" s="11">
        <v>2.4</v>
      </c>
      <c r="N98" s="159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28">
        <v>35</v>
      </c>
    </row>
    <row r="99" spans="1:65">
      <c r="A99" s="30"/>
      <c r="B99" s="19">
        <v>1</v>
      </c>
      <c r="C99" s="9">
        <v>3</v>
      </c>
      <c r="D99" s="11">
        <v>2</v>
      </c>
      <c r="E99" s="155" t="s">
        <v>108</v>
      </c>
      <c r="F99" s="155" t="s">
        <v>334</v>
      </c>
      <c r="G99" s="155" t="s">
        <v>109</v>
      </c>
      <c r="H99" s="11">
        <v>2</v>
      </c>
      <c r="I99" s="155" t="s">
        <v>109</v>
      </c>
      <c r="J99" s="11">
        <v>2.452731400577802</v>
      </c>
      <c r="K99" s="155" t="s">
        <v>109</v>
      </c>
      <c r="L99" s="11">
        <v>2</v>
      </c>
      <c r="M99" s="11">
        <v>2.4</v>
      </c>
      <c r="N99" s="159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28">
        <v>16</v>
      </c>
    </row>
    <row r="100" spans="1:65">
      <c r="A100" s="30"/>
      <c r="B100" s="19">
        <v>1</v>
      </c>
      <c r="C100" s="9">
        <v>4</v>
      </c>
      <c r="D100" s="11">
        <v>2</v>
      </c>
      <c r="E100" s="155" t="s">
        <v>108</v>
      </c>
      <c r="F100" s="155" t="s">
        <v>334</v>
      </c>
      <c r="G100" s="155" t="s">
        <v>109</v>
      </c>
      <c r="H100" s="11">
        <v>2</v>
      </c>
      <c r="I100" s="155" t="s">
        <v>109</v>
      </c>
      <c r="J100" s="11">
        <v>2.4095746329207421</v>
      </c>
      <c r="K100" s="155" t="s">
        <v>109</v>
      </c>
      <c r="L100" s="11">
        <v>2</v>
      </c>
      <c r="M100" s="11">
        <v>2.6</v>
      </c>
      <c r="N100" s="159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8">
        <v>2.1632802339954891</v>
      </c>
    </row>
    <row r="101" spans="1:65">
      <c r="A101" s="30"/>
      <c r="B101" s="19">
        <v>1</v>
      </c>
      <c r="C101" s="9">
        <v>5</v>
      </c>
      <c r="D101" s="11">
        <v>2</v>
      </c>
      <c r="E101" s="155" t="s">
        <v>108</v>
      </c>
      <c r="F101" s="155" t="s">
        <v>334</v>
      </c>
      <c r="G101" s="155" t="s">
        <v>109</v>
      </c>
      <c r="H101" s="11">
        <v>2</v>
      </c>
      <c r="I101" s="155" t="s">
        <v>109</v>
      </c>
      <c r="J101" s="11">
        <v>2.546813953255382</v>
      </c>
      <c r="K101" s="155" t="s">
        <v>109</v>
      </c>
      <c r="L101" s="11">
        <v>2</v>
      </c>
      <c r="M101" s="11">
        <v>2.4</v>
      </c>
      <c r="N101" s="159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8">
        <v>125</v>
      </c>
    </row>
    <row r="102" spans="1:65">
      <c r="A102" s="30"/>
      <c r="B102" s="19">
        <v>1</v>
      </c>
      <c r="C102" s="9">
        <v>6</v>
      </c>
      <c r="D102" s="11">
        <v>2</v>
      </c>
      <c r="E102" s="155" t="s">
        <v>108</v>
      </c>
      <c r="F102" s="155" t="s">
        <v>334</v>
      </c>
      <c r="G102" s="155" t="s">
        <v>109</v>
      </c>
      <c r="H102" s="11">
        <v>2</v>
      </c>
      <c r="I102" s="155" t="s">
        <v>109</v>
      </c>
      <c r="J102" s="11">
        <v>2.5127211317185805</v>
      </c>
      <c r="K102" s="155" t="s">
        <v>109</v>
      </c>
      <c r="L102" s="11">
        <v>2</v>
      </c>
      <c r="M102" s="11">
        <v>2</v>
      </c>
      <c r="N102" s="159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56"/>
    </row>
    <row r="103" spans="1:65">
      <c r="A103" s="30"/>
      <c r="B103" s="20" t="s">
        <v>278</v>
      </c>
      <c r="C103" s="12"/>
      <c r="D103" s="22">
        <v>2</v>
      </c>
      <c r="E103" s="22" t="s">
        <v>765</v>
      </c>
      <c r="F103" s="22" t="s">
        <v>765</v>
      </c>
      <c r="G103" s="22" t="s">
        <v>765</v>
      </c>
      <c r="H103" s="22">
        <v>1.8333333333333333</v>
      </c>
      <c r="I103" s="22" t="s">
        <v>765</v>
      </c>
      <c r="J103" s="22">
        <v>2.4830678366441101</v>
      </c>
      <c r="K103" s="22" t="s">
        <v>765</v>
      </c>
      <c r="L103" s="22">
        <v>2</v>
      </c>
      <c r="M103" s="22">
        <v>2.3333333333333335</v>
      </c>
      <c r="N103" s="159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56"/>
    </row>
    <row r="104" spans="1:65">
      <c r="A104" s="30"/>
      <c r="B104" s="3" t="s">
        <v>279</v>
      </c>
      <c r="C104" s="29"/>
      <c r="D104" s="11">
        <v>2</v>
      </c>
      <c r="E104" s="11" t="s">
        <v>765</v>
      </c>
      <c r="F104" s="11" t="s">
        <v>765</v>
      </c>
      <c r="G104" s="11" t="s">
        <v>765</v>
      </c>
      <c r="H104" s="11">
        <v>2</v>
      </c>
      <c r="I104" s="11" t="s">
        <v>765</v>
      </c>
      <c r="J104" s="11">
        <v>2.482726266148191</v>
      </c>
      <c r="K104" s="11" t="s">
        <v>765</v>
      </c>
      <c r="L104" s="11">
        <v>2</v>
      </c>
      <c r="M104" s="11">
        <v>2.4</v>
      </c>
      <c r="N104" s="159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56"/>
    </row>
    <row r="105" spans="1:65">
      <c r="A105" s="30"/>
      <c r="B105" s="3" t="s">
        <v>280</v>
      </c>
      <c r="C105" s="29"/>
      <c r="D105" s="23">
        <v>0</v>
      </c>
      <c r="E105" s="23" t="s">
        <v>765</v>
      </c>
      <c r="F105" s="23" t="s">
        <v>765</v>
      </c>
      <c r="G105" s="23" t="s">
        <v>765</v>
      </c>
      <c r="H105" s="23">
        <v>0.40824829046386274</v>
      </c>
      <c r="I105" s="23" t="s">
        <v>765</v>
      </c>
      <c r="J105" s="23">
        <v>5.8636296473608594E-2</v>
      </c>
      <c r="K105" s="23" t="s">
        <v>765</v>
      </c>
      <c r="L105" s="23">
        <v>0</v>
      </c>
      <c r="M105" s="23">
        <v>0.2065591117977289</v>
      </c>
      <c r="N105" s="159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56"/>
    </row>
    <row r="106" spans="1:65">
      <c r="A106" s="30"/>
      <c r="B106" s="3" t="s">
        <v>87</v>
      </c>
      <c r="C106" s="29"/>
      <c r="D106" s="13">
        <v>0</v>
      </c>
      <c r="E106" s="13" t="s">
        <v>765</v>
      </c>
      <c r="F106" s="13" t="s">
        <v>765</v>
      </c>
      <c r="G106" s="13" t="s">
        <v>765</v>
      </c>
      <c r="H106" s="13">
        <v>0.2226808857075615</v>
      </c>
      <c r="I106" s="13" t="s">
        <v>765</v>
      </c>
      <c r="J106" s="13">
        <v>2.3614456120883153E-2</v>
      </c>
      <c r="K106" s="13" t="s">
        <v>765</v>
      </c>
      <c r="L106" s="13">
        <v>0</v>
      </c>
      <c r="M106" s="13">
        <v>8.8525333627598096E-2</v>
      </c>
      <c r="N106" s="159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56"/>
    </row>
    <row r="107" spans="1:65">
      <c r="A107" s="30"/>
      <c r="B107" s="3" t="s">
        <v>281</v>
      </c>
      <c r="C107" s="29"/>
      <c r="D107" s="13">
        <v>-7.5478077888187944E-2</v>
      </c>
      <c r="E107" s="13" t="s">
        <v>765</v>
      </c>
      <c r="F107" s="13" t="s">
        <v>765</v>
      </c>
      <c r="G107" s="13" t="s">
        <v>765</v>
      </c>
      <c r="H107" s="13">
        <v>-0.15252157139750566</v>
      </c>
      <c r="I107" s="13" t="s">
        <v>765</v>
      </c>
      <c r="J107" s="13">
        <v>0.14782532453411568</v>
      </c>
      <c r="K107" s="13" t="s">
        <v>765</v>
      </c>
      <c r="L107" s="13">
        <v>-7.5478077888187944E-2</v>
      </c>
      <c r="M107" s="13">
        <v>7.860890913044738E-2</v>
      </c>
      <c r="N107" s="159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6"/>
    </row>
    <row r="108" spans="1:65">
      <c r="A108" s="30"/>
      <c r="B108" s="46" t="s">
        <v>282</v>
      </c>
      <c r="C108" s="47"/>
      <c r="D108" s="45">
        <v>0.34</v>
      </c>
      <c r="E108" s="45">
        <v>2.36</v>
      </c>
      <c r="F108" s="45">
        <v>1.35</v>
      </c>
      <c r="G108" s="45">
        <v>0.67</v>
      </c>
      <c r="H108" s="45">
        <v>0.67</v>
      </c>
      <c r="I108" s="45">
        <v>0.67</v>
      </c>
      <c r="J108" s="45">
        <v>0.64</v>
      </c>
      <c r="K108" s="45">
        <v>0.67</v>
      </c>
      <c r="L108" s="45">
        <v>0.34</v>
      </c>
      <c r="M108" s="45">
        <v>0.34</v>
      </c>
      <c r="N108" s="159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56"/>
    </row>
    <row r="109" spans="1:65">
      <c r="B109" s="31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BM109" s="56"/>
    </row>
    <row r="110" spans="1:65" ht="15">
      <c r="B110" s="8" t="s">
        <v>629</v>
      </c>
      <c r="BM110" s="28" t="s">
        <v>67</v>
      </c>
    </row>
    <row r="111" spans="1:65" ht="15">
      <c r="A111" s="25" t="s">
        <v>16</v>
      </c>
      <c r="B111" s="18" t="s">
        <v>116</v>
      </c>
      <c r="C111" s="15" t="s">
        <v>117</v>
      </c>
      <c r="D111" s="16" t="s">
        <v>243</v>
      </c>
      <c r="E111" s="17" t="s">
        <v>243</v>
      </c>
      <c r="F111" s="17" t="s">
        <v>243</v>
      </c>
      <c r="G111" s="17" t="s">
        <v>243</v>
      </c>
      <c r="H111" s="17" t="s">
        <v>243</v>
      </c>
      <c r="I111" s="17" t="s">
        <v>243</v>
      </c>
      <c r="J111" s="17" t="s">
        <v>243</v>
      </c>
      <c r="K111" s="159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28">
        <v>1</v>
      </c>
    </row>
    <row r="112" spans="1:65">
      <c r="A112" s="30"/>
      <c r="B112" s="19" t="s">
        <v>244</v>
      </c>
      <c r="C112" s="9" t="s">
        <v>244</v>
      </c>
      <c r="D112" s="157" t="s">
        <v>247</v>
      </c>
      <c r="E112" s="158" t="s">
        <v>250</v>
      </c>
      <c r="F112" s="158" t="s">
        <v>251</v>
      </c>
      <c r="G112" s="158" t="s">
        <v>252</v>
      </c>
      <c r="H112" s="158" t="s">
        <v>253</v>
      </c>
      <c r="I112" s="158" t="s">
        <v>264</v>
      </c>
      <c r="J112" s="158" t="s">
        <v>272</v>
      </c>
      <c r="K112" s="159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8" t="s">
        <v>3</v>
      </c>
    </row>
    <row r="113" spans="1:65">
      <c r="A113" s="30"/>
      <c r="B113" s="19"/>
      <c r="C113" s="9"/>
      <c r="D113" s="10" t="s">
        <v>102</v>
      </c>
      <c r="E113" s="11" t="s">
        <v>103</v>
      </c>
      <c r="F113" s="11" t="s">
        <v>332</v>
      </c>
      <c r="G113" s="11" t="s">
        <v>102</v>
      </c>
      <c r="H113" s="11" t="s">
        <v>332</v>
      </c>
      <c r="I113" s="11" t="s">
        <v>102</v>
      </c>
      <c r="J113" s="11" t="s">
        <v>102</v>
      </c>
      <c r="K113" s="159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8">
        <v>2</v>
      </c>
    </row>
    <row r="114" spans="1:65">
      <c r="A114" s="30"/>
      <c r="B114" s="19"/>
      <c r="C114" s="9"/>
      <c r="D114" s="26"/>
      <c r="E114" s="26"/>
      <c r="F114" s="26"/>
      <c r="G114" s="26"/>
      <c r="H114" s="26"/>
      <c r="I114" s="26"/>
      <c r="J114" s="26"/>
      <c r="K114" s="159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8">
        <v>3</v>
      </c>
    </row>
    <row r="115" spans="1:65">
      <c r="A115" s="30"/>
      <c r="B115" s="18">
        <v>1</v>
      </c>
      <c r="C115" s="14">
        <v>1</v>
      </c>
      <c r="D115" s="21">
        <v>9.1</v>
      </c>
      <c r="E115" s="153" t="s">
        <v>109</v>
      </c>
      <c r="F115" s="21">
        <v>8</v>
      </c>
      <c r="G115" s="21">
        <v>8.1999999999999993</v>
      </c>
      <c r="H115" s="153">
        <v>81200</v>
      </c>
      <c r="I115" s="21">
        <v>8.5157186088973642</v>
      </c>
      <c r="J115" s="21">
        <v>8.9</v>
      </c>
      <c r="K115" s="159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8">
        <v>1</v>
      </c>
    </row>
    <row r="116" spans="1:65">
      <c r="A116" s="30"/>
      <c r="B116" s="19">
        <v>1</v>
      </c>
      <c r="C116" s="9">
        <v>2</v>
      </c>
      <c r="D116" s="11">
        <v>8.9</v>
      </c>
      <c r="E116" s="155" t="s">
        <v>109</v>
      </c>
      <c r="F116" s="11">
        <v>8</v>
      </c>
      <c r="G116" s="11">
        <v>8.6999999999999993</v>
      </c>
      <c r="H116" s="155">
        <v>87600</v>
      </c>
      <c r="I116" s="11">
        <v>8.7100896441594102</v>
      </c>
      <c r="J116" s="11">
        <v>9.1</v>
      </c>
      <c r="K116" s="159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8">
        <v>36</v>
      </c>
    </row>
    <row r="117" spans="1:65">
      <c r="A117" s="30"/>
      <c r="B117" s="19">
        <v>1</v>
      </c>
      <c r="C117" s="9">
        <v>3</v>
      </c>
      <c r="D117" s="11">
        <v>9.1</v>
      </c>
      <c r="E117" s="155" t="s">
        <v>109</v>
      </c>
      <c r="F117" s="11">
        <v>8</v>
      </c>
      <c r="G117" s="11">
        <v>8.6</v>
      </c>
      <c r="H117" s="155">
        <v>84399.999999999985</v>
      </c>
      <c r="I117" s="11">
        <v>8.4644703425862442</v>
      </c>
      <c r="J117" s="11">
        <v>8.5</v>
      </c>
      <c r="K117" s="159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8">
        <v>16</v>
      </c>
    </row>
    <row r="118" spans="1:65">
      <c r="A118" s="30"/>
      <c r="B118" s="19">
        <v>1</v>
      </c>
      <c r="C118" s="9">
        <v>4</v>
      </c>
      <c r="D118" s="11">
        <v>9.1999999999999993</v>
      </c>
      <c r="E118" s="155" t="s">
        <v>109</v>
      </c>
      <c r="F118" s="11">
        <v>8</v>
      </c>
      <c r="G118" s="11">
        <v>8.5</v>
      </c>
      <c r="H118" s="155">
        <v>82700</v>
      </c>
      <c r="I118" s="11">
        <v>8.7302276847165032</v>
      </c>
      <c r="J118" s="11">
        <v>9.6</v>
      </c>
      <c r="K118" s="159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28">
        <v>8.6650708533463252</v>
      </c>
    </row>
    <row r="119" spans="1:65">
      <c r="A119" s="30"/>
      <c r="B119" s="19">
        <v>1</v>
      </c>
      <c r="C119" s="9">
        <v>5</v>
      </c>
      <c r="D119" s="11">
        <v>9.4</v>
      </c>
      <c r="E119" s="155" t="s">
        <v>109</v>
      </c>
      <c r="F119" s="11">
        <v>8</v>
      </c>
      <c r="G119" s="11">
        <v>8.8000000000000007</v>
      </c>
      <c r="H119" s="155">
        <v>84300</v>
      </c>
      <c r="I119" s="11">
        <v>8.432105628998773</v>
      </c>
      <c r="J119" s="11">
        <v>9.1</v>
      </c>
      <c r="K119" s="159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28">
        <v>126</v>
      </c>
    </row>
    <row r="120" spans="1:65">
      <c r="A120" s="30"/>
      <c r="B120" s="19">
        <v>1</v>
      </c>
      <c r="C120" s="9">
        <v>6</v>
      </c>
      <c r="D120" s="11">
        <v>8.8000000000000007</v>
      </c>
      <c r="E120" s="155" t="s">
        <v>109</v>
      </c>
      <c r="F120" s="11">
        <v>8</v>
      </c>
      <c r="G120" s="11">
        <v>8.6</v>
      </c>
      <c r="H120" s="155">
        <v>86200</v>
      </c>
      <c r="I120" s="11">
        <v>8.699513691031413</v>
      </c>
      <c r="J120" s="11">
        <v>9.3000000000000007</v>
      </c>
      <c r="K120" s="159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56"/>
    </row>
    <row r="121" spans="1:65">
      <c r="A121" s="30"/>
      <c r="B121" s="20" t="s">
        <v>278</v>
      </c>
      <c r="C121" s="12"/>
      <c r="D121" s="22">
        <v>9.0833333333333339</v>
      </c>
      <c r="E121" s="22" t="s">
        <v>765</v>
      </c>
      <c r="F121" s="22">
        <v>8</v>
      </c>
      <c r="G121" s="22">
        <v>8.5666666666666664</v>
      </c>
      <c r="H121" s="22">
        <v>84400</v>
      </c>
      <c r="I121" s="22">
        <v>8.5920209333982864</v>
      </c>
      <c r="J121" s="22">
        <v>9.0833333333333339</v>
      </c>
      <c r="K121" s="159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56"/>
    </row>
    <row r="122" spans="1:65">
      <c r="A122" s="30"/>
      <c r="B122" s="3" t="s">
        <v>279</v>
      </c>
      <c r="C122" s="29"/>
      <c r="D122" s="11">
        <v>9.1</v>
      </c>
      <c r="E122" s="11" t="s">
        <v>765</v>
      </c>
      <c r="F122" s="11">
        <v>8</v>
      </c>
      <c r="G122" s="11">
        <v>8.6</v>
      </c>
      <c r="H122" s="11">
        <v>84350</v>
      </c>
      <c r="I122" s="11">
        <v>8.6076161499643895</v>
      </c>
      <c r="J122" s="11">
        <v>9.1</v>
      </c>
      <c r="K122" s="159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56"/>
    </row>
    <row r="123" spans="1:65">
      <c r="A123" s="30"/>
      <c r="B123" s="3" t="s">
        <v>280</v>
      </c>
      <c r="C123" s="29"/>
      <c r="D123" s="23">
        <v>0.21369760566432786</v>
      </c>
      <c r="E123" s="23" t="s">
        <v>765</v>
      </c>
      <c r="F123" s="23">
        <v>0</v>
      </c>
      <c r="G123" s="23">
        <v>0.20655911179772918</v>
      </c>
      <c r="H123" s="23">
        <v>2307.3794659743335</v>
      </c>
      <c r="I123" s="23">
        <v>0.13583822881371616</v>
      </c>
      <c r="J123" s="23">
        <v>0.37103458958251673</v>
      </c>
      <c r="K123" s="213"/>
      <c r="L123" s="214"/>
      <c r="M123" s="214"/>
      <c r="N123" s="214"/>
      <c r="O123" s="214"/>
      <c r="P123" s="214"/>
      <c r="Q123" s="214"/>
      <c r="R123" s="214"/>
      <c r="S123" s="214"/>
      <c r="T123" s="214"/>
      <c r="U123" s="214"/>
      <c r="V123" s="214"/>
      <c r="W123" s="214"/>
      <c r="X123" s="214"/>
      <c r="Y123" s="214"/>
      <c r="Z123" s="214"/>
      <c r="AA123" s="214"/>
      <c r="AB123" s="214"/>
      <c r="AC123" s="214"/>
      <c r="AD123" s="214"/>
      <c r="AE123" s="214"/>
      <c r="AF123" s="214"/>
      <c r="AG123" s="214"/>
      <c r="AH123" s="214"/>
      <c r="AI123" s="214"/>
      <c r="AJ123" s="214"/>
      <c r="AK123" s="214"/>
      <c r="AL123" s="214"/>
      <c r="AM123" s="214"/>
      <c r="AN123" s="214"/>
      <c r="AO123" s="214"/>
      <c r="AP123" s="214"/>
      <c r="AQ123" s="214"/>
      <c r="AR123" s="214"/>
      <c r="AS123" s="214"/>
      <c r="AT123" s="214"/>
      <c r="AU123" s="214"/>
      <c r="AV123" s="214"/>
      <c r="AW123" s="214"/>
      <c r="AX123" s="214"/>
      <c r="AY123" s="214"/>
      <c r="AZ123" s="214"/>
      <c r="BA123" s="214"/>
      <c r="BB123" s="214"/>
      <c r="BC123" s="214"/>
      <c r="BD123" s="214"/>
      <c r="BE123" s="214"/>
      <c r="BF123" s="214"/>
      <c r="BG123" s="214"/>
      <c r="BH123" s="214"/>
      <c r="BI123" s="214"/>
      <c r="BJ123" s="214"/>
      <c r="BK123" s="214"/>
      <c r="BL123" s="214"/>
      <c r="BM123" s="57"/>
    </row>
    <row r="124" spans="1:65">
      <c r="A124" s="30"/>
      <c r="B124" s="3" t="s">
        <v>87</v>
      </c>
      <c r="C124" s="29"/>
      <c r="D124" s="13">
        <v>2.3526341907999397E-2</v>
      </c>
      <c r="E124" s="13" t="s">
        <v>765</v>
      </c>
      <c r="F124" s="13">
        <v>0</v>
      </c>
      <c r="G124" s="13">
        <v>2.4111958575610409E-2</v>
      </c>
      <c r="H124" s="13">
        <v>2.7338619265098736E-2</v>
      </c>
      <c r="I124" s="13">
        <v>1.5809811203519715E-2</v>
      </c>
      <c r="J124" s="13">
        <v>4.084784472468074E-2</v>
      </c>
      <c r="K124" s="159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6"/>
    </row>
    <row r="125" spans="1:65">
      <c r="A125" s="30"/>
      <c r="B125" s="3" t="s">
        <v>281</v>
      </c>
      <c r="C125" s="29"/>
      <c r="D125" s="13">
        <v>4.826994343912161E-2</v>
      </c>
      <c r="E125" s="13" t="s">
        <v>765</v>
      </c>
      <c r="F125" s="13">
        <v>-7.6753077338021392E-2</v>
      </c>
      <c r="G125" s="13">
        <v>-1.1356420316131266E-2</v>
      </c>
      <c r="H125" s="13">
        <v>9739.2550340838752</v>
      </c>
      <c r="I125" s="13">
        <v>-8.4303892240913392E-3</v>
      </c>
      <c r="J125" s="13">
        <v>4.826994343912161E-2</v>
      </c>
      <c r="K125" s="159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6"/>
    </row>
    <row r="126" spans="1:65">
      <c r="A126" s="30"/>
      <c r="B126" s="46" t="s">
        <v>282</v>
      </c>
      <c r="C126" s="47"/>
      <c r="D126" s="45">
        <v>0.67</v>
      </c>
      <c r="E126" s="45">
        <v>8.36</v>
      </c>
      <c r="F126" s="45">
        <v>0.81</v>
      </c>
      <c r="G126" s="45">
        <v>0.03</v>
      </c>
      <c r="H126" s="45">
        <v>115824.21</v>
      </c>
      <c r="I126" s="45">
        <v>0</v>
      </c>
      <c r="J126" s="45">
        <v>0.67</v>
      </c>
      <c r="K126" s="159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56"/>
    </row>
    <row r="127" spans="1:65">
      <c r="B127" s="31"/>
      <c r="C127" s="20"/>
      <c r="D127" s="20"/>
      <c r="E127" s="20"/>
      <c r="F127" s="20"/>
      <c r="G127" s="20"/>
      <c r="H127" s="20"/>
      <c r="I127" s="20"/>
      <c r="J127" s="20"/>
      <c r="BM127" s="56"/>
    </row>
    <row r="128" spans="1:65" ht="15">
      <c r="B128" s="8" t="s">
        <v>630</v>
      </c>
      <c r="BM128" s="28" t="s">
        <v>67</v>
      </c>
    </row>
    <row r="129" spans="1:65" ht="15">
      <c r="A129" s="25" t="s">
        <v>50</v>
      </c>
      <c r="B129" s="18" t="s">
        <v>116</v>
      </c>
      <c r="C129" s="15" t="s">
        <v>117</v>
      </c>
      <c r="D129" s="16" t="s">
        <v>243</v>
      </c>
      <c r="E129" s="17" t="s">
        <v>243</v>
      </c>
      <c r="F129" s="17" t="s">
        <v>243</v>
      </c>
      <c r="G129" s="17" t="s">
        <v>243</v>
      </c>
      <c r="H129" s="17" t="s">
        <v>243</v>
      </c>
      <c r="I129" s="17" t="s">
        <v>243</v>
      </c>
      <c r="J129" s="17" t="s">
        <v>243</v>
      </c>
      <c r="K129" s="17" t="s">
        <v>243</v>
      </c>
      <c r="L129" s="17" t="s">
        <v>243</v>
      </c>
      <c r="M129" s="17" t="s">
        <v>243</v>
      </c>
      <c r="N129" s="17" t="s">
        <v>243</v>
      </c>
      <c r="O129" s="17" t="s">
        <v>243</v>
      </c>
      <c r="P129" s="17" t="s">
        <v>243</v>
      </c>
      <c r="Q129" s="17" t="s">
        <v>243</v>
      </c>
      <c r="R129" s="17" t="s">
        <v>243</v>
      </c>
      <c r="S129" s="17" t="s">
        <v>243</v>
      </c>
      <c r="T129" s="17" t="s">
        <v>243</v>
      </c>
      <c r="U129" s="17" t="s">
        <v>243</v>
      </c>
      <c r="V129" s="17" t="s">
        <v>243</v>
      </c>
      <c r="W129" s="159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8">
        <v>1</v>
      </c>
    </row>
    <row r="130" spans="1:65">
      <c r="A130" s="30"/>
      <c r="B130" s="19" t="s">
        <v>244</v>
      </c>
      <c r="C130" s="9" t="s">
        <v>244</v>
      </c>
      <c r="D130" s="157" t="s">
        <v>246</v>
      </c>
      <c r="E130" s="158" t="s">
        <v>247</v>
      </c>
      <c r="F130" s="158" t="s">
        <v>249</v>
      </c>
      <c r="G130" s="158" t="s">
        <v>250</v>
      </c>
      <c r="H130" s="158" t="s">
        <v>251</v>
      </c>
      <c r="I130" s="158" t="s">
        <v>252</v>
      </c>
      <c r="J130" s="158" t="s">
        <v>253</v>
      </c>
      <c r="K130" s="158" t="s">
        <v>256</v>
      </c>
      <c r="L130" s="158" t="s">
        <v>259</v>
      </c>
      <c r="M130" s="158" t="s">
        <v>260</v>
      </c>
      <c r="N130" s="158" t="s">
        <v>261</v>
      </c>
      <c r="O130" s="158" t="s">
        <v>262</v>
      </c>
      <c r="P130" s="158" t="s">
        <v>263</v>
      </c>
      <c r="Q130" s="158" t="s">
        <v>264</v>
      </c>
      <c r="R130" s="158" t="s">
        <v>268</v>
      </c>
      <c r="S130" s="158" t="s">
        <v>269</v>
      </c>
      <c r="T130" s="158" t="s">
        <v>270</v>
      </c>
      <c r="U130" s="158" t="s">
        <v>271</v>
      </c>
      <c r="V130" s="158" t="s">
        <v>272</v>
      </c>
      <c r="W130" s="159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8" t="s">
        <v>1</v>
      </c>
    </row>
    <row r="131" spans="1:65">
      <c r="A131" s="30"/>
      <c r="B131" s="19"/>
      <c r="C131" s="9"/>
      <c r="D131" s="10" t="s">
        <v>103</v>
      </c>
      <c r="E131" s="11" t="s">
        <v>103</v>
      </c>
      <c r="F131" s="11" t="s">
        <v>103</v>
      </c>
      <c r="G131" s="11" t="s">
        <v>103</v>
      </c>
      <c r="H131" s="11" t="s">
        <v>332</v>
      </c>
      <c r="I131" s="11" t="s">
        <v>103</v>
      </c>
      <c r="J131" s="11" t="s">
        <v>332</v>
      </c>
      <c r="K131" s="11" t="s">
        <v>103</v>
      </c>
      <c r="L131" s="11" t="s">
        <v>103</v>
      </c>
      <c r="M131" s="11" t="s">
        <v>103</v>
      </c>
      <c r="N131" s="11" t="s">
        <v>103</v>
      </c>
      <c r="O131" s="11" t="s">
        <v>103</v>
      </c>
      <c r="P131" s="11" t="s">
        <v>103</v>
      </c>
      <c r="Q131" s="11" t="s">
        <v>103</v>
      </c>
      <c r="R131" s="11" t="s">
        <v>103</v>
      </c>
      <c r="S131" s="11" t="s">
        <v>103</v>
      </c>
      <c r="T131" s="11" t="s">
        <v>103</v>
      </c>
      <c r="U131" s="11" t="s">
        <v>103</v>
      </c>
      <c r="V131" s="11" t="s">
        <v>103</v>
      </c>
      <c r="W131" s="159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8">
        <v>2</v>
      </c>
    </row>
    <row r="132" spans="1:65">
      <c r="A132" s="30"/>
      <c r="B132" s="19"/>
      <c r="C132" s="9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159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8">
        <v>3</v>
      </c>
    </row>
    <row r="133" spans="1:65">
      <c r="A133" s="30"/>
      <c r="B133" s="18">
        <v>1</v>
      </c>
      <c r="C133" s="14">
        <v>1</v>
      </c>
      <c r="D133" s="21">
        <v>2.56</v>
      </c>
      <c r="E133" s="21">
        <v>2.5</v>
      </c>
      <c r="F133" s="21">
        <v>2.58</v>
      </c>
      <c r="G133" s="153">
        <v>2.15</v>
      </c>
      <c r="H133" s="21">
        <v>2.36</v>
      </c>
      <c r="I133" s="21">
        <v>2.4</v>
      </c>
      <c r="J133" s="153">
        <v>2.73</v>
      </c>
      <c r="K133" s="21">
        <v>2.5499999999999998</v>
      </c>
      <c r="L133" s="21">
        <v>2.387</v>
      </c>
      <c r="M133" s="21">
        <v>2.423</v>
      </c>
      <c r="N133" s="21">
        <v>2.33</v>
      </c>
      <c r="O133" s="21">
        <v>2.5089999999999999</v>
      </c>
      <c r="P133" s="21">
        <v>2.5870000000000002</v>
      </c>
      <c r="Q133" s="21">
        <v>2.344168092091095</v>
      </c>
      <c r="R133" s="21">
        <v>2.44</v>
      </c>
      <c r="S133" s="21">
        <v>2.48</v>
      </c>
      <c r="T133" s="21">
        <v>2.5299999999999998</v>
      </c>
      <c r="U133" s="21">
        <v>2.2000000000000002</v>
      </c>
      <c r="V133" s="21">
        <v>2.4</v>
      </c>
      <c r="W133" s="159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8">
        <v>1</v>
      </c>
    </row>
    <row r="134" spans="1:65">
      <c r="A134" s="30"/>
      <c r="B134" s="19">
        <v>1</v>
      </c>
      <c r="C134" s="9">
        <v>2</v>
      </c>
      <c r="D134" s="11">
        <v>2.44</v>
      </c>
      <c r="E134" s="11">
        <v>2.4</v>
      </c>
      <c r="F134" s="11">
        <v>2.5299999999999998</v>
      </c>
      <c r="G134" s="155">
        <v>2.09</v>
      </c>
      <c r="H134" s="11">
        <v>2.38</v>
      </c>
      <c r="I134" s="11">
        <v>2.4</v>
      </c>
      <c r="J134" s="155">
        <v>2.74</v>
      </c>
      <c r="K134" s="11">
        <v>2.58</v>
      </c>
      <c r="L134" s="11">
        <v>2.5230000000000001</v>
      </c>
      <c r="M134" s="154">
        <v>2.4940000000000002</v>
      </c>
      <c r="N134" s="11">
        <v>2.323</v>
      </c>
      <c r="O134" s="11">
        <v>2.423</v>
      </c>
      <c r="P134" s="11">
        <v>2.4300000000000002</v>
      </c>
      <c r="Q134" s="11">
        <v>2.3875490004365609</v>
      </c>
      <c r="R134" s="11">
        <v>2.54</v>
      </c>
      <c r="S134" s="11">
        <v>2.48</v>
      </c>
      <c r="T134" s="11">
        <v>2.54</v>
      </c>
      <c r="U134" s="11">
        <v>2.2999999999999998</v>
      </c>
      <c r="V134" s="11">
        <v>2.4</v>
      </c>
      <c r="W134" s="159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8" t="e">
        <v>#N/A</v>
      </c>
    </row>
    <row r="135" spans="1:65">
      <c r="A135" s="30"/>
      <c r="B135" s="19">
        <v>1</v>
      </c>
      <c r="C135" s="9">
        <v>3</v>
      </c>
      <c r="D135" s="11">
        <v>2.5</v>
      </c>
      <c r="E135" s="11">
        <v>2.5</v>
      </c>
      <c r="F135" s="11">
        <v>2.5299999999999998</v>
      </c>
      <c r="G135" s="155">
        <v>2.06</v>
      </c>
      <c r="H135" s="154">
        <v>2.5299999999999998</v>
      </c>
      <c r="I135" s="11">
        <v>2.4</v>
      </c>
      <c r="J135" s="155">
        <v>2.7199999999999998</v>
      </c>
      <c r="K135" s="11">
        <v>2.59</v>
      </c>
      <c r="L135" s="11">
        <v>2.423</v>
      </c>
      <c r="M135" s="11">
        <v>2.38</v>
      </c>
      <c r="N135" s="11">
        <v>2.4369999999999998</v>
      </c>
      <c r="O135" s="11">
        <v>2.5230000000000001</v>
      </c>
      <c r="P135" s="11">
        <v>2.544</v>
      </c>
      <c r="Q135" s="11">
        <v>2.3678357054104979</v>
      </c>
      <c r="R135" s="11">
        <v>2.4300000000000002</v>
      </c>
      <c r="S135" s="11">
        <v>2.4700000000000002</v>
      </c>
      <c r="T135" s="154">
        <v>2.68</v>
      </c>
      <c r="U135" s="11">
        <v>2.2000000000000002</v>
      </c>
      <c r="V135" s="11">
        <v>2.4</v>
      </c>
      <c r="W135" s="159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8">
        <v>16</v>
      </c>
    </row>
    <row r="136" spans="1:65">
      <c r="A136" s="30"/>
      <c r="B136" s="19">
        <v>1</v>
      </c>
      <c r="C136" s="9">
        <v>4</v>
      </c>
      <c r="D136" s="11">
        <v>2.58</v>
      </c>
      <c r="E136" s="11">
        <v>2.5</v>
      </c>
      <c r="F136" s="11">
        <v>2.56</v>
      </c>
      <c r="G136" s="155">
        <v>2.0699999999999998</v>
      </c>
      <c r="H136" s="11">
        <v>2.39</v>
      </c>
      <c r="I136" s="11">
        <v>2.4</v>
      </c>
      <c r="J136" s="155">
        <v>2.7</v>
      </c>
      <c r="K136" s="11">
        <v>2.58</v>
      </c>
      <c r="L136" s="11">
        <v>2.4369999999999998</v>
      </c>
      <c r="M136" s="11">
        <v>2.38</v>
      </c>
      <c r="N136" s="11">
        <v>2.4590000000000001</v>
      </c>
      <c r="O136" s="11">
        <v>2.4369999999999998</v>
      </c>
      <c r="P136" s="11">
        <v>2.4940000000000002</v>
      </c>
      <c r="Q136" s="11">
        <v>2.3900649659511841</v>
      </c>
      <c r="R136" s="11">
        <v>2.48</v>
      </c>
      <c r="S136" s="11">
        <v>2.38</v>
      </c>
      <c r="T136" s="11">
        <v>2.5499999999999998</v>
      </c>
      <c r="U136" s="11">
        <v>2.2999999999999998</v>
      </c>
      <c r="V136" s="11">
        <v>2.4</v>
      </c>
      <c r="W136" s="159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8">
        <v>2.4483583982498529</v>
      </c>
    </row>
    <row r="137" spans="1:65">
      <c r="A137" s="30"/>
      <c r="B137" s="19">
        <v>1</v>
      </c>
      <c r="C137" s="9">
        <v>5</v>
      </c>
      <c r="D137" s="11">
        <v>2.52</v>
      </c>
      <c r="E137" s="11">
        <v>2.5</v>
      </c>
      <c r="F137" s="11">
        <v>2.52</v>
      </c>
      <c r="G137" s="155">
        <v>2.0099999999999998</v>
      </c>
      <c r="H137" s="11">
        <v>2.41</v>
      </c>
      <c r="I137" s="11">
        <v>2.5</v>
      </c>
      <c r="J137" s="155">
        <v>2.7199999999999998</v>
      </c>
      <c r="K137" s="11">
        <v>2.62</v>
      </c>
      <c r="L137" s="11">
        <v>2.38</v>
      </c>
      <c r="M137" s="11">
        <v>2.4089999999999998</v>
      </c>
      <c r="N137" s="11">
        <v>2.4590000000000001</v>
      </c>
      <c r="O137" s="11">
        <v>2.423</v>
      </c>
      <c r="P137" s="11">
        <v>2.601</v>
      </c>
      <c r="Q137" s="11">
        <v>2.3709027959931963</v>
      </c>
      <c r="R137" s="11">
        <v>2.54</v>
      </c>
      <c r="S137" s="11">
        <v>2.5299999999999998</v>
      </c>
      <c r="T137" s="11">
        <v>2.54</v>
      </c>
      <c r="U137" s="11">
        <v>2.2999999999999998</v>
      </c>
      <c r="V137" s="11">
        <v>2.4</v>
      </c>
      <c r="W137" s="159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28">
        <v>127</v>
      </c>
    </row>
    <row r="138" spans="1:65">
      <c r="A138" s="30"/>
      <c r="B138" s="19">
        <v>1</v>
      </c>
      <c r="C138" s="9">
        <v>6</v>
      </c>
      <c r="D138" s="11">
        <v>2.4900000000000002</v>
      </c>
      <c r="E138" s="11">
        <v>2.4</v>
      </c>
      <c r="F138" s="11">
        <v>2.56</v>
      </c>
      <c r="G138" s="155">
        <v>2.08</v>
      </c>
      <c r="H138" s="11">
        <v>2.38</v>
      </c>
      <c r="I138" s="11">
        <v>2.4</v>
      </c>
      <c r="J138" s="155">
        <v>2.7199999999999998</v>
      </c>
      <c r="K138" s="11">
        <v>2.57</v>
      </c>
      <c r="L138" s="11">
        <v>2.3370000000000002</v>
      </c>
      <c r="M138" s="11">
        <v>2.3730000000000002</v>
      </c>
      <c r="N138" s="11">
        <v>2.4369999999999998</v>
      </c>
      <c r="O138" s="11">
        <v>2.5089999999999999</v>
      </c>
      <c r="P138" s="11">
        <v>2.423</v>
      </c>
      <c r="Q138" s="11">
        <v>2.3476415504532304</v>
      </c>
      <c r="R138" s="11">
        <v>2.4700000000000002</v>
      </c>
      <c r="S138" s="11">
        <v>2.4300000000000002</v>
      </c>
      <c r="T138" s="11">
        <v>2.54</v>
      </c>
      <c r="U138" s="154">
        <v>2.1</v>
      </c>
      <c r="V138" s="11">
        <v>2.4</v>
      </c>
      <c r="W138" s="159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56"/>
    </row>
    <row r="139" spans="1:65">
      <c r="A139" s="30"/>
      <c r="B139" s="20" t="s">
        <v>278</v>
      </c>
      <c r="C139" s="12"/>
      <c r="D139" s="22">
        <v>2.5150000000000001</v>
      </c>
      <c r="E139" s="22">
        <v>2.4666666666666668</v>
      </c>
      <c r="F139" s="22">
        <v>2.5466666666666664</v>
      </c>
      <c r="G139" s="22">
        <v>2.0766666666666667</v>
      </c>
      <c r="H139" s="22">
        <v>2.4083333333333332</v>
      </c>
      <c r="I139" s="22">
        <v>2.4166666666666665</v>
      </c>
      <c r="J139" s="22">
        <v>2.7216666666666662</v>
      </c>
      <c r="K139" s="22">
        <v>2.581666666666667</v>
      </c>
      <c r="L139" s="22">
        <v>2.4144999999999999</v>
      </c>
      <c r="M139" s="22">
        <v>2.4098333333333333</v>
      </c>
      <c r="N139" s="22">
        <v>2.4074999999999998</v>
      </c>
      <c r="O139" s="22">
        <v>2.4706666666666668</v>
      </c>
      <c r="P139" s="22">
        <v>2.5131666666666663</v>
      </c>
      <c r="Q139" s="22">
        <v>2.3680270183892942</v>
      </c>
      <c r="R139" s="22">
        <v>2.4833333333333334</v>
      </c>
      <c r="S139" s="22">
        <v>2.4616666666666664</v>
      </c>
      <c r="T139" s="22">
        <v>2.563333333333333</v>
      </c>
      <c r="U139" s="22">
        <v>2.2333333333333334</v>
      </c>
      <c r="V139" s="22">
        <v>2.4</v>
      </c>
      <c r="W139" s="159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56"/>
    </row>
    <row r="140" spans="1:65">
      <c r="A140" s="30"/>
      <c r="B140" s="3" t="s">
        <v>279</v>
      </c>
      <c r="C140" s="29"/>
      <c r="D140" s="11">
        <v>2.5099999999999998</v>
      </c>
      <c r="E140" s="11">
        <v>2.5</v>
      </c>
      <c r="F140" s="11">
        <v>2.5449999999999999</v>
      </c>
      <c r="G140" s="11">
        <v>2.0750000000000002</v>
      </c>
      <c r="H140" s="11">
        <v>2.3849999999999998</v>
      </c>
      <c r="I140" s="11">
        <v>2.4</v>
      </c>
      <c r="J140" s="11">
        <v>2.7199999999999998</v>
      </c>
      <c r="K140" s="11">
        <v>2.58</v>
      </c>
      <c r="L140" s="11">
        <v>2.4050000000000002</v>
      </c>
      <c r="M140" s="11">
        <v>2.3944999999999999</v>
      </c>
      <c r="N140" s="11">
        <v>2.4369999999999998</v>
      </c>
      <c r="O140" s="11">
        <v>2.4729999999999999</v>
      </c>
      <c r="P140" s="11">
        <v>2.5190000000000001</v>
      </c>
      <c r="Q140" s="11">
        <v>2.3693692507018471</v>
      </c>
      <c r="R140" s="11">
        <v>2.4750000000000001</v>
      </c>
      <c r="S140" s="11">
        <v>2.4750000000000001</v>
      </c>
      <c r="T140" s="11">
        <v>2.54</v>
      </c>
      <c r="U140" s="11">
        <v>2.25</v>
      </c>
      <c r="V140" s="11">
        <v>2.4</v>
      </c>
      <c r="W140" s="159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56"/>
    </row>
    <row r="141" spans="1:65">
      <c r="A141" s="30"/>
      <c r="B141" s="3" t="s">
        <v>280</v>
      </c>
      <c r="C141" s="29"/>
      <c r="D141" s="23">
        <v>5.0497524691810416E-2</v>
      </c>
      <c r="E141" s="23">
        <v>5.1639777949432274E-2</v>
      </c>
      <c r="F141" s="23">
        <v>2.3380903889000326E-2</v>
      </c>
      <c r="G141" s="23">
        <v>4.5460605656619545E-2</v>
      </c>
      <c r="H141" s="23">
        <v>6.1779176642835422E-2</v>
      </c>
      <c r="I141" s="23">
        <v>4.0824829046386339E-2</v>
      </c>
      <c r="J141" s="23">
        <v>1.3291601358251276E-2</v>
      </c>
      <c r="K141" s="23">
        <v>2.3166067138525495E-2</v>
      </c>
      <c r="L141" s="23">
        <v>6.3723621993731647E-2</v>
      </c>
      <c r="M141" s="23">
        <v>4.5595686930527471E-2</v>
      </c>
      <c r="N141" s="23">
        <v>6.3547619939695613E-2</v>
      </c>
      <c r="O141" s="23">
        <v>4.76557096963907E-2</v>
      </c>
      <c r="P141" s="23">
        <v>7.6851588576077351E-2</v>
      </c>
      <c r="Q141" s="23">
        <v>1.92867896776657E-2</v>
      </c>
      <c r="R141" s="23">
        <v>4.7609522856952316E-2</v>
      </c>
      <c r="S141" s="23">
        <v>5.1153364177409316E-2</v>
      </c>
      <c r="T141" s="23">
        <v>5.7503623074260948E-2</v>
      </c>
      <c r="U141" s="23">
        <v>8.1649658092772456E-2</v>
      </c>
      <c r="V141" s="23">
        <v>0</v>
      </c>
      <c r="W141" s="213"/>
      <c r="X141" s="214"/>
      <c r="Y141" s="214"/>
      <c r="Z141" s="214"/>
      <c r="AA141" s="214"/>
      <c r="AB141" s="214"/>
      <c r="AC141" s="214"/>
      <c r="AD141" s="214"/>
      <c r="AE141" s="214"/>
      <c r="AF141" s="214"/>
      <c r="AG141" s="214"/>
      <c r="AH141" s="214"/>
      <c r="AI141" s="214"/>
      <c r="AJ141" s="214"/>
      <c r="AK141" s="214"/>
      <c r="AL141" s="214"/>
      <c r="AM141" s="214"/>
      <c r="AN141" s="214"/>
      <c r="AO141" s="214"/>
      <c r="AP141" s="214"/>
      <c r="AQ141" s="214"/>
      <c r="AR141" s="214"/>
      <c r="AS141" s="214"/>
      <c r="AT141" s="214"/>
      <c r="AU141" s="214"/>
      <c r="AV141" s="214"/>
      <c r="AW141" s="214"/>
      <c r="AX141" s="214"/>
      <c r="AY141" s="214"/>
      <c r="AZ141" s="214"/>
      <c r="BA141" s="214"/>
      <c r="BB141" s="214"/>
      <c r="BC141" s="214"/>
      <c r="BD141" s="214"/>
      <c r="BE141" s="214"/>
      <c r="BF141" s="214"/>
      <c r="BG141" s="214"/>
      <c r="BH141" s="214"/>
      <c r="BI141" s="214"/>
      <c r="BJ141" s="214"/>
      <c r="BK141" s="214"/>
      <c r="BL141" s="214"/>
      <c r="BM141" s="57"/>
    </row>
    <row r="142" spans="1:65">
      <c r="A142" s="30"/>
      <c r="B142" s="3" t="s">
        <v>87</v>
      </c>
      <c r="C142" s="29"/>
      <c r="D142" s="13">
        <v>2.0078538644855034E-2</v>
      </c>
      <c r="E142" s="13">
        <v>2.0935045114634704E-2</v>
      </c>
      <c r="F142" s="13">
        <v>9.1809832024870395E-3</v>
      </c>
      <c r="G142" s="13">
        <v>2.1891142370763825E-2</v>
      </c>
      <c r="H142" s="13">
        <v>2.5652253277301907E-2</v>
      </c>
      <c r="I142" s="13">
        <v>1.689303270884952E-2</v>
      </c>
      <c r="J142" s="13">
        <v>4.883625728689998E-3</v>
      </c>
      <c r="K142" s="13">
        <v>8.9732990852907004E-3</v>
      </c>
      <c r="L142" s="13">
        <v>2.6392057152094285E-2</v>
      </c>
      <c r="M142" s="13">
        <v>1.8920680654482665E-2</v>
      </c>
      <c r="N142" s="13">
        <v>2.6395688448471701E-2</v>
      </c>
      <c r="O142" s="13">
        <v>1.928860349287265E-2</v>
      </c>
      <c r="P142" s="13">
        <v>3.0579582960174028E-2</v>
      </c>
      <c r="Q142" s="13">
        <v>8.1446662254657728E-3</v>
      </c>
      <c r="R142" s="13">
        <v>1.9171619942396904E-2</v>
      </c>
      <c r="S142" s="13">
        <v>2.0779971906869053E-2</v>
      </c>
      <c r="T142" s="13">
        <v>2.2433142941844324E-2</v>
      </c>
      <c r="U142" s="13">
        <v>3.6559548399748863E-2</v>
      </c>
      <c r="V142" s="13">
        <v>0</v>
      </c>
      <c r="W142" s="159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56"/>
    </row>
    <row r="143" spans="1:65">
      <c r="A143" s="30"/>
      <c r="B143" s="3" t="s">
        <v>281</v>
      </c>
      <c r="C143" s="29"/>
      <c r="D143" s="13">
        <v>2.7218891563336678E-2</v>
      </c>
      <c r="E143" s="13">
        <v>7.4777730375998885E-3</v>
      </c>
      <c r="F143" s="13">
        <v>4.015272783881918E-2</v>
      </c>
      <c r="G143" s="13">
        <v>-0.15181263161834502</v>
      </c>
      <c r="H143" s="13">
        <v>-1.6347714838289451E-2</v>
      </c>
      <c r="I143" s="13">
        <v>-1.2944073713162418E-2</v>
      </c>
      <c r="J143" s="13">
        <v>0.11162919146648664</v>
      </c>
      <c r="K143" s="13">
        <v>5.4448020564352939E-2</v>
      </c>
      <c r="L143" s="13">
        <v>-1.3829020405695447E-2</v>
      </c>
      <c r="M143" s="13">
        <v>-1.5735059435766585E-2</v>
      </c>
      <c r="N143" s="13">
        <v>-1.6688078950802154E-2</v>
      </c>
      <c r="O143" s="13">
        <v>9.1115207776608642E-3</v>
      </c>
      <c r="P143" s="13">
        <v>2.6470090515808398E-2</v>
      </c>
      <c r="Q143" s="13">
        <v>-3.2810302575791872E-2</v>
      </c>
      <c r="R143" s="13">
        <v>1.4285055287853954E-2</v>
      </c>
      <c r="S143" s="13">
        <v>5.4355883625234469E-3</v>
      </c>
      <c r="T143" s="13">
        <v>4.6960010089073245E-2</v>
      </c>
      <c r="U143" s="13">
        <v>-8.7824178465956915E-2</v>
      </c>
      <c r="V143" s="13">
        <v>-1.9751355963416484E-2</v>
      </c>
      <c r="W143" s="159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56"/>
    </row>
    <row r="144" spans="1:65">
      <c r="A144" s="30"/>
      <c r="B144" s="46" t="s">
        <v>282</v>
      </c>
      <c r="C144" s="47"/>
      <c r="D144" s="45">
        <v>0.67</v>
      </c>
      <c r="E144" s="45">
        <v>0.06</v>
      </c>
      <c r="F144" s="45">
        <v>1.07</v>
      </c>
      <c r="G144" s="45">
        <v>4.87</v>
      </c>
      <c r="H144" s="45">
        <v>0.67</v>
      </c>
      <c r="I144" s="45">
        <v>0.56999999999999995</v>
      </c>
      <c r="J144" s="45">
        <v>3.29</v>
      </c>
      <c r="K144" s="45">
        <v>1.52</v>
      </c>
      <c r="L144" s="45">
        <v>0.6</v>
      </c>
      <c r="M144" s="45">
        <v>0.66</v>
      </c>
      <c r="N144" s="45">
        <v>0.69</v>
      </c>
      <c r="O144" s="45">
        <v>0.11</v>
      </c>
      <c r="P144" s="45">
        <v>0.65</v>
      </c>
      <c r="Q144" s="45">
        <v>1.18</v>
      </c>
      <c r="R144" s="45">
        <v>0.27</v>
      </c>
      <c r="S144" s="45">
        <v>0</v>
      </c>
      <c r="T144" s="45">
        <v>1.29</v>
      </c>
      <c r="U144" s="45">
        <v>2.89</v>
      </c>
      <c r="V144" s="45">
        <v>0.78</v>
      </c>
      <c r="W144" s="159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56"/>
    </row>
    <row r="145" spans="1:65">
      <c r="B145" s="31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BM145" s="56"/>
    </row>
    <row r="146" spans="1:65" ht="15">
      <c r="B146" s="8" t="s">
        <v>631</v>
      </c>
      <c r="BM146" s="28" t="s">
        <v>284</v>
      </c>
    </row>
    <row r="147" spans="1:65" ht="15">
      <c r="A147" s="25" t="s">
        <v>19</v>
      </c>
      <c r="B147" s="18" t="s">
        <v>116</v>
      </c>
      <c r="C147" s="15" t="s">
        <v>117</v>
      </c>
      <c r="D147" s="16" t="s">
        <v>243</v>
      </c>
      <c r="E147" s="17" t="s">
        <v>243</v>
      </c>
      <c r="F147" s="17" t="s">
        <v>243</v>
      </c>
      <c r="G147" s="17" t="s">
        <v>243</v>
      </c>
      <c r="H147" s="17" t="s">
        <v>243</v>
      </c>
      <c r="I147" s="17" t="s">
        <v>243</v>
      </c>
      <c r="J147" s="17" t="s">
        <v>243</v>
      </c>
      <c r="K147" s="17" t="s">
        <v>243</v>
      </c>
      <c r="L147" s="17" t="s">
        <v>243</v>
      </c>
      <c r="M147" s="17" t="s">
        <v>243</v>
      </c>
      <c r="N147" s="159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28">
        <v>1</v>
      </c>
    </row>
    <row r="148" spans="1:65">
      <c r="A148" s="30"/>
      <c r="B148" s="19" t="s">
        <v>244</v>
      </c>
      <c r="C148" s="9" t="s">
        <v>244</v>
      </c>
      <c r="D148" s="157" t="s">
        <v>246</v>
      </c>
      <c r="E148" s="158" t="s">
        <v>247</v>
      </c>
      <c r="F148" s="158" t="s">
        <v>250</v>
      </c>
      <c r="G148" s="158" t="s">
        <v>251</v>
      </c>
      <c r="H148" s="158" t="s">
        <v>252</v>
      </c>
      <c r="I148" s="158" t="s">
        <v>256</v>
      </c>
      <c r="J148" s="158" t="s">
        <v>264</v>
      </c>
      <c r="K148" s="158" t="s">
        <v>269</v>
      </c>
      <c r="L148" s="158" t="s">
        <v>271</v>
      </c>
      <c r="M148" s="158" t="s">
        <v>272</v>
      </c>
      <c r="N148" s="159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8" t="s">
        <v>3</v>
      </c>
    </row>
    <row r="149" spans="1:65">
      <c r="A149" s="30"/>
      <c r="B149" s="19"/>
      <c r="C149" s="9"/>
      <c r="D149" s="10" t="s">
        <v>103</v>
      </c>
      <c r="E149" s="11" t="s">
        <v>102</v>
      </c>
      <c r="F149" s="11" t="s">
        <v>103</v>
      </c>
      <c r="G149" s="11" t="s">
        <v>332</v>
      </c>
      <c r="H149" s="11" t="s">
        <v>102</v>
      </c>
      <c r="I149" s="11" t="s">
        <v>103</v>
      </c>
      <c r="J149" s="11" t="s">
        <v>102</v>
      </c>
      <c r="K149" s="11" t="s">
        <v>103</v>
      </c>
      <c r="L149" s="11" t="s">
        <v>102</v>
      </c>
      <c r="M149" s="11" t="s">
        <v>102</v>
      </c>
      <c r="N149" s="159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8">
        <v>2</v>
      </c>
    </row>
    <row r="150" spans="1:65">
      <c r="A150" s="30"/>
      <c r="B150" s="19"/>
      <c r="C150" s="9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159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8">
        <v>2</v>
      </c>
    </row>
    <row r="151" spans="1:65">
      <c r="A151" s="30"/>
      <c r="B151" s="18">
        <v>1</v>
      </c>
      <c r="C151" s="14">
        <v>1</v>
      </c>
      <c r="D151" s="153" t="s">
        <v>96</v>
      </c>
      <c r="E151" s="153" t="s">
        <v>97</v>
      </c>
      <c r="F151" s="153">
        <v>6.1</v>
      </c>
      <c r="G151" s="153" t="s">
        <v>108</v>
      </c>
      <c r="H151" s="21" t="s">
        <v>98</v>
      </c>
      <c r="I151" s="153" t="s">
        <v>97</v>
      </c>
      <c r="J151" s="153" t="s">
        <v>97</v>
      </c>
      <c r="K151" s="153" t="s">
        <v>97</v>
      </c>
      <c r="L151" s="21">
        <v>0.5</v>
      </c>
      <c r="M151" s="21">
        <v>0.7</v>
      </c>
      <c r="N151" s="159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28">
        <v>1</v>
      </c>
    </row>
    <row r="152" spans="1:65">
      <c r="A152" s="30"/>
      <c r="B152" s="19">
        <v>1</v>
      </c>
      <c r="C152" s="9">
        <v>2</v>
      </c>
      <c r="D152" s="155" t="s">
        <v>96</v>
      </c>
      <c r="E152" s="155" t="s">
        <v>97</v>
      </c>
      <c r="F152" s="155">
        <v>6.1</v>
      </c>
      <c r="G152" s="155" t="s">
        <v>108</v>
      </c>
      <c r="H152" s="11" t="s">
        <v>98</v>
      </c>
      <c r="I152" s="155" t="s">
        <v>97</v>
      </c>
      <c r="J152" s="155" t="s">
        <v>97</v>
      </c>
      <c r="K152" s="155" t="s">
        <v>97</v>
      </c>
      <c r="L152" s="11">
        <v>0.5</v>
      </c>
      <c r="M152" s="11" t="s">
        <v>224</v>
      </c>
      <c r="N152" s="159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28">
        <v>13</v>
      </c>
    </row>
    <row r="153" spans="1:65">
      <c r="A153" s="30"/>
      <c r="B153" s="19">
        <v>1</v>
      </c>
      <c r="C153" s="9">
        <v>3</v>
      </c>
      <c r="D153" s="155" t="s">
        <v>96</v>
      </c>
      <c r="E153" s="155" t="s">
        <v>97</v>
      </c>
      <c r="F153" s="155">
        <v>6</v>
      </c>
      <c r="G153" s="155" t="s">
        <v>108</v>
      </c>
      <c r="H153" s="11" t="s">
        <v>98</v>
      </c>
      <c r="I153" s="155" t="s">
        <v>97</v>
      </c>
      <c r="J153" s="155" t="s">
        <v>97</v>
      </c>
      <c r="K153" s="155" t="s">
        <v>97</v>
      </c>
      <c r="L153" s="11">
        <v>0.6</v>
      </c>
      <c r="M153" s="11">
        <v>0.5</v>
      </c>
      <c r="N153" s="159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28">
        <v>16</v>
      </c>
    </row>
    <row r="154" spans="1:65">
      <c r="A154" s="30"/>
      <c r="B154" s="19">
        <v>1</v>
      </c>
      <c r="C154" s="9">
        <v>4</v>
      </c>
      <c r="D154" s="155" t="s">
        <v>96</v>
      </c>
      <c r="E154" s="155" t="s">
        <v>97</v>
      </c>
      <c r="F154" s="155">
        <v>5.9</v>
      </c>
      <c r="G154" s="155" t="s">
        <v>108</v>
      </c>
      <c r="H154" s="11" t="s">
        <v>98</v>
      </c>
      <c r="I154" s="155" t="s">
        <v>97</v>
      </c>
      <c r="J154" s="155" t="s">
        <v>97</v>
      </c>
      <c r="K154" s="155" t="s">
        <v>97</v>
      </c>
      <c r="L154" s="11">
        <v>0.5</v>
      </c>
      <c r="M154" s="11">
        <v>0.8</v>
      </c>
      <c r="N154" s="159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28">
        <v>0.39722222222222198</v>
      </c>
    </row>
    <row r="155" spans="1:65">
      <c r="A155" s="30"/>
      <c r="B155" s="19">
        <v>1</v>
      </c>
      <c r="C155" s="9">
        <v>5</v>
      </c>
      <c r="D155" s="155" t="s">
        <v>96</v>
      </c>
      <c r="E155" s="155" t="s">
        <v>97</v>
      </c>
      <c r="F155" s="155">
        <v>6.3</v>
      </c>
      <c r="G155" s="155" t="s">
        <v>108</v>
      </c>
      <c r="H155" s="11">
        <v>0.2</v>
      </c>
      <c r="I155" s="155" t="s">
        <v>97</v>
      </c>
      <c r="J155" s="155" t="s">
        <v>97</v>
      </c>
      <c r="K155" s="155" t="s">
        <v>97</v>
      </c>
      <c r="L155" s="11">
        <v>0.5</v>
      </c>
      <c r="M155" s="11">
        <v>0.6</v>
      </c>
      <c r="N155" s="159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28">
        <v>19</v>
      </c>
    </row>
    <row r="156" spans="1:65">
      <c r="A156" s="30"/>
      <c r="B156" s="19">
        <v>1</v>
      </c>
      <c r="C156" s="9">
        <v>6</v>
      </c>
      <c r="D156" s="155" t="s">
        <v>96</v>
      </c>
      <c r="E156" s="155" t="s">
        <v>97</v>
      </c>
      <c r="F156" s="155">
        <v>5.7</v>
      </c>
      <c r="G156" s="155" t="s">
        <v>108</v>
      </c>
      <c r="H156" s="11" t="s">
        <v>98</v>
      </c>
      <c r="I156" s="155" t="s">
        <v>97</v>
      </c>
      <c r="J156" s="155" t="s">
        <v>97</v>
      </c>
      <c r="K156" s="155" t="s">
        <v>97</v>
      </c>
      <c r="L156" s="11">
        <v>0.5</v>
      </c>
      <c r="M156" s="11">
        <v>0.5</v>
      </c>
      <c r="N156" s="159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56"/>
    </row>
    <row r="157" spans="1:65">
      <c r="A157" s="30"/>
      <c r="B157" s="20" t="s">
        <v>278</v>
      </c>
      <c r="C157" s="12"/>
      <c r="D157" s="22" t="s">
        <v>765</v>
      </c>
      <c r="E157" s="22" t="s">
        <v>765</v>
      </c>
      <c r="F157" s="22">
        <v>6.0166666666666666</v>
      </c>
      <c r="G157" s="22" t="s">
        <v>765</v>
      </c>
      <c r="H157" s="22">
        <v>0.2</v>
      </c>
      <c r="I157" s="22" t="s">
        <v>765</v>
      </c>
      <c r="J157" s="22" t="s">
        <v>765</v>
      </c>
      <c r="K157" s="22" t="s">
        <v>765</v>
      </c>
      <c r="L157" s="22">
        <v>0.51666666666666672</v>
      </c>
      <c r="M157" s="22">
        <v>0.62</v>
      </c>
      <c r="N157" s="159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56"/>
    </row>
    <row r="158" spans="1:65">
      <c r="A158" s="30"/>
      <c r="B158" s="3" t="s">
        <v>279</v>
      </c>
      <c r="C158" s="29"/>
      <c r="D158" s="11" t="s">
        <v>765</v>
      </c>
      <c r="E158" s="11" t="s">
        <v>765</v>
      </c>
      <c r="F158" s="11">
        <v>6.05</v>
      </c>
      <c r="G158" s="11" t="s">
        <v>765</v>
      </c>
      <c r="H158" s="11">
        <v>0.2</v>
      </c>
      <c r="I158" s="11" t="s">
        <v>765</v>
      </c>
      <c r="J158" s="11" t="s">
        <v>765</v>
      </c>
      <c r="K158" s="11" t="s">
        <v>765</v>
      </c>
      <c r="L158" s="11">
        <v>0.5</v>
      </c>
      <c r="M158" s="11">
        <v>0.6</v>
      </c>
      <c r="N158" s="159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56"/>
    </row>
    <row r="159" spans="1:65">
      <c r="A159" s="30"/>
      <c r="B159" s="3" t="s">
        <v>280</v>
      </c>
      <c r="C159" s="29"/>
      <c r="D159" s="23" t="s">
        <v>765</v>
      </c>
      <c r="E159" s="23" t="s">
        <v>765</v>
      </c>
      <c r="F159" s="23">
        <v>0.20412414523193131</v>
      </c>
      <c r="G159" s="23" t="s">
        <v>765</v>
      </c>
      <c r="H159" s="23" t="s">
        <v>765</v>
      </c>
      <c r="I159" s="23" t="s">
        <v>765</v>
      </c>
      <c r="J159" s="23" t="s">
        <v>765</v>
      </c>
      <c r="K159" s="23" t="s">
        <v>765</v>
      </c>
      <c r="L159" s="23">
        <v>4.0824829046386291E-2</v>
      </c>
      <c r="M159" s="23">
        <v>0.13038404810405302</v>
      </c>
      <c r="N159" s="159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56"/>
    </row>
    <row r="160" spans="1:65">
      <c r="A160" s="30"/>
      <c r="B160" s="3" t="s">
        <v>87</v>
      </c>
      <c r="C160" s="29"/>
      <c r="D160" s="13" t="s">
        <v>765</v>
      </c>
      <c r="E160" s="13" t="s">
        <v>765</v>
      </c>
      <c r="F160" s="13">
        <v>3.3926450731068918E-2</v>
      </c>
      <c r="G160" s="13" t="s">
        <v>765</v>
      </c>
      <c r="H160" s="13" t="s">
        <v>765</v>
      </c>
      <c r="I160" s="13" t="s">
        <v>765</v>
      </c>
      <c r="J160" s="13" t="s">
        <v>765</v>
      </c>
      <c r="K160" s="13" t="s">
        <v>765</v>
      </c>
      <c r="L160" s="13">
        <v>7.9015798154296032E-2</v>
      </c>
      <c r="M160" s="13">
        <v>0.21029685178073068</v>
      </c>
      <c r="N160" s="159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56"/>
    </row>
    <row r="161" spans="1:65">
      <c r="A161" s="30"/>
      <c r="B161" s="3" t="s">
        <v>281</v>
      </c>
      <c r="C161" s="29"/>
      <c r="D161" s="13" t="s">
        <v>765</v>
      </c>
      <c r="E161" s="13" t="s">
        <v>765</v>
      </c>
      <c r="F161" s="13">
        <v>14.146853146853156</v>
      </c>
      <c r="G161" s="13" t="s">
        <v>765</v>
      </c>
      <c r="H161" s="13">
        <v>-0.49650349650349612</v>
      </c>
      <c r="I161" s="13" t="s">
        <v>765</v>
      </c>
      <c r="J161" s="13" t="s">
        <v>765</v>
      </c>
      <c r="K161" s="13" t="s">
        <v>765</v>
      </c>
      <c r="L161" s="13">
        <v>0.30069930069930173</v>
      </c>
      <c r="M161" s="13">
        <v>0.56083916083916185</v>
      </c>
      <c r="N161" s="159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56"/>
    </row>
    <row r="162" spans="1:65">
      <c r="A162" s="30"/>
      <c r="B162" s="46" t="s">
        <v>282</v>
      </c>
      <c r="C162" s="47"/>
      <c r="D162" s="45">
        <v>12.1</v>
      </c>
      <c r="E162" s="45">
        <v>0</v>
      </c>
      <c r="F162" s="45">
        <v>0.27</v>
      </c>
      <c r="G162" s="45">
        <v>1.08</v>
      </c>
      <c r="H162" s="45">
        <v>1.31</v>
      </c>
      <c r="I162" s="45">
        <v>0</v>
      </c>
      <c r="J162" s="45">
        <v>0</v>
      </c>
      <c r="K162" s="45">
        <v>0</v>
      </c>
      <c r="L162" s="45">
        <v>1.21</v>
      </c>
      <c r="M162" s="45">
        <v>1.19</v>
      </c>
      <c r="N162" s="159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56"/>
    </row>
    <row r="163" spans="1:65">
      <c r="B163" s="31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BM163" s="56"/>
    </row>
    <row r="164" spans="1:65" ht="15">
      <c r="B164" s="8" t="s">
        <v>632</v>
      </c>
      <c r="BM164" s="28" t="s">
        <v>67</v>
      </c>
    </row>
    <row r="165" spans="1:65" ht="15">
      <c r="A165" s="25" t="s">
        <v>22</v>
      </c>
      <c r="B165" s="18" t="s">
        <v>116</v>
      </c>
      <c r="C165" s="15" t="s">
        <v>117</v>
      </c>
      <c r="D165" s="16" t="s">
        <v>243</v>
      </c>
      <c r="E165" s="17" t="s">
        <v>243</v>
      </c>
      <c r="F165" s="17" t="s">
        <v>243</v>
      </c>
      <c r="G165" s="17" t="s">
        <v>243</v>
      </c>
      <c r="H165" s="17" t="s">
        <v>243</v>
      </c>
      <c r="I165" s="17" t="s">
        <v>243</v>
      </c>
      <c r="J165" s="17" t="s">
        <v>243</v>
      </c>
      <c r="K165" s="159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28">
        <v>1</v>
      </c>
    </row>
    <row r="166" spans="1:65">
      <c r="A166" s="30"/>
      <c r="B166" s="19" t="s">
        <v>244</v>
      </c>
      <c r="C166" s="9" t="s">
        <v>244</v>
      </c>
      <c r="D166" s="157" t="s">
        <v>248</v>
      </c>
      <c r="E166" s="158" t="s">
        <v>251</v>
      </c>
      <c r="F166" s="158" t="s">
        <v>252</v>
      </c>
      <c r="G166" s="158" t="s">
        <v>254</v>
      </c>
      <c r="H166" s="158" t="s">
        <v>270</v>
      </c>
      <c r="I166" s="158" t="s">
        <v>271</v>
      </c>
      <c r="J166" s="158" t="s">
        <v>272</v>
      </c>
      <c r="K166" s="159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28" t="s">
        <v>3</v>
      </c>
    </row>
    <row r="167" spans="1:65">
      <c r="A167" s="30"/>
      <c r="B167" s="19"/>
      <c r="C167" s="9"/>
      <c r="D167" s="10" t="s">
        <v>332</v>
      </c>
      <c r="E167" s="11" t="s">
        <v>332</v>
      </c>
      <c r="F167" s="11" t="s">
        <v>102</v>
      </c>
      <c r="G167" s="11" t="s">
        <v>102</v>
      </c>
      <c r="H167" s="11" t="s">
        <v>103</v>
      </c>
      <c r="I167" s="11" t="s">
        <v>102</v>
      </c>
      <c r="J167" s="11" t="s">
        <v>102</v>
      </c>
      <c r="K167" s="159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8">
        <v>0</v>
      </c>
    </row>
    <row r="168" spans="1:65">
      <c r="A168" s="30"/>
      <c r="B168" s="19"/>
      <c r="C168" s="9"/>
      <c r="D168" s="26"/>
      <c r="E168" s="26"/>
      <c r="F168" s="26"/>
      <c r="G168" s="26"/>
      <c r="H168" s="26"/>
      <c r="I168" s="26"/>
      <c r="J168" s="26"/>
      <c r="K168" s="159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28">
        <v>0</v>
      </c>
    </row>
    <row r="169" spans="1:65">
      <c r="A169" s="30"/>
      <c r="B169" s="18">
        <v>1</v>
      </c>
      <c r="C169" s="14">
        <v>1</v>
      </c>
      <c r="D169" s="220">
        <v>171.17406047418342</v>
      </c>
      <c r="E169" s="220">
        <v>160</v>
      </c>
      <c r="F169" s="220">
        <v>161</v>
      </c>
      <c r="G169" s="220">
        <v>190.11779225151099</v>
      </c>
      <c r="H169" s="220">
        <v>169.2</v>
      </c>
      <c r="I169" s="220">
        <v>194</v>
      </c>
      <c r="J169" s="220">
        <v>177</v>
      </c>
      <c r="K169" s="223"/>
      <c r="L169" s="224"/>
      <c r="M169" s="224"/>
      <c r="N169" s="224"/>
      <c r="O169" s="224"/>
      <c r="P169" s="224"/>
      <c r="Q169" s="224"/>
      <c r="R169" s="224"/>
      <c r="S169" s="224"/>
      <c r="T169" s="224"/>
      <c r="U169" s="224"/>
      <c r="V169" s="224"/>
      <c r="W169" s="224"/>
      <c r="X169" s="224"/>
      <c r="Y169" s="224"/>
      <c r="Z169" s="224"/>
      <c r="AA169" s="224"/>
      <c r="AB169" s="224"/>
      <c r="AC169" s="224"/>
      <c r="AD169" s="224"/>
      <c r="AE169" s="224"/>
      <c r="AF169" s="224"/>
      <c r="AG169" s="224"/>
      <c r="AH169" s="224"/>
      <c r="AI169" s="224"/>
      <c r="AJ169" s="224"/>
      <c r="AK169" s="224"/>
      <c r="AL169" s="224"/>
      <c r="AM169" s="224"/>
      <c r="AN169" s="224"/>
      <c r="AO169" s="224"/>
      <c r="AP169" s="224"/>
      <c r="AQ169" s="224"/>
      <c r="AR169" s="224"/>
      <c r="AS169" s="224"/>
      <c r="AT169" s="224"/>
      <c r="AU169" s="224"/>
      <c r="AV169" s="224"/>
      <c r="AW169" s="224"/>
      <c r="AX169" s="224"/>
      <c r="AY169" s="224"/>
      <c r="AZ169" s="224"/>
      <c r="BA169" s="224"/>
      <c r="BB169" s="224"/>
      <c r="BC169" s="224"/>
      <c r="BD169" s="224"/>
      <c r="BE169" s="224"/>
      <c r="BF169" s="224"/>
      <c r="BG169" s="224"/>
      <c r="BH169" s="224"/>
      <c r="BI169" s="224"/>
      <c r="BJ169" s="224"/>
      <c r="BK169" s="224"/>
      <c r="BL169" s="224"/>
      <c r="BM169" s="225">
        <v>1</v>
      </c>
    </row>
    <row r="170" spans="1:65">
      <c r="A170" s="30"/>
      <c r="B170" s="19">
        <v>1</v>
      </c>
      <c r="C170" s="9">
        <v>2</v>
      </c>
      <c r="D170" s="226">
        <v>174.9507465331821</v>
      </c>
      <c r="E170" s="226">
        <v>161</v>
      </c>
      <c r="F170" s="226">
        <v>167</v>
      </c>
      <c r="G170" s="226">
        <v>184.80538523496719</v>
      </c>
      <c r="H170" s="226">
        <v>160</v>
      </c>
      <c r="I170" s="226">
        <v>195</v>
      </c>
      <c r="J170" s="226">
        <v>178</v>
      </c>
      <c r="K170" s="223"/>
      <c r="L170" s="224"/>
      <c r="M170" s="224"/>
      <c r="N170" s="224"/>
      <c r="O170" s="224"/>
      <c r="P170" s="224"/>
      <c r="Q170" s="224"/>
      <c r="R170" s="224"/>
      <c r="S170" s="224"/>
      <c r="T170" s="224"/>
      <c r="U170" s="224"/>
      <c r="V170" s="224"/>
      <c r="W170" s="224"/>
      <c r="X170" s="224"/>
      <c r="Y170" s="224"/>
      <c r="Z170" s="224"/>
      <c r="AA170" s="224"/>
      <c r="AB170" s="224"/>
      <c r="AC170" s="224"/>
      <c r="AD170" s="224"/>
      <c r="AE170" s="224"/>
      <c r="AF170" s="224"/>
      <c r="AG170" s="224"/>
      <c r="AH170" s="224"/>
      <c r="AI170" s="224"/>
      <c r="AJ170" s="224"/>
      <c r="AK170" s="224"/>
      <c r="AL170" s="224"/>
      <c r="AM170" s="224"/>
      <c r="AN170" s="224"/>
      <c r="AO170" s="224"/>
      <c r="AP170" s="224"/>
      <c r="AQ170" s="224"/>
      <c r="AR170" s="224"/>
      <c r="AS170" s="224"/>
      <c r="AT170" s="224"/>
      <c r="AU170" s="224"/>
      <c r="AV170" s="224"/>
      <c r="AW170" s="224"/>
      <c r="AX170" s="224"/>
      <c r="AY170" s="224"/>
      <c r="AZ170" s="224"/>
      <c r="BA170" s="224"/>
      <c r="BB170" s="224"/>
      <c r="BC170" s="224"/>
      <c r="BD170" s="224"/>
      <c r="BE170" s="224"/>
      <c r="BF170" s="224"/>
      <c r="BG170" s="224"/>
      <c r="BH170" s="224"/>
      <c r="BI170" s="224"/>
      <c r="BJ170" s="224"/>
      <c r="BK170" s="224"/>
      <c r="BL170" s="224"/>
      <c r="BM170" s="225">
        <v>38</v>
      </c>
    </row>
    <row r="171" spans="1:65">
      <c r="A171" s="30"/>
      <c r="B171" s="19">
        <v>1</v>
      </c>
      <c r="C171" s="9">
        <v>3</v>
      </c>
      <c r="D171" s="226">
        <v>172.26564465321729</v>
      </c>
      <c r="E171" s="226">
        <v>164</v>
      </c>
      <c r="F171" s="226">
        <v>164</v>
      </c>
      <c r="G171" s="226">
        <v>185.45038372986841</v>
      </c>
      <c r="H171" s="226">
        <v>166.3</v>
      </c>
      <c r="I171" s="226">
        <v>193</v>
      </c>
      <c r="J171" s="226">
        <v>178</v>
      </c>
      <c r="K171" s="223"/>
      <c r="L171" s="224"/>
      <c r="M171" s="224"/>
      <c r="N171" s="224"/>
      <c r="O171" s="224"/>
      <c r="P171" s="224"/>
      <c r="Q171" s="224"/>
      <c r="R171" s="224"/>
      <c r="S171" s="224"/>
      <c r="T171" s="224"/>
      <c r="U171" s="224"/>
      <c r="V171" s="224"/>
      <c r="W171" s="224"/>
      <c r="X171" s="224"/>
      <c r="Y171" s="224"/>
      <c r="Z171" s="224"/>
      <c r="AA171" s="224"/>
      <c r="AB171" s="224"/>
      <c r="AC171" s="224"/>
      <c r="AD171" s="224"/>
      <c r="AE171" s="224"/>
      <c r="AF171" s="224"/>
      <c r="AG171" s="224"/>
      <c r="AH171" s="224"/>
      <c r="AI171" s="224"/>
      <c r="AJ171" s="224"/>
      <c r="AK171" s="224"/>
      <c r="AL171" s="224"/>
      <c r="AM171" s="224"/>
      <c r="AN171" s="224"/>
      <c r="AO171" s="224"/>
      <c r="AP171" s="224"/>
      <c r="AQ171" s="224"/>
      <c r="AR171" s="224"/>
      <c r="AS171" s="224"/>
      <c r="AT171" s="224"/>
      <c r="AU171" s="224"/>
      <c r="AV171" s="224"/>
      <c r="AW171" s="224"/>
      <c r="AX171" s="224"/>
      <c r="AY171" s="224"/>
      <c r="AZ171" s="224"/>
      <c r="BA171" s="224"/>
      <c r="BB171" s="224"/>
      <c r="BC171" s="224"/>
      <c r="BD171" s="224"/>
      <c r="BE171" s="224"/>
      <c r="BF171" s="224"/>
      <c r="BG171" s="224"/>
      <c r="BH171" s="224"/>
      <c r="BI171" s="224"/>
      <c r="BJ171" s="224"/>
      <c r="BK171" s="224"/>
      <c r="BL171" s="224"/>
      <c r="BM171" s="225">
        <v>16</v>
      </c>
    </row>
    <row r="172" spans="1:65">
      <c r="A172" s="30"/>
      <c r="B172" s="19">
        <v>1</v>
      </c>
      <c r="C172" s="9">
        <v>4</v>
      </c>
      <c r="D172" s="226">
        <v>173.23666031558128</v>
      </c>
      <c r="E172" s="226">
        <v>157</v>
      </c>
      <c r="F172" s="226">
        <v>165</v>
      </c>
      <c r="G172" s="226">
        <v>189.93731868666958</v>
      </c>
      <c r="H172" s="226">
        <v>168.4</v>
      </c>
      <c r="I172" s="226">
        <v>200</v>
      </c>
      <c r="J172" s="226">
        <v>183</v>
      </c>
      <c r="K172" s="223"/>
      <c r="L172" s="224"/>
      <c r="M172" s="224"/>
      <c r="N172" s="224"/>
      <c r="O172" s="224"/>
      <c r="P172" s="224"/>
      <c r="Q172" s="224"/>
      <c r="R172" s="224"/>
      <c r="S172" s="224"/>
      <c r="T172" s="224"/>
      <c r="U172" s="224"/>
      <c r="V172" s="224"/>
      <c r="W172" s="224"/>
      <c r="X172" s="224"/>
      <c r="Y172" s="224"/>
      <c r="Z172" s="224"/>
      <c r="AA172" s="224"/>
      <c r="AB172" s="224"/>
      <c r="AC172" s="224"/>
      <c r="AD172" s="224"/>
      <c r="AE172" s="224"/>
      <c r="AF172" s="224"/>
      <c r="AG172" s="224"/>
      <c r="AH172" s="224"/>
      <c r="AI172" s="224"/>
      <c r="AJ172" s="224"/>
      <c r="AK172" s="224"/>
      <c r="AL172" s="224"/>
      <c r="AM172" s="224"/>
      <c r="AN172" s="224"/>
      <c r="AO172" s="224"/>
      <c r="AP172" s="224"/>
      <c r="AQ172" s="224"/>
      <c r="AR172" s="224"/>
      <c r="AS172" s="224"/>
      <c r="AT172" s="224"/>
      <c r="AU172" s="224"/>
      <c r="AV172" s="224"/>
      <c r="AW172" s="224"/>
      <c r="AX172" s="224"/>
      <c r="AY172" s="224"/>
      <c r="AZ172" s="224"/>
      <c r="BA172" s="224"/>
      <c r="BB172" s="224"/>
      <c r="BC172" s="224"/>
      <c r="BD172" s="224"/>
      <c r="BE172" s="224"/>
      <c r="BF172" s="224"/>
      <c r="BG172" s="224"/>
      <c r="BH172" s="224"/>
      <c r="BI172" s="224"/>
      <c r="BJ172" s="224"/>
      <c r="BK172" s="224"/>
      <c r="BL172" s="224"/>
      <c r="BM172" s="225">
        <v>175.36319980851434</v>
      </c>
    </row>
    <row r="173" spans="1:65">
      <c r="A173" s="30"/>
      <c r="B173" s="19">
        <v>1</v>
      </c>
      <c r="C173" s="9">
        <v>5</v>
      </c>
      <c r="D173" s="226">
        <v>172.50260418976814</v>
      </c>
      <c r="E173" s="226">
        <v>165</v>
      </c>
      <c r="F173" s="226">
        <v>170</v>
      </c>
      <c r="G173" s="226">
        <v>191.35971258728281</v>
      </c>
      <c r="H173" s="226">
        <v>160.9</v>
      </c>
      <c r="I173" s="226">
        <v>195</v>
      </c>
      <c r="J173" s="226">
        <v>181</v>
      </c>
      <c r="K173" s="223"/>
      <c r="L173" s="224"/>
      <c r="M173" s="224"/>
      <c r="N173" s="224"/>
      <c r="O173" s="224"/>
      <c r="P173" s="224"/>
      <c r="Q173" s="224"/>
      <c r="R173" s="224"/>
      <c r="S173" s="224"/>
      <c r="T173" s="224"/>
      <c r="U173" s="224"/>
      <c r="V173" s="224"/>
      <c r="W173" s="224"/>
      <c r="X173" s="224"/>
      <c r="Y173" s="224"/>
      <c r="Z173" s="224"/>
      <c r="AA173" s="224"/>
      <c r="AB173" s="224"/>
      <c r="AC173" s="224"/>
      <c r="AD173" s="224"/>
      <c r="AE173" s="224"/>
      <c r="AF173" s="224"/>
      <c r="AG173" s="224"/>
      <c r="AH173" s="224"/>
      <c r="AI173" s="224"/>
      <c r="AJ173" s="224"/>
      <c r="AK173" s="224"/>
      <c r="AL173" s="224"/>
      <c r="AM173" s="224"/>
      <c r="AN173" s="224"/>
      <c r="AO173" s="224"/>
      <c r="AP173" s="224"/>
      <c r="AQ173" s="224"/>
      <c r="AR173" s="224"/>
      <c r="AS173" s="224"/>
      <c r="AT173" s="224"/>
      <c r="AU173" s="224"/>
      <c r="AV173" s="224"/>
      <c r="AW173" s="224"/>
      <c r="AX173" s="224"/>
      <c r="AY173" s="224"/>
      <c r="AZ173" s="224"/>
      <c r="BA173" s="224"/>
      <c r="BB173" s="224"/>
      <c r="BC173" s="224"/>
      <c r="BD173" s="224"/>
      <c r="BE173" s="224"/>
      <c r="BF173" s="224"/>
      <c r="BG173" s="224"/>
      <c r="BH173" s="224"/>
      <c r="BI173" s="224"/>
      <c r="BJ173" s="224"/>
      <c r="BK173" s="224"/>
      <c r="BL173" s="224"/>
      <c r="BM173" s="225">
        <v>128</v>
      </c>
    </row>
    <row r="174" spans="1:65">
      <c r="A174" s="30"/>
      <c r="B174" s="19">
        <v>1</v>
      </c>
      <c r="C174" s="9">
        <v>6</v>
      </c>
      <c r="D174" s="226">
        <v>175.46825157891686</v>
      </c>
      <c r="E174" s="226">
        <v>156</v>
      </c>
      <c r="F174" s="226">
        <v>169</v>
      </c>
      <c r="G174" s="226">
        <v>189.185831722454</v>
      </c>
      <c r="H174" s="226">
        <v>161</v>
      </c>
      <c r="I174" s="226">
        <v>191</v>
      </c>
      <c r="J174" s="226">
        <v>185</v>
      </c>
      <c r="K174" s="223"/>
      <c r="L174" s="224"/>
      <c r="M174" s="224"/>
      <c r="N174" s="224"/>
      <c r="O174" s="224"/>
      <c r="P174" s="224"/>
      <c r="Q174" s="224"/>
      <c r="R174" s="224"/>
      <c r="S174" s="224"/>
      <c r="T174" s="224"/>
      <c r="U174" s="224"/>
      <c r="V174" s="224"/>
      <c r="W174" s="224"/>
      <c r="X174" s="224"/>
      <c r="Y174" s="224"/>
      <c r="Z174" s="224"/>
      <c r="AA174" s="224"/>
      <c r="AB174" s="224"/>
      <c r="AC174" s="224"/>
      <c r="AD174" s="224"/>
      <c r="AE174" s="224"/>
      <c r="AF174" s="224"/>
      <c r="AG174" s="224"/>
      <c r="AH174" s="224"/>
      <c r="AI174" s="224"/>
      <c r="AJ174" s="224"/>
      <c r="AK174" s="224"/>
      <c r="AL174" s="224"/>
      <c r="AM174" s="224"/>
      <c r="AN174" s="224"/>
      <c r="AO174" s="224"/>
      <c r="AP174" s="224"/>
      <c r="AQ174" s="224"/>
      <c r="AR174" s="224"/>
      <c r="AS174" s="224"/>
      <c r="AT174" s="224"/>
      <c r="AU174" s="224"/>
      <c r="AV174" s="224"/>
      <c r="AW174" s="224"/>
      <c r="AX174" s="224"/>
      <c r="AY174" s="224"/>
      <c r="AZ174" s="224"/>
      <c r="BA174" s="224"/>
      <c r="BB174" s="224"/>
      <c r="BC174" s="224"/>
      <c r="BD174" s="224"/>
      <c r="BE174" s="224"/>
      <c r="BF174" s="224"/>
      <c r="BG174" s="224"/>
      <c r="BH174" s="224"/>
      <c r="BI174" s="224"/>
      <c r="BJ174" s="224"/>
      <c r="BK174" s="224"/>
      <c r="BL174" s="224"/>
      <c r="BM174" s="229"/>
    </row>
    <row r="175" spans="1:65">
      <c r="A175" s="30"/>
      <c r="B175" s="20" t="s">
        <v>278</v>
      </c>
      <c r="C175" s="12"/>
      <c r="D175" s="230">
        <v>173.26632795747483</v>
      </c>
      <c r="E175" s="230">
        <v>160.5</v>
      </c>
      <c r="F175" s="230">
        <v>166</v>
      </c>
      <c r="G175" s="230">
        <v>188.47607070212553</v>
      </c>
      <c r="H175" s="230">
        <v>164.29999999999998</v>
      </c>
      <c r="I175" s="230">
        <v>194.66666666666666</v>
      </c>
      <c r="J175" s="230">
        <v>180.33333333333334</v>
      </c>
      <c r="K175" s="223"/>
      <c r="L175" s="224"/>
      <c r="M175" s="224"/>
      <c r="N175" s="224"/>
      <c r="O175" s="224"/>
      <c r="P175" s="224"/>
      <c r="Q175" s="224"/>
      <c r="R175" s="224"/>
      <c r="S175" s="224"/>
      <c r="T175" s="224"/>
      <c r="U175" s="224"/>
      <c r="V175" s="224"/>
      <c r="W175" s="224"/>
      <c r="X175" s="224"/>
      <c r="Y175" s="224"/>
      <c r="Z175" s="224"/>
      <c r="AA175" s="224"/>
      <c r="AB175" s="224"/>
      <c r="AC175" s="224"/>
      <c r="AD175" s="224"/>
      <c r="AE175" s="224"/>
      <c r="AF175" s="224"/>
      <c r="AG175" s="224"/>
      <c r="AH175" s="224"/>
      <c r="AI175" s="224"/>
      <c r="AJ175" s="224"/>
      <c r="AK175" s="224"/>
      <c r="AL175" s="224"/>
      <c r="AM175" s="224"/>
      <c r="AN175" s="224"/>
      <c r="AO175" s="224"/>
      <c r="AP175" s="224"/>
      <c r="AQ175" s="224"/>
      <c r="AR175" s="224"/>
      <c r="AS175" s="224"/>
      <c r="AT175" s="224"/>
      <c r="AU175" s="224"/>
      <c r="AV175" s="224"/>
      <c r="AW175" s="224"/>
      <c r="AX175" s="224"/>
      <c r="AY175" s="224"/>
      <c r="AZ175" s="224"/>
      <c r="BA175" s="224"/>
      <c r="BB175" s="224"/>
      <c r="BC175" s="224"/>
      <c r="BD175" s="224"/>
      <c r="BE175" s="224"/>
      <c r="BF175" s="224"/>
      <c r="BG175" s="224"/>
      <c r="BH175" s="224"/>
      <c r="BI175" s="224"/>
      <c r="BJ175" s="224"/>
      <c r="BK175" s="224"/>
      <c r="BL175" s="224"/>
      <c r="BM175" s="229"/>
    </row>
    <row r="176" spans="1:65">
      <c r="A176" s="30"/>
      <c r="B176" s="3" t="s">
        <v>279</v>
      </c>
      <c r="C176" s="29"/>
      <c r="D176" s="226">
        <v>172.86963225267471</v>
      </c>
      <c r="E176" s="226">
        <v>160.5</v>
      </c>
      <c r="F176" s="226">
        <v>166</v>
      </c>
      <c r="G176" s="226">
        <v>189.56157520456179</v>
      </c>
      <c r="H176" s="226">
        <v>163.65</v>
      </c>
      <c r="I176" s="226">
        <v>194.5</v>
      </c>
      <c r="J176" s="226">
        <v>179.5</v>
      </c>
      <c r="K176" s="223"/>
      <c r="L176" s="224"/>
      <c r="M176" s="224"/>
      <c r="N176" s="224"/>
      <c r="O176" s="224"/>
      <c r="P176" s="224"/>
      <c r="Q176" s="224"/>
      <c r="R176" s="224"/>
      <c r="S176" s="224"/>
      <c r="T176" s="224"/>
      <c r="U176" s="224"/>
      <c r="V176" s="224"/>
      <c r="W176" s="224"/>
      <c r="X176" s="224"/>
      <c r="Y176" s="224"/>
      <c r="Z176" s="224"/>
      <c r="AA176" s="224"/>
      <c r="AB176" s="224"/>
      <c r="AC176" s="224"/>
      <c r="AD176" s="224"/>
      <c r="AE176" s="224"/>
      <c r="AF176" s="224"/>
      <c r="AG176" s="224"/>
      <c r="AH176" s="224"/>
      <c r="AI176" s="224"/>
      <c r="AJ176" s="224"/>
      <c r="AK176" s="224"/>
      <c r="AL176" s="224"/>
      <c r="AM176" s="224"/>
      <c r="AN176" s="224"/>
      <c r="AO176" s="224"/>
      <c r="AP176" s="224"/>
      <c r="AQ176" s="224"/>
      <c r="AR176" s="224"/>
      <c r="AS176" s="224"/>
      <c r="AT176" s="224"/>
      <c r="AU176" s="224"/>
      <c r="AV176" s="224"/>
      <c r="AW176" s="224"/>
      <c r="AX176" s="224"/>
      <c r="AY176" s="224"/>
      <c r="AZ176" s="224"/>
      <c r="BA176" s="224"/>
      <c r="BB176" s="224"/>
      <c r="BC176" s="224"/>
      <c r="BD176" s="224"/>
      <c r="BE176" s="224"/>
      <c r="BF176" s="224"/>
      <c r="BG176" s="224"/>
      <c r="BH176" s="224"/>
      <c r="BI176" s="224"/>
      <c r="BJ176" s="224"/>
      <c r="BK176" s="224"/>
      <c r="BL176" s="224"/>
      <c r="BM176" s="229"/>
    </row>
    <row r="177" spans="1:65">
      <c r="A177" s="30"/>
      <c r="B177" s="3" t="s">
        <v>280</v>
      </c>
      <c r="C177" s="29"/>
      <c r="D177" s="226">
        <v>1.6522008372014636</v>
      </c>
      <c r="E177" s="226">
        <v>3.6193922141707713</v>
      </c>
      <c r="F177" s="226">
        <v>3.3466401061363023</v>
      </c>
      <c r="G177" s="226">
        <v>2.6936354615558411</v>
      </c>
      <c r="H177" s="226">
        <v>4.1414973137743303</v>
      </c>
      <c r="I177" s="226">
        <v>3.011090610836324</v>
      </c>
      <c r="J177" s="226">
        <v>3.2041639575194445</v>
      </c>
      <c r="K177" s="223"/>
      <c r="L177" s="224"/>
      <c r="M177" s="224"/>
      <c r="N177" s="224"/>
      <c r="O177" s="224"/>
      <c r="P177" s="224"/>
      <c r="Q177" s="224"/>
      <c r="R177" s="224"/>
      <c r="S177" s="224"/>
      <c r="T177" s="224"/>
      <c r="U177" s="224"/>
      <c r="V177" s="224"/>
      <c r="W177" s="224"/>
      <c r="X177" s="224"/>
      <c r="Y177" s="224"/>
      <c r="Z177" s="224"/>
      <c r="AA177" s="224"/>
      <c r="AB177" s="224"/>
      <c r="AC177" s="224"/>
      <c r="AD177" s="224"/>
      <c r="AE177" s="224"/>
      <c r="AF177" s="224"/>
      <c r="AG177" s="224"/>
      <c r="AH177" s="224"/>
      <c r="AI177" s="224"/>
      <c r="AJ177" s="224"/>
      <c r="AK177" s="224"/>
      <c r="AL177" s="224"/>
      <c r="AM177" s="224"/>
      <c r="AN177" s="224"/>
      <c r="AO177" s="224"/>
      <c r="AP177" s="224"/>
      <c r="AQ177" s="224"/>
      <c r="AR177" s="224"/>
      <c r="AS177" s="224"/>
      <c r="AT177" s="224"/>
      <c r="AU177" s="224"/>
      <c r="AV177" s="224"/>
      <c r="AW177" s="224"/>
      <c r="AX177" s="224"/>
      <c r="AY177" s="224"/>
      <c r="AZ177" s="224"/>
      <c r="BA177" s="224"/>
      <c r="BB177" s="224"/>
      <c r="BC177" s="224"/>
      <c r="BD177" s="224"/>
      <c r="BE177" s="224"/>
      <c r="BF177" s="224"/>
      <c r="BG177" s="224"/>
      <c r="BH177" s="224"/>
      <c r="BI177" s="224"/>
      <c r="BJ177" s="224"/>
      <c r="BK177" s="224"/>
      <c r="BL177" s="224"/>
      <c r="BM177" s="229"/>
    </row>
    <row r="178" spans="1:65">
      <c r="A178" s="30"/>
      <c r="B178" s="3" t="s">
        <v>87</v>
      </c>
      <c r="C178" s="29"/>
      <c r="D178" s="13">
        <v>9.5356140842724341E-3</v>
      </c>
      <c r="E178" s="13">
        <v>2.2550730306359946E-2</v>
      </c>
      <c r="F178" s="13">
        <v>2.016048256708616E-2</v>
      </c>
      <c r="G178" s="13">
        <v>1.429165756438631E-2</v>
      </c>
      <c r="H178" s="13">
        <v>2.5206922177567443E-2</v>
      </c>
      <c r="I178" s="13">
        <v>1.5467931220049611E-2</v>
      </c>
      <c r="J178" s="13">
        <v>1.776800715814849E-2</v>
      </c>
      <c r="K178" s="159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56"/>
    </row>
    <row r="179" spans="1:65">
      <c r="A179" s="30"/>
      <c r="B179" s="3" t="s">
        <v>281</v>
      </c>
      <c r="C179" s="29"/>
      <c r="D179" s="13">
        <v>-1.1957308336807082E-2</v>
      </c>
      <c r="E179" s="13">
        <v>-8.4756664024972284E-2</v>
      </c>
      <c r="F179" s="13">
        <v>-5.339318522208969E-2</v>
      </c>
      <c r="G179" s="13">
        <v>7.4775499693947367E-2</v>
      </c>
      <c r="H179" s="13">
        <v>-6.3087351397526303E-2</v>
      </c>
      <c r="I179" s="13">
        <v>0.11007706793232841</v>
      </c>
      <c r="J179" s="13">
        <v>2.834194135511936E-2</v>
      </c>
      <c r="K179" s="159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6"/>
    </row>
    <row r="180" spans="1:65">
      <c r="A180" s="30"/>
      <c r="B180" s="46" t="s">
        <v>282</v>
      </c>
      <c r="C180" s="47"/>
      <c r="D180" s="45">
        <v>0</v>
      </c>
      <c r="E180" s="45">
        <v>0.96</v>
      </c>
      <c r="F180" s="45">
        <v>0.55000000000000004</v>
      </c>
      <c r="G180" s="45">
        <v>1.1399999999999999</v>
      </c>
      <c r="H180" s="45">
        <v>0.67</v>
      </c>
      <c r="I180" s="45">
        <v>1.61</v>
      </c>
      <c r="J180" s="45">
        <v>0.53</v>
      </c>
      <c r="K180" s="159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56"/>
    </row>
    <row r="181" spans="1:65">
      <c r="B181" s="31"/>
      <c r="C181" s="20"/>
      <c r="D181" s="20"/>
      <c r="E181" s="20"/>
      <c r="F181" s="20"/>
      <c r="G181" s="20"/>
      <c r="H181" s="20"/>
      <c r="I181" s="20"/>
      <c r="J181" s="20"/>
      <c r="BM181" s="56"/>
    </row>
    <row r="182" spans="1:65" ht="15">
      <c r="B182" s="8" t="s">
        <v>633</v>
      </c>
      <c r="BM182" s="28" t="s">
        <v>67</v>
      </c>
    </row>
    <row r="183" spans="1:65" ht="15">
      <c r="A183" s="25" t="s">
        <v>25</v>
      </c>
      <c r="B183" s="18" t="s">
        <v>116</v>
      </c>
      <c r="C183" s="15" t="s">
        <v>117</v>
      </c>
      <c r="D183" s="16" t="s">
        <v>243</v>
      </c>
      <c r="E183" s="17" t="s">
        <v>243</v>
      </c>
      <c r="F183" s="17" t="s">
        <v>243</v>
      </c>
      <c r="G183" s="17" t="s">
        <v>243</v>
      </c>
      <c r="H183" s="17" t="s">
        <v>243</v>
      </c>
      <c r="I183" s="17" t="s">
        <v>243</v>
      </c>
      <c r="J183" s="17" t="s">
        <v>243</v>
      </c>
      <c r="K183" s="17" t="s">
        <v>243</v>
      </c>
      <c r="L183" s="17" t="s">
        <v>243</v>
      </c>
      <c r="M183" s="17" t="s">
        <v>243</v>
      </c>
      <c r="N183" s="17" t="s">
        <v>243</v>
      </c>
      <c r="O183" s="17" t="s">
        <v>243</v>
      </c>
      <c r="P183" s="17" t="s">
        <v>243</v>
      </c>
      <c r="Q183" s="17" t="s">
        <v>243</v>
      </c>
      <c r="R183" s="17" t="s">
        <v>243</v>
      </c>
      <c r="S183" s="17" t="s">
        <v>243</v>
      </c>
      <c r="T183" s="17" t="s">
        <v>243</v>
      </c>
      <c r="U183" s="17" t="s">
        <v>243</v>
      </c>
      <c r="V183" s="17" t="s">
        <v>243</v>
      </c>
      <c r="W183" s="17" t="s">
        <v>243</v>
      </c>
      <c r="X183" s="159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28">
        <v>1</v>
      </c>
    </row>
    <row r="184" spans="1:65">
      <c r="A184" s="30"/>
      <c r="B184" s="19" t="s">
        <v>244</v>
      </c>
      <c r="C184" s="9" t="s">
        <v>244</v>
      </c>
      <c r="D184" s="157" t="s">
        <v>246</v>
      </c>
      <c r="E184" s="158" t="s">
        <v>247</v>
      </c>
      <c r="F184" s="158" t="s">
        <v>248</v>
      </c>
      <c r="G184" s="158" t="s">
        <v>249</v>
      </c>
      <c r="H184" s="158" t="s">
        <v>250</v>
      </c>
      <c r="I184" s="158" t="s">
        <v>251</v>
      </c>
      <c r="J184" s="158" t="s">
        <v>252</v>
      </c>
      <c r="K184" s="158" t="s">
        <v>253</v>
      </c>
      <c r="L184" s="158" t="s">
        <v>256</v>
      </c>
      <c r="M184" s="158" t="s">
        <v>259</v>
      </c>
      <c r="N184" s="158" t="s">
        <v>260</v>
      </c>
      <c r="O184" s="158" t="s">
        <v>261</v>
      </c>
      <c r="P184" s="158" t="s">
        <v>262</v>
      </c>
      <c r="Q184" s="158" t="s">
        <v>263</v>
      </c>
      <c r="R184" s="158" t="s">
        <v>264</v>
      </c>
      <c r="S184" s="158" t="s">
        <v>268</v>
      </c>
      <c r="T184" s="158" t="s">
        <v>269</v>
      </c>
      <c r="U184" s="158" t="s">
        <v>270</v>
      </c>
      <c r="V184" s="158" t="s">
        <v>271</v>
      </c>
      <c r="W184" s="158" t="s">
        <v>272</v>
      </c>
      <c r="X184" s="159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8" t="s">
        <v>3</v>
      </c>
    </row>
    <row r="185" spans="1:65">
      <c r="A185" s="30"/>
      <c r="B185" s="19"/>
      <c r="C185" s="9"/>
      <c r="D185" s="10" t="s">
        <v>103</v>
      </c>
      <c r="E185" s="11" t="s">
        <v>102</v>
      </c>
      <c r="F185" s="11" t="s">
        <v>332</v>
      </c>
      <c r="G185" s="11" t="s">
        <v>103</v>
      </c>
      <c r="H185" s="11" t="s">
        <v>103</v>
      </c>
      <c r="I185" s="11" t="s">
        <v>332</v>
      </c>
      <c r="J185" s="11" t="s">
        <v>102</v>
      </c>
      <c r="K185" s="11" t="s">
        <v>332</v>
      </c>
      <c r="L185" s="11" t="s">
        <v>103</v>
      </c>
      <c r="M185" s="11" t="s">
        <v>103</v>
      </c>
      <c r="N185" s="11" t="s">
        <v>103</v>
      </c>
      <c r="O185" s="11" t="s">
        <v>103</v>
      </c>
      <c r="P185" s="11" t="s">
        <v>103</v>
      </c>
      <c r="Q185" s="11" t="s">
        <v>103</v>
      </c>
      <c r="R185" s="11" t="s">
        <v>102</v>
      </c>
      <c r="S185" s="11" t="s">
        <v>103</v>
      </c>
      <c r="T185" s="11" t="s">
        <v>103</v>
      </c>
      <c r="U185" s="11" t="s">
        <v>103</v>
      </c>
      <c r="V185" s="11" t="s">
        <v>102</v>
      </c>
      <c r="W185" s="11" t="s">
        <v>102</v>
      </c>
      <c r="X185" s="159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8">
        <v>0</v>
      </c>
    </row>
    <row r="186" spans="1:65">
      <c r="A186" s="30"/>
      <c r="B186" s="19"/>
      <c r="C186" s="9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159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8">
        <v>0</v>
      </c>
    </row>
    <row r="187" spans="1:65">
      <c r="A187" s="30"/>
      <c r="B187" s="18">
        <v>1</v>
      </c>
      <c r="C187" s="14">
        <v>1</v>
      </c>
      <c r="D187" s="220">
        <v>382</v>
      </c>
      <c r="E187" s="220">
        <v>397</v>
      </c>
      <c r="F187" s="220">
        <v>395.05193980130417</v>
      </c>
      <c r="G187" s="220">
        <v>393</v>
      </c>
      <c r="H187" s="220">
        <v>358.2</v>
      </c>
      <c r="I187" s="220">
        <v>375</v>
      </c>
      <c r="J187" s="220">
        <v>388</v>
      </c>
      <c r="K187" s="220">
        <v>379</v>
      </c>
      <c r="L187" s="220">
        <v>357</v>
      </c>
      <c r="M187" s="220">
        <v>400</v>
      </c>
      <c r="N187" s="220">
        <v>400</v>
      </c>
      <c r="O187" s="220">
        <v>350.00000000000006</v>
      </c>
      <c r="P187" s="220">
        <v>370</v>
      </c>
      <c r="Q187" s="220">
        <v>370</v>
      </c>
      <c r="R187" s="220">
        <v>419.55044713608976</v>
      </c>
      <c r="S187" s="220">
        <v>400</v>
      </c>
      <c r="T187" s="220">
        <v>410</v>
      </c>
      <c r="U187" s="220">
        <v>379</v>
      </c>
      <c r="V187" s="220">
        <v>396</v>
      </c>
      <c r="W187" s="220">
        <v>386</v>
      </c>
      <c r="X187" s="223"/>
      <c r="Y187" s="224"/>
      <c r="Z187" s="224"/>
      <c r="AA187" s="224"/>
      <c r="AB187" s="224"/>
      <c r="AC187" s="224"/>
      <c r="AD187" s="224"/>
      <c r="AE187" s="224"/>
      <c r="AF187" s="224"/>
      <c r="AG187" s="224"/>
      <c r="AH187" s="224"/>
      <c r="AI187" s="224"/>
      <c r="AJ187" s="224"/>
      <c r="AK187" s="224"/>
      <c r="AL187" s="224"/>
      <c r="AM187" s="224"/>
      <c r="AN187" s="224"/>
      <c r="AO187" s="224"/>
      <c r="AP187" s="224"/>
      <c r="AQ187" s="224"/>
      <c r="AR187" s="224"/>
      <c r="AS187" s="224"/>
      <c r="AT187" s="224"/>
      <c r="AU187" s="224"/>
      <c r="AV187" s="224"/>
      <c r="AW187" s="224"/>
      <c r="AX187" s="224"/>
      <c r="AY187" s="224"/>
      <c r="AZ187" s="224"/>
      <c r="BA187" s="224"/>
      <c r="BB187" s="224"/>
      <c r="BC187" s="224"/>
      <c r="BD187" s="224"/>
      <c r="BE187" s="224"/>
      <c r="BF187" s="224"/>
      <c r="BG187" s="224"/>
      <c r="BH187" s="224"/>
      <c r="BI187" s="224"/>
      <c r="BJ187" s="224"/>
      <c r="BK187" s="224"/>
      <c r="BL187" s="224"/>
      <c r="BM187" s="225">
        <v>1</v>
      </c>
    </row>
    <row r="188" spans="1:65">
      <c r="A188" s="30"/>
      <c r="B188" s="19">
        <v>1</v>
      </c>
      <c r="C188" s="9">
        <v>2</v>
      </c>
      <c r="D188" s="226">
        <v>378</v>
      </c>
      <c r="E188" s="227">
        <v>381</v>
      </c>
      <c r="F188" s="226">
        <v>393.88263435601152</v>
      </c>
      <c r="G188" s="226">
        <v>393</v>
      </c>
      <c r="H188" s="226">
        <v>359</v>
      </c>
      <c r="I188" s="226">
        <v>375</v>
      </c>
      <c r="J188" s="226">
        <v>403</v>
      </c>
      <c r="K188" s="226">
        <v>379</v>
      </c>
      <c r="L188" s="226">
        <v>359</v>
      </c>
      <c r="M188" s="226">
        <v>410</v>
      </c>
      <c r="N188" s="226">
        <v>379.99999999999994</v>
      </c>
      <c r="O188" s="226">
        <v>359.99999999999994</v>
      </c>
      <c r="P188" s="226">
        <v>379.99999999999994</v>
      </c>
      <c r="Q188" s="226">
        <v>379.99999999999994</v>
      </c>
      <c r="R188" s="226">
        <v>423.81584383492299</v>
      </c>
      <c r="S188" s="226">
        <v>410</v>
      </c>
      <c r="T188" s="226">
        <v>410</v>
      </c>
      <c r="U188" s="226">
        <v>389</v>
      </c>
      <c r="V188" s="226">
        <v>383</v>
      </c>
      <c r="W188" s="226">
        <v>387</v>
      </c>
      <c r="X188" s="223"/>
      <c r="Y188" s="224"/>
      <c r="Z188" s="224"/>
      <c r="AA188" s="224"/>
      <c r="AB188" s="224"/>
      <c r="AC188" s="224"/>
      <c r="AD188" s="224"/>
      <c r="AE188" s="224"/>
      <c r="AF188" s="224"/>
      <c r="AG188" s="224"/>
      <c r="AH188" s="224"/>
      <c r="AI188" s="224"/>
      <c r="AJ188" s="224"/>
      <c r="AK188" s="224"/>
      <c r="AL188" s="224"/>
      <c r="AM188" s="224"/>
      <c r="AN188" s="224"/>
      <c r="AO188" s="224"/>
      <c r="AP188" s="224"/>
      <c r="AQ188" s="224"/>
      <c r="AR188" s="224"/>
      <c r="AS188" s="224"/>
      <c r="AT188" s="224"/>
      <c r="AU188" s="224"/>
      <c r="AV188" s="224"/>
      <c r="AW188" s="224"/>
      <c r="AX188" s="224"/>
      <c r="AY188" s="224"/>
      <c r="AZ188" s="224"/>
      <c r="BA188" s="224"/>
      <c r="BB188" s="224"/>
      <c r="BC188" s="224"/>
      <c r="BD188" s="224"/>
      <c r="BE188" s="224"/>
      <c r="BF188" s="224"/>
      <c r="BG188" s="224"/>
      <c r="BH188" s="224"/>
      <c r="BI188" s="224"/>
      <c r="BJ188" s="224"/>
      <c r="BK188" s="224"/>
      <c r="BL188" s="224"/>
      <c r="BM188" s="225">
        <v>39</v>
      </c>
    </row>
    <row r="189" spans="1:65">
      <c r="A189" s="30"/>
      <c r="B189" s="19">
        <v>1</v>
      </c>
      <c r="C189" s="9">
        <v>3</v>
      </c>
      <c r="D189" s="226">
        <v>350</v>
      </c>
      <c r="E189" s="226">
        <v>400</v>
      </c>
      <c r="F189" s="226">
        <v>396.66452046547181</v>
      </c>
      <c r="G189" s="226">
        <v>392</v>
      </c>
      <c r="H189" s="226">
        <v>360.2</v>
      </c>
      <c r="I189" s="226">
        <v>387</v>
      </c>
      <c r="J189" s="226">
        <v>396</v>
      </c>
      <c r="K189" s="226">
        <v>376</v>
      </c>
      <c r="L189" s="226">
        <v>359</v>
      </c>
      <c r="M189" s="226">
        <v>400</v>
      </c>
      <c r="N189" s="226">
        <v>390</v>
      </c>
      <c r="O189" s="227">
        <v>330</v>
      </c>
      <c r="P189" s="226">
        <v>370</v>
      </c>
      <c r="Q189" s="226">
        <v>390</v>
      </c>
      <c r="R189" s="226">
        <v>418.15047453330783</v>
      </c>
      <c r="S189" s="226">
        <v>379.99999999999994</v>
      </c>
      <c r="T189" s="226">
        <v>410</v>
      </c>
      <c r="U189" s="226">
        <v>379</v>
      </c>
      <c r="V189" s="226">
        <v>396</v>
      </c>
      <c r="W189" s="226">
        <v>386</v>
      </c>
      <c r="X189" s="223"/>
      <c r="Y189" s="224"/>
      <c r="Z189" s="224"/>
      <c r="AA189" s="224"/>
      <c r="AB189" s="224"/>
      <c r="AC189" s="224"/>
      <c r="AD189" s="224"/>
      <c r="AE189" s="224"/>
      <c r="AF189" s="224"/>
      <c r="AG189" s="224"/>
      <c r="AH189" s="224"/>
      <c r="AI189" s="224"/>
      <c r="AJ189" s="224"/>
      <c r="AK189" s="224"/>
      <c r="AL189" s="224"/>
      <c r="AM189" s="224"/>
      <c r="AN189" s="224"/>
      <c r="AO189" s="224"/>
      <c r="AP189" s="224"/>
      <c r="AQ189" s="224"/>
      <c r="AR189" s="224"/>
      <c r="AS189" s="224"/>
      <c r="AT189" s="224"/>
      <c r="AU189" s="224"/>
      <c r="AV189" s="224"/>
      <c r="AW189" s="224"/>
      <c r="AX189" s="224"/>
      <c r="AY189" s="224"/>
      <c r="AZ189" s="224"/>
      <c r="BA189" s="224"/>
      <c r="BB189" s="224"/>
      <c r="BC189" s="224"/>
      <c r="BD189" s="224"/>
      <c r="BE189" s="224"/>
      <c r="BF189" s="224"/>
      <c r="BG189" s="224"/>
      <c r="BH189" s="224"/>
      <c r="BI189" s="224"/>
      <c r="BJ189" s="224"/>
      <c r="BK189" s="224"/>
      <c r="BL189" s="224"/>
      <c r="BM189" s="225">
        <v>16</v>
      </c>
    </row>
    <row r="190" spans="1:65">
      <c r="A190" s="30"/>
      <c r="B190" s="19">
        <v>1</v>
      </c>
      <c r="C190" s="9">
        <v>4</v>
      </c>
      <c r="D190" s="226">
        <v>409</v>
      </c>
      <c r="E190" s="226">
        <v>394</v>
      </c>
      <c r="F190" s="226">
        <v>392.69885235715475</v>
      </c>
      <c r="G190" s="226">
        <v>393</v>
      </c>
      <c r="H190" s="226">
        <v>378.9</v>
      </c>
      <c r="I190" s="226">
        <v>387</v>
      </c>
      <c r="J190" s="226">
        <v>400</v>
      </c>
      <c r="K190" s="226">
        <v>369</v>
      </c>
      <c r="L190" s="226">
        <v>359</v>
      </c>
      <c r="M190" s="226">
        <v>410</v>
      </c>
      <c r="N190" s="226">
        <v>370</v>
      </c>
      <c r="O190" s="226">
        <v>350.00000000000006</v>
      </c>
      <c r="P190" s="226">
        <v>359.99999999999994</v>
      </c>
      <c r="Q190" s="226">
        <v>379.99999999999994</v>
      </c>
      <c r="R190" s="226">
        <v>402.81772890688501</v>
      </c>
      <c r="S190" s="226">
        <v>400</v>
      </c>
      <c r="T190" s="226">
        <v>400</v>
      </c>
      <c r="U190" s="226">
        <v>380</v>
      </c>
      <c r="V190" s="226">
        <v>392</v>
      </c>
      <c r="W190" s="227">
        <v>400</v>
      </c>
      <c r="X190" s="223"/>
      <c r="Y190" s="224"/>
      <c r="Z190" s="224"/>
      <c r="AA190" s="224"/>
      <c r="AB190" s="224"/>
      <c r="AC190" s="224"/>
      <c r="AD190" s="224"/>
      <c r="AE190" s="224"/>
      <c r="AF190" s="224"/>
      <c r="AG190" s="224"/>
      <c r="AH190" s="224"/>
      <c r="AI190" s="224"/>
      <c r="AJ190" s="224"/>
      <c r="AK190" s="224"/>
      <c r="AL190" s="224"/>
      <c r="AM190" s="224"/>
      <c r="AN190" s="224"/>
      <c r="AO190" s="224"/>
      <c r="AP190" s="224"/>
      <c r="AQ190" s="224"/>
      <c r="AR190" s="224"/>
      <c r="AS190" s="224"/>
      <c r="AT190" s="224"/>
      <c r="AU190" s="224"/>
      <c r="AV190" s="224"/>
      <c r="AW190" s="224"/>
      <c r="AX190" s="224"/>
      <c r="AY190" s="224"/>
      <c r="AZ190" s="224"/>
      <c r="BA190" s="224"/>
      <c r="BB190" s="224"/>
      <c r="BC190" s="224"/>
      <c r="BD190" s="224"/>
      <c r="BE190" s="224"/>
      <c r="BF190" s="224"/>
      <c r="BG190" s="224"/>
      <c r="BH190" s="224"/>
      <c r="BI190" s="224"/>
      <c r="BJ190" s="224"/>
      <c r="BK190" s="224"/>
      <c r="BL190" s="224"/>
      <c r="BM190" s="225">
        <v>385.30673466097062</v>
      </c>
    </row>
    <row r="191" spans="1:65">
      <c r="A191" s="30"/>
      <c r="B191" s="19">
        <v>1</v>
      </c>
      <c r="C191" s="9">
        <v>5</v>
      </c>
      <c r="D191" s="226">
        <v>393</v>
      </c>
      <c r="E191" s="226">
        <v>395</v>
      </c>
      <c r="F191" s="226">
        <v>393.56974940342093</v>
      </c>
      <c r="G191" s="226">
        <v>384</v>
      </c>
      <c r="H191" s="226">
        <v>350.3</v>
      </c>
      <c r="I191" s="226">
        <v>382</v>
      </c>
      <c r="J191" s="226">
        <v>411</v>
      </c>
      <c r="K191" s="226">
        <v>373</v>
      </c>
      <c r="L191" s="226">
        <v>358</v>
      </c>
      <c r="M191" s="226">
        <v>390</v>
      </c>
      <c r="N191" s="226">
        <v>379.99999999999994</v>
      </c>
      <c r="O191" s="226">
        <v>359.99999999999994</v>
      </c>
      <c r="P191" s="226">
        <v>370</v>
      </c>
      <c r="Q191" s="226">
        <v>370</v>
      </c>
      <c r="R191" s="226">
        <v>406.52806213525702</v>
      </c>
      <c r="S191" s="226">
        <v>410</v>
      </c>
      <c r="T191" s="226">
        <v>410</v>
      </c>
      <c r="U191" s="226">
        <v>386</v>
      </c>
      <c r="V191" s="226">
        <v>395</v>
      </c>
      <c r="W191" s="226">
        <v>385</v>
      </c>
      <c r="X191" s="223"/>
      <c r="Y191" s="224"/>
      <c r="Z191" s="224"/>
      <c r="AA191" s="224"/>
      <c r="AB191" s="224"/>
      <c r="AC191" s="224"/>
      <c r="AD191" s="224"/>
      <c r="AE191" s="224"/>
      <c r="AF191" s="224"/>
      <c r="AG191" s="224"/>
      <c r="AH191" s="224"/>
      <c r="AI191" s="224"/>
      <c r="AJ191" s="224"/>
      <c r="AK191" s="224"/>
      <c r="AL191" s="224"/>
      <c r="AM191" s="224"/>
      <c r="AN191" s="224"/>
      <c r="AO191" s="224"/>
      <c r="AP191" s="224"/>
      <c r="AQ191" s="224"/>
      <c r="AR191" s="224"/>
      <c r="AS191" s="224"/>
      <c r="AT191" s="224"/>
      <c r="AU191" s="224"/>
      <c r="AV191" s="224"/>
      <c r="AW191" s="224"/>
      <c r="AX191" s="224"/>
      <c r="AY191" s="224"/>
      <c r="AZ191" s="224"/>
      <c r="BA191" s="224"/>
      <c r="BB191" s="224"/>
      <c r="BC191" s="224"/>
      <c r="BD191" s="224"/>
      <c r="BE191" s="224"/>
      <c r="BF191" s="224"/>
      <c r="BG191" s="224"/>
      <c r="BH191" s="224"/>
      <c r="BI191" s="224"/>
      <c r="BJ191" s="224"/>
      <c r="BK191" s="224"/>
      <c r="BL191" s="224"/>
      <c r="BM191" s="225">
        <v>129</v>
      </c>
    </row>
    <row r="192" spans="1:65">
      <c r="A192" s="30"/>
      <c r="B192" s="19">
        <v>1</v>
      </c>
      <c r="C192" s="9">
        <v>6</v>
      </c>
      <c r="D192" s="226">
        <v>387</v>
      </c>
      <c r="E192" s="226">
        <v>394</v>
      </c>
      <c r="F192" s="226">
        <v>392.57030610267788</v>
      </c>
      <c r="G192" s="226">
        <v>392</v>
      </c>
      <c r="H192" s="226">
        <v>368.2</v>
      </c>
      <c r="I192" s="226">
        <v>400</v>
      </c>
      <c r="J192" s="226">
        <v>396</v>
      </c>
      <c r="K192" s="226">
        <v>371</v>
      </c>
      <c r="L192" s="226">
        <v>359</v>
      </c>
      <c r="M192" s="226">
        <v>390</v>
      </c>
      <c r="N192" s="226">
        <v>390</v>
      </c>
      <c r="O192" s="226">
        <v>359.99999999999994</v>
      </c>
      <c r="P192" s="226">
        <v>359.99999999999994</v>
      </c>
      <c r="Q192" s="226">
        <v>370</v>
      </c>
      <c r="R192" s="226">
        <v>411.70760028396882</v>
      </c>
      <c r="S192" s="226">
        <v>390</v>
      </c>
      <c r="T192" s="226">
        <v>400</v>
      </c>
      <c r="U192" s="226">
        <v>382</v>
      </c>
      <c r="V192" s="226">
        <v>388</v>
      </c>
      <c r="W192" s="226">
        <v>376</v>
      </c>
      <c r="X192" s="223"/>
      <c r="Y192" s="224"/>
      <c r="Z192" s="224"/>
      <c r="AA192" s="224"/>
      <c r="AB192" s="224"/>
      <c r="AC192" s="224"/>
      <c r="AD192" s="224"/>
      <c r="AE192" s="224"/>
      <c r="AF192" s="224"/>
      <c r="AG192" s="224"/>
      <c r="AH192" s="224"/>
      <c r="AI192" s="224"/>
      <c r="AJ192" s="224"/>
      <c r="AK192" s="224"/>
      <c r="AL192" s="224"/>
      <c r="AM192" s="224"/>
      <c r="AN192" s="224"/>
      <c r="AO192" s="224"/>
      <c r="AP192" s="224"/>
      <c r="AQ192" s="224"/>
      <c r="AR192" s="224"/>
      <c r="AS192" s="224"/>
      <c r="AT192" s="224"/>
      <c r="AU192" s="224"/>
      <c r="AV192" s="224"/>
      <c r="AW192" s="224"/>
      <c r="AX192" s="224"/>
      <c r="AY192" s="224"/>
      <c r="AZ192" s="224"/>
      <c r="BA192" s="224"/>
      <c r="BB192" s="224"/>
      <c r="BC192" s="224"/>
      <c r="BD192" s="224"/>
      <c r="BE192" s="224"/>
      <c r="BF192" s="224"/>
      <c r="BG192" s="224"/>
      <c r="BH192" s="224"/>
      <c r="BI192" s="224"/>
      <c r="BJ192" s="224"/>
      <c r="BK192" s="224"/>
      <c r="BL192" s="224"/>
      <c r="BM192" s="229"/>
    </row>
    <row r="193" spans="1:65">
      <c r="A193" s="30"/>
      <c r="B193" s="20" t="s">
        <v>278</v>
      </c>
      <c r="C193" s="12"/>
      <c r="D193" s="230">
        <v>383.16666666666669</v>
      </c>
      <c r="E193" s="230">
        <v>393.5</v>
      </c>
      <c r="F193" s="230">
        <v>394.07300041434019</v>
      </c>
      <c r="G193" s="230">
        <v>391.16666666666669</v>
      </c>
      <c r="H193" s="230">
        <v>362.4666666666667</v>
      </c>
      <c r="I193" s="230">
        <v>384.33333333333331</v>
      </c>
      <c r="J193" s="230">
        <v>399</v>
      </c>
      <c r="K193" s="230">
        <v>374.5</v>
      </c>
      <c r="L193" s="230">
        <v>358.5</v>
      </c>
      <c r="M193" s="230">
        <v>400</v>
      </c>
      <c r="N193" s="230">
        <v>385</v>
      </c>
      <c r="O193" s="230">
        <v>351.66666666666669</v>
      </c>
      <c r="P193" s="230">
        <v>368.33333333333331</v>
      </c>
      <c r="Q193" s="230">
        <v>376.66666666666669</v>
      </c>
      <c r="R193" s="230">
        <v>413.76169280507196</v>
      </c>
      <c r="S193" s="230">
        <v>398.33333333333331</v>
      </c>
      <c r="T193" s="230">
        <v>406.66666666666669</v>
      </c>
      <c r="U193" s="230">
        <v>382.5</v>
      </c>
      <c r="V193" s="230">
        <v>391.66666666666669</v>
      </c>
      <c r="W193" s="230">
        <v>386.66666666666669</v>
      </c>
      <c r="X193" s="223"/>
      <c r="Y193" s="224"/>
      <c r="Z193" s="224"/>
      <c r="AA193" s="224"/>
      <c r="AB193" s="224"/>
      <c r="AC193" s="224"/>
      <c r="AD193" s="224"/>
      <c r="AE193" s="224"/>
      <c r="AF193" s="224"/>
      <c r="AG193" s="224"/>
      <c r="AH193" s="224"/>
      <c r="AI193" s="224"/>
      <c r="AJ193" s="224"/>
      <c r="AK193" s="224"/>
      <c r="AL193" s="224"/>
      <c r="AM193" s="224"/>
      <c r="AN193" s="224"/>
      <c r="AO193" s="224"/>
      <c r="AP193" s="224"/>
      <c r="AQ193" s="224"/>
      <c r="AR193" s="224"/>
      <c r="AS193" s="224"/>
      <c r="AT193" s="224"/>
      <c r="AU193" s="224"/>
      <c r="AV193" s="224"/>
      <c r="AW193" s="224"/>
      <c r="AX193" s="224"/>
      <c r="AY193" s="224"/>
      <c r="AZ193" s="224"/>
      <c r="BA193" s="224"/>
      <c r="BB193" s="224"/>
      <c r="BC193" s="224"/>
      <c r="BD193" s="224"/>
      <c r="BE193" s="224"/>
      <c r="BF193" s="224"/>
      <c r="BG193" s="224"/>
      <c r="BH193" s="224"/>
      <c r="BI193" s="224"/>
      <c r="BJ193" s="224"/>
      <c r="BK193" s="224"/>
      <c r="BL193" s="224"/>
      <c r="BM193" s="229"/>
    </row>
    <row r="194" spans="1:65">
      <c r="A194" s="30"/>
      <c r="B194" s="3" t="s">
        <v>279</v>
      </c>
      <c r="C194" s="29"/>
      <c r="D194" s="226">
        <v>384.5</v>
      </c>
      <c r="E194" s="226">
        <v>394.5</v>
      </c>
      <c r="F194" s="226">
        <v>393.72619187971623</v>
      </c>
      <c r="G194" s="226">
        <v>392.5</v>
      </c>
      <c r="H194" s="226">
        <v>359.6</v>
      </c>
      <c r="I194" s="226">
        <v>384.5</v>
      </c>
      <c r="J194" s="226">
        <v>398</v>
      </c>
      <c r="K194" s="226">
        <v>374.5</v>
      </c>
      <c r="L194" s="226">
        <v>359</v>
      </c>
      <c r="M194" s="226">
        <v>400</v>
      </c>
      <c r="N194" s="226">
        <v>385</v>
      </c>
      <c r="O194" s="226">
        <v>355</v>
      </c>
      <c r="P194" s="226">
        <v>370</v>
      </c>
      <c r="Q194" s="226">
        <v>375</v>
      </c>
      <c r="R194" s="226">
        <v>414.92903740863835</v>
      </c>
      <c r="S194" s="226">
        <v>400</v>
      </c>
      <c r="T194" s="226">
        <v>410</v>
      </c>
      <c r="U194" s="226">
        <v>381</v>
      </c>
      <c r="V194" s="226">
        <v>393.5</v>
      </c>
      <c r="W194" s="226">
        <v>386</v>
      </c>
      <c r="X194" s="223"/>
      <c r="Y194" s="224"/>
      <c r="Z194" s="224"/>
      <c r="AA194" s="224"/>
      <c r="AB194" s="224"/>
      <c r="AC194" s="224"/>
      <c r="AD194" s="224"/>
      <c r="AE194" s="224"/>
      <c r="AF194" s="224"/>
      <c r="AG194" s="224"/>
      <c r="AH194" s="224"/>
      <c r="AI194" s="224"/>
      <c r="AJ194" s="224"/>
      <c r="AK194" s="224"/>
      <c r="AL194" s="224"/>
      <c r="AM194" s="224"/>
      <c r="AN194" s="224"/>
      <c r="AO194" s="224"/>
      <c r="AP194" s="224"/>
      <c r="AQ194" s="224"/>
      <c r="AR194" s="224"/>
      <c r="AS194" s="224"/>
      <c r="AT194" s="224"/>
      <c r="AU194" s="224"/>
      <c r="AV194" s="224"/>
      <c r="AW194" s="224"/>
      <c r="AX194" s="224"/>
      <c r="AY194" s="224"/>
      <c r="AZ194" s="224"/>
      <c r="BA194" s="224"/>
      <c r="BB194" s="224"/>
      <c r="BC194" s="224"/>
      <c r="BD194" s="224"/>
      <c r="BE194" s="224"/>
      <c r="BF194" s="224"/>
      <c r="BG194" s="224"/>
      <c r="BH194" s="224"/>
      <c r="BI194" s="224"/>
      <c r="BJ194" s="224"/>
      <c r="BK194" s="224"/>
      <c r="BL194" s="224"/>
      <c r="BM194" s="229"/>
    </row>
    <row r="195" spans="1:65">
      <c r="A195" s="30"/>
      <c r="B195" s="3" t="s">
        <v>280</v>
      </c>
      <c r="C195" s="29"/>
      <c r="D195" s="226">
        <v>19.528611488446039</v>
      </c>
      <c r="E195" s="226">
        <v>6.5345237010818167</v>
      </c>
      <c r="F195" s="226">
        <v>1.5562886873771398</v>
      </c>
      <c r="G195" s="226">
        <v>3.5449494589721118</v>
      </c>
      <c r="H195" s="226">
        <v>9.8621836662407816</v>
      </c>
      <c r="I195" s="226">
        <v>9.3737221351321622</v>
      </c>
      <c r="J195" s="226">
        <v>7.745966692414834</v>
      </c>
      <c r="K195" s="226">
        <v>4.1833001326703778</v>
      </c>
      <c r="L195" s="226">
        <v>0.83666002653407556</v>
      </c>
      <c r="M195" s="226">
        <v>8.9442719099991592</v>
      </c>
      <c r="N195" s="226">
        <v>10.488088481701526</v>
      </c>
      <c r="O195" s="226">
        <v>11.690451944500094</v>
      </c>
      <c r="P195" s="226">
        <v>7.5277265270908176</v>
      </c>
      <c r="Q195" s="226">
        <v>8.1649658092772519</v>
      </c>
      <c r="R195" s="226">
        <v>8.1261564008009017</v>
      </c>
      <c r="S195" s="226">
        <v>11.690451944500138</v>
      </c>
      <c r="T195" s="226">
        <v>5.1639777949432224</v>
      </c>
      <c r="U195" s="226">
        <v>4.135214625627067</v>
      </c>
      <c r="V195" s="226">
        <v>5.2408650685422788</v>
      </c>
      <c r="W195" s="226">
        <v>7.6854841530424522</v>
      </c>
      <c r="X195" s="223"/>
      <c r="Y195" s="224"/>
      <c r="Z195" s="224"/>
      <c r="AA195" s="224"/>
      <c r="AB195" s="224"/>
      <c r="AC195" s="224"/>
      <c r="AD195" s="224"/>
      <c r="AE195" s="224"/>
      <c r="AF195" s="224"/>
      <c r="AG195" s="224"/>
      <c r="AH195" s="224"/>
      <c r="AI195" s="224"/>
      <c r="AJ195" s="224"/>
      <c r="AK195" s="224"/>
      <c r="AL195" s="224"/>
      <c r="AM195" s="224"/>
      <c r="AN195" s="224"/>
      <c r="AO195" s="224"/>
      <c r="AP195" s="224"/>
      <c r="AQ195" s="224"/>
      <c r="AR195" s="224"/>
      <c r="AS195" s="224"/>
      <c r="AT195" s="224"/>
      <c r="AU195" s="224"/>
      <c r="AV195" s="224"/>
      <c r="AW195" s="224"/>
      <c r="AX195" s="224"/>
      <c r="AY195" s="224"/>
      <c r="AZ195" s="224"/>
      <c r="BA195" s="224"/>
      <c r="BB195" s="224"/>
      <c r="BC195" s="224"/>
      <c r="BD195" s="224"/>
      <c r="BE195" s="224"/>
      <c r="BF195" s="224"/>
      <c r="BG195" s="224"/>
      <c r="BH195" s="224"/>
      <c r="BI195" s="224"/>
      <c r="BJ195" s="224"/>
      <c r="BK195" s="224"/>
      <c r="BL195" s="224"/>
      <c r="BM195" s="229"/>
    </row>
    <row r="196" spans="1:65">
      <c r="A196" s="30"/>
      <c r="B196" s="3" t="s">
        <v>87</v>
      </c>
      <c r="C196" s="29"/>
      <c r="D196" s="13">
        <v>5.0966363171238031E-2</v>
      </c>
      <c r="E196" s="13">
        <v>1.660615934201224E-2</v>
      </c>
      <c r="F196" s="13">
        <v>3.9492395717057784E-3</v>
      </c>
      <c r="G196" s="13">
        <v>9.0625039428345426E-3</v>
      </c>
      <c r="H196" s="13">
        <v>2.720852584028172E-2</v>
      </c>
      <c r="I196" s="13">
        <v>2.438956323104639E-2</v>
      </c>
      <c r="J196" s="13">
        <v>1.9413450356929408E-2</v>
      </c>
      <c r="K196" s="13">
        <v>1.1170360834900875E-2</v>
      </c>
      <c r="L196" s="13">
        <v>2.3337797113921217E-3</v>
      </c>
      <c r="M196" s="13">
        <v>2.2360679774997897E-2</v>
      </c>
      <c r="N196" s="13">
        <v>2.7241788264159808E-2</v>
      </c>
      <c r="O196" s="13">
        <v>3.3242991311374669E-2</v>
      </c>
      <c r="P196" s="13">
        <v>2.0437266589386837E-2</v>
      </c>
      <c r="Q196" s="13">
        <v>2.1676900378612172E-2</v>
      </c>
      <c r="R196" s="13">
        <v>1.9639702133153324E-2</v>
      </c>
      <c r="S196" s="13">
        <v>2.934841492343131E-2</v>
      </c>
      <c r="T196" s="13">
        <v>1.2698306053139071E-2</v>
      </c>
      <c r="U196" s="13">
        <v>1.081101862909037E-2</v>
      </c>
      <c r="V196" s="13">
        <v>1.338093208989518E-2</v>
      </c>
      <c r="W196" s="13">
        <v>1.9876252119937377E-2</v>
      </c>
      <c r="X196" s="159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56"/>
    </row>
    <row r="197" spans="1:65">
      <c r="A197" s="30"/>
      <c r="B197" s="3" t="s">
        <v>281</v>
      </c>
      <c r="C197" s="29"/>
      <c r="D197" s="13">
        <v>-5.5541930669521511E-3</v>
      </c>
      <c r="E197" s="13">
        <v>2.1264267146118287E-2</v>
      </c>
      <c r="F197" s="13">
        <v>2.2751395095865545E-2</v>
      </c>
      <c r="G197" s="13">
        <v>1.5208485807683081E-2</v>
      </c>
      <c r="H197" s="13">
        <v>-5.9277624655070693E-2</v>
      </c>
      <c r="I197" s="13">
        <v>-2.5263023977346588E-3</v>
      </c>
      <c r="J197" s="13">
        <v>3.5538608872429878E-2</v>
      </c>
      <c r="K197" s="13">
        <v>-2.8047095181140347E-2</v>
      </c>
      <c r="L197" s="13">
        <v>-6.95724529304107E-2</v>
      </c>
      <c r="M197" s="13">
        <v>3.8133943731759379E-2</v>
      </c>
      <c r="N197" s="13">
        <v>-7.9607915818158403E-4</v>
      </c>
      <c r="O197" s="13">
        <v>-8.7307241135828217E-2</v>
      </c>
      <c r="P197" s="13">
        <v>-4.4051660147005012E-2</v>
      </c>
      <c r="Q197" s="13">
        <v>-2.2423869652593242E-2</v>
      </c>
      <c r="R197" s="13">
        <v>7.3850144792145134E-2</v>
      </c>
      <c r="S197" s="13">
        <v>3.3808385632877025E-2</v>
      </c>
      <c r="T197" s="13">
        <v>5.5436176127288794E-2</v>
      </c>
      <c r="U197" s="13">
        <v>-7.2844163065051148E-3</v>
      </c>
      <c r="V197" s="13">
        <v>1.6506153237347831E-2</v>
      </c>
      <c r="W197" s="13">
        <v>3.5294789407007698E-3</v>
      </c>
      <c r="X197" s="159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56"/>
    </row>
    <row r="198" spans="1:65">
      <c r="A198" s="30"/>
      <c r="B198" s="46" t="s">
        <v>282</v>
      </c>
      <c r="C198" s="47"/>
      <c r="D198" s="45">
        <v>0.18</v>
      </c>
      <c r="E198" s="45">
        <v>0.5</v>
      </c>
      <c r="F198" s="45">
        <v>0.54</v>
      </c>
      <c r="G198" s="45">
        <v>0.35</v>
      </c>
      <c r="H198" s="45">
        <v>1.54</v>
      </c>
      <c r="I198" s="45">
        <v>0.1</v>
      </c>
      <c r="J198" s="45">
        <v>0.87</v>
      </c>
      <c r="K198" s="45">
        <v>0.75</v>
      </c>
      <c r="L198" s="45">
        <v>1.8</v>
      </c>
      <c r="M198" s="45">
        <v>0.93</v>
      </c>
      <c r="N198" s="45">
        <v>0.05</v>
      </c>
      <c r="O198" s="45">
        <v>2.25</v>
      </c>
      <c r="P198" s="45">
        <v>1.1499999999999999</v>
      </c>
      <c r="Q198" s="45">
        <v>0.6</v>
      </c>
      <c r="R198" s="45">
        <v>1.84</v>
      </c>
      <c r="S198" s="45">
        <v>0.82</v>
      </c>
      <c r="T198" s="45">
        <v>1.37</v>
      </c>
      <c r="U198" s="45">
        <v>0.22</v>
      </c>
      <c r="V198" s="45">
        <v>0.38</v>
      </c>
      <c r="W198" s="45">
        <v>0.05</v>
      </c>
      <c r="X198" s="159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56"/>
    </row>
    <row r="199" spans="1:65">
      <c r="B199" s="31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BM199" s="56"/>
    </row>
    <row r="200" spans="1:65" ht="15">
      <c r="B200" s="8" t="s">
        <v>634</v>
      </c>
      <c r="BM200" s="28" t="s">
        <v>284</v>
      </c>
    </row>
    <row r="201" spans="1:65" ht="15">
      <c r="A201" s="25" t="s">
        <v>51</v>
      </c>
      <c r="B201" s="18" t="s">
        <v>116</v>
      </c>
      <c r="C201" s="15" t="s">
        <v>117</v>
      </c>
      <c r="D201" s="16" t="s">
        <v>243</v>
      </c>
      <c r="E201" s="17" t="s">
        <v>243</v>
      </c>
      <c r="F201" s="17" t="s">
        <v>243</v>
      </c>
      <c r="G201" s="17" t="s">
        <v>243</v>
      </c>
      <c r="H201" s="17" t="s">
        <v>243</v>
      </c>
      <c r="I201" s="17" t="s">
        <v>243</v>
      </c>
      <c r="J201" s="17" t="s">
        <v>243</v>
      </c>
      <c r="K201" s="17" t="s">
        <v>243</v>
      </c>
      <c r="L201" s="17" t="s">
        <v>243</v>
      </c>
      <c r="M201" s="17" t="s">
        <v>243</v>
      </c>
      <c r="N201" s="17" t="s">
        <v>243</v>
      </c>
      <c r="O201" s="17" t="s">
        <v>243</v>
      </c>
      <c r="P201" s="17" t="s">
        <v>243</v>
      </c>
      <c r="Q201" s="17" t="s">
        <v>243</v>
      </c>
      <c r="R201" s="17" t="s">
        <v>243</v>
      </c>
      <c r="S201" s="17" t="s">
        <v>243</v>
      </c>
      <c r="T201" s="17" t="s">
        <v>243</v>
      </c>
      <c r="U201" s="17" t="s">
        <v>243</v>
      </c>
      <c r="V201" s="159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28">
        <v>1</v>
      </c>
    </row>
    <row r="202" spans="1:65">
      <c r="A202" s="30"/>
      <c r="B202" s="19" t="s">
        <v>244</v>
      </c>
      <c r="C202" s="9" t="s">
        <v>244</v>
      </c>
      <c r="D202" s="157" t="s">
        <v>246</v>
      </c>
      <c r="E202" s="158" t="s">
        <v>247</v>
      </c>
      <c r="F202" s="158" t="s">
        <v>249</v>
      </c>
      <c r="G202" s="158" t="s">
        <v>251</v>
      </c>
      <c r="H202" s="158" t="s">
        <v>252</v>
      </c>
      <c r="I202" s="158" t="s">
        <v>253</v>
      </c>
      <c r="J202" s="158" t="s">
        <v>256</v>
      </c>
      <c r="K202" s="158" t="s">
        <v>259</v>
      </c>
      <c r="L202" s="158" t="s">
        <v>260</v>
      </c>
      <c r="M202" s="158" t="s">
        <v>261</v>
      </c>
      <c r="N202" s="158" t="s">
        <v>262</v>
      </c>
      <c r="O202" s="158" t="s">
        <v>263</v>
      </c>
      <c r="P202" s="158" t="s">
        <v>264</v>
      </c>
      <c r="Q202" s="158" t="s">
        <v>268</v>
      </c>
      <c r="R202" s="158" t="s">
        <v>269</v>
      </c>
      <c r="S202" s="158" t="s">
        <v>270</v>
      </c>
      <c r="T202" s="158" t="s">
        <v>271</v>
      </c>
      <c r="U202" s="158" t="s">
        <v>272</v>
      </c>
      <c r="V202" s="159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28" t="s">
        <v>3</v>
      </c>
    </row>
    <row r="203" spans="1:65">
      <c r="A203" s="30"/>
      <c r="B203" s="19"/>
      <c r="C203" s="9"/>
      <c r="D203" s="10" t="s">
        <v>103</v>
      </c>
      <c r="E203" s="11" t="s">
        <v>103</v>
      </c>
      <c r="F203" s="11" t="s">
        <v>103</v>
      </c>
      <c r="G203" s="11" t="s">
        <v>332</v>
      </c>
      <c r="H203" s="11" t="s">
        <v>103</v>
      </c>
      <c r="I203" s="11" t="s">
        <v>332</v>
      </c>
      <c r="J203" s="11" t="s">
        <v>103</v>
      </c>
      <c r="K203" s="11" t="s">
        <v>103</v>
      </c>
      <c r="L203" s="11" t="s">
        <v>103</v>
      </c>
      <c r="M203" s="11" t="s">
        <v>103</v>
      </c>
      <c r="N203" s="11" t="s">
        <v>103</v>
      </c>
      <c r="O203" s="11" t="s">
        <v>103</v>
      </c>
      <c r="P203" s="11" t="s">
        <v>103</v>
      </c>
      <c r="Q203" s="11" t="s">
        <v>103</v>
      </c>
      <c r="R203" s="11" t="s">
        <v>103</v>
      </c>
      <c r="S203" s="11" t="s">
        <v>103</v>
      </c>
      <c r="T203" s="11" t="s">
        <v>103</v>
      </c>
      <c r="U203" s="11" t="s">
        <v>103</v>
      </c>
      <c r="V203" s="159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28">
        <v>0</v>
      </c>
    </row>
    <row r="204" spans="1:65">
      <c r="A204" s="30"/>
      <c r="B204" s="19"/>
      <c r="C204" s="9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159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28">
        <v>0</v>
      </c>
    </row>
    <row r="205" spans="1:65">
      <c r="A205" s="30"/>
      <c r="B205" s="18">
        <v>1</v>
      </c>
      <c r="C205" s="14">
        <v>1</v>
      </c>
      <c r="D205" s="221" t="s">
        <v>96</v>
      </c>
      <c r="E205" s="221" t="s">
        <v>106</v>
      </c>
      <c r="F205" s="220">
        <v>24.69</v>
      </c>
      <c r="G205" s="221">
        <v>40</v>
      </c>
      <c r="H205" s="220">
        <v>26</v>
      </c>
      <c r="I205" s="221" t="s">
        <v>106</v>
      </c>
      <c r="J205" s="220">
        <v>34</v>
      </c>
      <c r="K205" s="220">
        <v>70</v>
      </c>
      <c r="L205" s="220">
        <v>70</v>
      </c>
      <c r="M205" s="220">
        <v>140</v>
      </c>
      <c r="N205" s="221" t="s">
        <v>335</v>
      </c>
      <c r="O205" s="221" t="s">
        <v>335</v>
      </c>
      <c r="P205" s="221" t="s">
        <v>106</v>
      </c>
      <c r="Q205" s="221" t="s">
        <v>96</v>
      </c>
      <c r="R205" s="221">
        <v>30</v>
      </c>
      <c r="S205" s="221" t="s">
        <v>96</v>
      </c>
      <c r="T205" s="220">
        <v>35</v>
      </c>
      <c r="U205" s="220">
        <v>47</v>
      </c>
      <c r="V205" s="223"/>
      <c r="W205" s="224"/>
      <c r="X205" s="224"/>
      <c r="Y205" s="224"/>
      <c r="Z205" s="224"/>
      <c r="AA205" s="224"/>
      <c r="AB205" s="224"/>
      <c r="AC205" s="224"/>
      <c r="AD205" s="224"/>
      <c r="AE205" s="224"/>
      <c r="AF205" s="224"/>
      <c r="AG205" s="224"/>
      <c r="AH205" s="224"/>
      <c r="AI205" s="224"/>
      <c r="AJ205" s="224"/>
      <c r="AK205" s="224"/>
      <c r="AL205" s="224"/>
      <c r="AM205" s="224"/>
      <c r="AN205" s="224"/>
      <c r="AO205" s="224"/>
      <c r="AP205" s="224"/>
      <c r="AQ205" s="224"/>
      <c r="AR205" s="224"/>
      <c r="AS205" s="224"/>
      <c r="AT205" s="224"/>
      <c r="AU205" s="224"/>
      <c r="AV205" s="224"/>
      <c r="AW205" s="224"/>
      <c r="AX205" s="224"/>
      <c r="AY205" s="224"/>
      <c r="AZ205" s="224"/>
      <c r="BA205" s="224"/>
      <c r="BB205" s="224"/>
      <c r="BC205" s="224"/>
      <c r="BD205" s="224"/>
      <c r="BE205" s="224"/>
      <c r="BF205" s="224"/>
      <c r="BG205" s="224"/>
      <c r="BH205" s="224"/>
      <c r="BI205" s="224"/>
      <c r="BJ205" s="224"/>
      <c r="BK205" s="224"/>
      <c r="BL205" s="224"/>
      <c r="BM205" s="225">
        <v>1</v>
      </c>
    </row>
    <row r="206" spans="1:65">
      <c r="A206" s="30"/>
      <c r="B206" s="19">
        <v>1</v>
      </c>
      <c r="C206" s="9">
        <v>2</v>
      </c>
      <c r="D206" s="228" t="s">
        <v>96</v>
      </c>
      <c r="E206" s="228" t="s">
        <v>106</v>
      </c>
      <c r="F206" s="226">
        <v>23.360000000000003</v>
      </c>
      <c r="G206" s="228">
        <v>40</v>
      </c>
      <c r="H206" s="226">
        <v>26</v>
      </c>
      <c r="I206" s="228" t="s">
        <v>106</v>
      </c>
      <c r="J206" s="226">
        <v>29</v>
      </c>
      <c r="K206" s="226">
        <v>70</v>
      </c>
      <c r="L206" s="226">
        <v>70</v>
      </c>
      <c r="M206" s="226">
        <v>140</v>
      </c>
      <c r="N206" s="228" t="s">
        <v>335</v>
      </c>
      <c r="O206" s="226">
        <v>70</v>
      </c>
      <c r="P206" s="228" t="s">
        <v>106</v>
      </c>
      <c r="Q206" s="228" t="s">
        <v>96</v>
      </c>
      <c r="R206" s="228">
        <v>30</v>
      </c>
      <c r="S206" s="228" t="s">
        <v>96</v>
      </c>
      <c r="T206" s="226">
        <v>45</v>
      </c>
      <c r="U206" s="226">
        <v>42</v>
      </c>
      <c r="V206" s="223"/>
      <c r="W206" s="224"/>
      <c r="X206" s="224"/>
      <c r="Y206" s="224"/>
      <c r="Z206" s="224"/>
      <c r="AA206" s="224"/>
      <c r="AB206" s="224"/>
      <c r="AC206" s="224"/>
      <c r="AD206" s="224"/>
      <c r="AE206" s="224"/>
      <c r="AF206" s="224"/>
      <c r="AG206" s="224"/>
      <c r="AH206" s="224"/>
      <c r="AI206" s="224"/>
      <c r="AJ206" s="224"/>
      <c r="AK206" s="224"/>
      <c r="AL206" s="224"/>
      <c r="AM206" s="224"/>
      <c r="AN206" s="224"/>
      <c r="AO206" s="224"/>
      <c r="AP206" s="224"/>
      <c r="AQ206" s="224"/>
      <c r="AR206" s="224"/>
      <c r="AS206" s="224"/>
      <c r="AT206" s="224"/>
      <c r="AU206" s="224"/>
      <c r="AV206" s="224"/>
      <c r="AW206" s="224"/>
      <c r="AX206" s="224"/>
      <c r="AY206" s="224"/>
      <c r="AZ206" s="224"/>
      <c r="BA206" s="224"/>
      <c r="BB206" s="224"/>
      <c r="BC206" s="224"/>
      <c r="BD206" s="224"/>
      <c r="BE206" s="224"/>
      <c r="BF206" s="224"/>
      <c r="BG206" s="224"/>
      <c r="BH206" s="224"/>
      <c r="BI206" s="224"/>
      <c r="BJ206" s="224"/>
      <c r="BK206" s="224"/>
      <c r="BL206" s="224"/>
      <c r="BM206" s="225">
        <v>14</v>
      </c>
    </row>
    <row r="207" spans="1:65">
      <c r="A207" s="30"/>
      <c r="B207" s="19">
        <v>1</v>
      </c>
      <c r="C207" s="9">
        <v>3</v>
      </c>
      <c r="D207" s="228" t="s">
        <v>96</v>
      </c>
      <c r="E207" s="228" t="s">
        <v>106</v>
      </c>
      <c r="F207" s="226">
        <v>24.295000000000002</v>
      </c>
      <c r="G207" s="228">
        <v>60</v>
      </c>
      <c r="H207" s="226">
        <v>23</v>
      </c>
      <c r="I207" s="228" t="s">
        <v>106</v>
      </c>
      <c r="J207" s="226">
        <v>32</v>
      </c>
      <c r="K207" s="226">
        <v>70</v>
      </c>
      <c r="L207" s="226">
        <v>70</v>
      </c>
      <c r="M207" s="227">
        <v>210</v>
      </c>
      <c r="N207" s="228" t="s">
        <v>335</v>
      </c>
      <c r="O207" s="228" t="s">
        <v>335</v>
      </c>
      <c r="P207" s="228" t="s">
        <v>106</v>
      </c>
      <c r="Q207" s="228" t="s">
        <v>96</v>
      </c>
      <c r="R207" s="228">
        <v>40</v>
      </c>
      <c r="S207" s="228" t="s">
        <v>96</v>
      </c>
      <c r="T207" s="226">
        <v>40</v>
      </c>
      <c r="U207" s="226">
        <v>39</v>
      </c>
      <c r="V207" s="223"/>
      <c r="W207" s="224"/>
      <c r="X207" s="224"/>
      <c r="Y207" s="224"/>
      <c r="Z207" s="224"/>
      <c r="AA207" s="224"/>
      <c r="AB207" s="224"/>
      <c r="AC207" s="224"/>
      <c r="AD207" s="224"/>
      <c r="AE207" s="224"/>
      <c r="AF207" s="224"/>
      <c r="AG207" s="224"/>
      <c r="AH207" s="224"/>
      <c r="AI207" s="224"/>
      <c r="AJ207" s="224"/>
      <c r="AK207" s="224"/>
      <c r="AL207" s="224"/>
      <c r="AM207" s="224"/>
      <c r="AN207" s="224"/>
      <c r="AO207" s="224"/>
      <c r="AP207" s="224"/>
      <c r="AQ207" s="224"/>
      <c r="AR207" s="224"/>
      <c r="AS207" s="224"/>
      <c r="AT207" s="224"/>
      <c r="AU207" s="224"/>
      <c r="AV207" s="224"/>
      <c r="AW207" s="224"/>
      <c r="AX207" s="224"/>
      <c r="AY207" s="224"/>
      <c r="AZ207" s="224"/>
      <c r="BA207" s="224"/>
      <c r="BB207" s="224"/>
      <c r="BC207" s="224"/>
      <c r="BD207" s="224"/>
      <c r="BE207" s="224"/>
      <c r="BF207" s="224"/>
      <c r="BG207" s="224"/>
      <c r="BH207" s="224"/>
      <c r="BI207" s="224"/>
      <c r="BJ207" s="224"/>
      <c r="BK207" s="224"/>
      <c r="BL207" s="224"/>
      <c r="BM207" s="225">
        <v>16</v>
      </c>
    </row>
    <row r="208" spans="1:65">
      <c r="A208" s="30"/>
      <c r="B208" s="19">
        <v>1</v>
      </c>
      <c r="C208" s="9">
        <v>4</v>
      </c>
      <c r="D208" s="228" t="s">
        <v>96</v>
      </c>
      <c r="E208" s="228" t="s">
        <v>106</v>
      </c>
      <c r="F208" s="226">
        <v>23.845500000000001</v>
      </c>
      <c r="G208" s="228">
        <v>50</v>
      </c>
      <c r="H208" s="226">
        <v>27</v>
      </c>
      <c r="I208" s="228" t="s">
        <v>106</v>
      </c>
      <c r="J208" s="226">
        <v>28</v>
      </c>
      <c r="K208" s="228" t="s">
        <v>335</v>
      </c>
      <c r="L208" s="226">
        <v>140</v>
      </c>
      <c r="M208" s="226">
        <v>140</v>
      </c>
      <c r="N208" s="228" t="s">
        <v>335</v>
      </c>
      <c r="O208" s="228" t="s">
        <v>335</v>
      </c>
      <c r="P208" s="228" t="s">
        <v>106</v>
      </c>
      <c r="Q208" s="228" t="s">
        <v>96</v>
      </c>
      <c r="R208" s="228">
        <v>40</v>
      </c>
      <c r="S208" s="228" t="s">
        <v>96</v>
      </c>
      <c r="T208" s="226">
        <v>50</v>
      </c>
      <c r="U208" s="226">
        <v>46</v>
      </c>
      <c r="V208" s="223"/>
      <c r="W208" s="224"/>
      <c r="X208" s="224"/>
      <c r="Y208" s="224"/>
      <c r="Z208" s="224"/>
      <c r="AA208" s="224"/>
      <c r="AB208" s="224"/>
      <c r="AC208" s="224"/>
      <c r="AD208" s="224"/>
      <c r="AE208" s="224"/>
      <c r="AF208" s="224"/>
      <c r="AG208" s="224"/>
      <c r="AH208" s="224"/>
      <c r="AI208" s="224"/>
      <c r="AJ208" s="224"/>
      <c r="AK208" s="224"/>
      <c r="AL208" s="224"/>
      <c r="AM208" s="224"/>
      <c r="AN208" s="224"/>
      <c r="AO208" s="224"/>
      <c r="AP208" s="224"/>
      <c r="AQ208" s="224"/>
      <c r="AR208" s="224"/>
      <c r="AS208" s="224"/>
      <c r="AT208" s="224"/>
      <c r="AU208" s="224"/>
      <c r="AV208" s="224"/>
      <c r="AW208" s="224"/>
      <c r="AX208" s="224"/>
      <c r="AY208" s="224"/>
      <c r="AZ208" s="224"/>
      <c r="BA208" s="224"/>
      <c r="BB208" s="224"/>
      <c r="BC208" s="224"/>
      <c r="BD208" s="224"/>
      <c r="BE208" s="224"/>
      <c r="BF208" s="224"/>
      <c r="BG208" s="224"/>
      <c r="BH208" s="224"/>
      <c r="BI208" s="224"/>
      <c r="BJ208" s="224"/>
      <c r="BK208" s="224"/>
      <c r="BL208" s="224"/>
      <c r="BM208" s="225">
        <v>57.323175439046601</v>
      </c>
    </row>
    <row r="209" spans="1:65">
      <c r="A209" s="30"/>
      <c r="B209" s="19">
        <v>1</v>
      </c>
      <c r="C209" s="9">
        <v>5</v>
      </c>
      <c r="D209" s="228" t="s">
        <v>96</v>
      </c>
      <c r="E209" s="228" t="s">
        <v>106</v>
      </c>
      <c r="F209" s="226">
        <v>23.919</v>
      </c>
      <c r="G209" s="228">
        <v>40</v>
      </c>
      <c r="H209" s="226">
        <v>23</v>
      </c>
      <c r="I209" s="228" t="s">
        <v>106</v>
      </c>
      <c r="J209" s="226">
        <v>29</v>
      </c>
      <c r="K209" s="226">
        <v>70</v>
      </c>
      <c r="L209" s="226">
        <v>70</v>
      </c>
      <c r="M209" s="226">
        <v>140</v>
      </c>
      <c r="N209" s="228" t="s">
        <v>335</v>
      </c>
      <c r="O209" s="227">
        <v>210</v>
      </c>
      <c r="P209" s="228" t="s">
        <v>106</v>
      </c>
      <c r="Q209" s="228" t="s">
        <v>96</v>
      </c>
      <c r="R209" s="228">
        <v>30</v>
      </c>
      <c r="S209" s="228" t="s">
        <v>96</v>
      </c>
      <c r="T209" s="226">
        <v>50</v>
      </c>
      <c r="U209" s="226">
        <v>45</v>
      </c>
      <c r="V209" s="223"/>
      <c r="W209" s="224"/>
      <c r="X209" s="224"/>
      <c r="Y209" s="224"/>
      <c r="Z209" s="224"/>
      <c r="AA209" s="224"/>
      <c r="AB209" s="224"/>
      <c r="AC209" s="224"/>
      <c r="AD209" s="224"/>
      <c r="AE209" s="224"/>
      <c r="AF209" s="224"/>
      <c r="AG209" s="224"/>
      <c r="AH209" s="224"/>
      <c r="AI209" s="224"/>
      <c r="AJ209" s="224"/>
      <c r="AK209" s="224"/>
      <c r="AL209" s="224"/>
      <c r="AM209" s="224"/>
      <c r="AN209" s="224"/>
      <c r="AO209" s="224"/>
      <c r="AP209" s="224"/>
      <c r="AQ209" s="224"/>
      <c r="AR209" s="224"/>
      <c r="AS209" s="224"/>
      <c r="AT209" s="224"/>
      <c r="AU209" s="224"/>
      <c r="AV209" s="224"/>
      <c r="AW209" s="224"/>
      <c r="AX209" s="224"/>
      <c r="AY209" s="224"/>
      <c r="AZ209" s="224"/>
      <c r="BA209" s="224"/>
      <c r="BB209" s="224"/>
      <c r="BC209" s="224"/>
      <c r="BD209" s="224"/>
      <c r="BE209" s="224"/>
      <c r="BF209" s="224"/>
      <c r="BG209" s="224"/>
      <c r="BH209" s="224"/>
      <c r="BI209" s="224"/>
      <c r="BJ209" s="224"/>
      <c r="BK209" s="224"/>
      <c r="BL209" s="224"/>
      <c r="BM209" s="225">
        <v>20</v>
      </c>
    </row>
    <row r="210" spans="1:65">
      <c r="A210" s="30"/>
      <c r="B210" s="19">
        <v>1</v>
      </c>
      <c r="C210" s="9">
        <v>6</v>
      </c>
      <c r="D210" s="228" t="s">
        <v>96</v>
      </c>
      <c r="E210" s="226">
        <v>67</v>
      </c>
      <c r="F210" s="226">
        <v>24.48</v>
      </c>
      <c r="G210" s="228">
        <v>40</v>
      </c>
      <c r="H210" s="226">
        <v>22</v>
      </c>
      <c r="I210" s="228" t="s">
        <v>106</v>
      </c>
      <c r="J210" s="226">
        <v>32</v>
      </c>
      <c r="K210" s="228" t="s">
        <v>335</v>
      </c>
      <c r="L210" s="226">
        <v>70</v>
      </c>
      <c r="M210" s="226">
        <v>70</v>
      </c>
      <c r="N210" s="228" t="s">
        <v>335</v>
      </c>
      <c r="O210" s="226">
        <v>70</v>
      </c>
      <c r="P210" s="228" t="s">
        <v>106</v>
      </c>
      <c r="Q210" s="228" t="s">
        <v>96</v>
      </c>
      <c r="R210" s="228">
        <v>30</v>
      </c>
      <c r="S210" s="228" t="s">
        <v>96</v>
      </c>
      <c r="T210" s="226">
        <v>40</v>
      </c>
      <c r="U210" s="227">
        <v>62</v>
      </c>
      <c r="V210" s="223"/>
      <c r="W210" s="224"/>
      <c r="X210" s="224"/>
      <c r="Y210" s="224"/>
      <c r="Z210" s="224"/>
      <c r="AA210" s="224"/>
      <c r="AB210" s="224"/>
      <c r="AC210" s="224"/>
      <c r="AD210" s="224"/>
      <c r="AE210" s="224"/>
      <c r="AF210" s="224"/>
      <c r="AG210" s="224"/>
      <c r="AH210" s="224"/>
      <c r="AI210" s="224"/>
      <c r="AJ210" s="224"/>
      <c r="AK210" s="224"/>
      <c r="AL210" s="224"/>
      <c r="AM210" s="224"/>
      <c r="AN210" s="224"/>
      <c r="AO210" s="224"/>
      <c r="AP210" s="224"/>
      <c r="AQ210" s="224"/>
      <c r="AR210" s="224"/>
      <c r="AS210" s="224"/>
      <c r="AT210" s="224"/>
      <c r="AU210" s="224"/>
      <c r="AV210" s="224"/>
      <c r="AW210" s="224"/>
      <c r="AX210" s="224"/>
      <c r="AY210" s="224"/>
      <c r="AZ210" s="224"/>
      <c r="BA210" s="224"/>
      <c r="BB210" s="224"/>
      <c r="BC210" s="224"/>
      <c r="BD210" s="224"/>
      <c r="BE210" s="224"/>
      <c r="BF210" s="224"/>
      <c r="BG210" s="224"/>
      <c r="BH210" s="224"/>
      <c r="BI210" s="224"/>
      <c r="BJ210" s="224"/>
      <c r="BK210" s="224"/>
      <c r="BL210" s="224"/>
      <c r="BM210" s="229"/>
    </row>
    <row r="211" spans="1:65">
      <c r="A211" s="30"/>
      <c r="B211" s="20" t="s">
        <v>278</v>
      </c>
      <c r="C211" s="12"/>
      <c r="D211" s="230" t="s">
        <v>765</v>
      </c>
      <c r="E211" s="230">
        <v>67</v>
      </c>
      <c r="F211" s="230">
        <v>24.098249999999997</v>
      </c>
      <c r="G211" s="230">
        <v>45</v>
      </c>
      <c r="H211" s="230">
        <v>24.5</v>
      </c>
      <c r="I211" s="230" t="s">
        <v>765</v>
      </c>
      <c r="J211" s="230">
        <v>30.666666666666668</v>
      </c>
      <c r="K211" s="230">
        <v>70</v>
      </c>
      <c r="L211" s="230">
        <v>81.666666666666671</v>
      </c>
      <c r="M211" s="230">
        <v>140</v>
      </c>
      <c r="N211" s="230" t="s">
        <v>765</v>
      </c>
      <c r="O211" s="230">
        <v>116.66666666666667</v>
      </c>
      <c r="P211" s="230" t="s">
        <v>765</v>
      </c>
      <c r="Q211" s="230" t="s">
        <v>765</v>
      </c>
      <c r="R211" s="230">
        <v>33.333333333333336</v>
      </c>
      <c r="S211" s="230" t="s">
        <v>765</v>
      </c>
      <c r="T211" s="230">
        <v>43.333333333333336</v>
      </c>
      <c r="U211" s="230">
        <v>46.833333333333336</v>
      </c>
      <c r="V211" s="223"/>
      <c r="W211" s="224"/>
      <c r="X211" s="224"/>
      <c r="Y211" s="224"/>
      <c r="Z211" s="224"/>
      <c r="AA211" s="224"/>
      <c r="AB211" s="224"/>
      <c r="AC211" s="224"/>
      <c r="AD211" s="224"/>
      <c r="AE211" s="224"/>
      <c r="AF211" s="224"/>
      <c r="AG211" s="224"/>
      <c r="AH211" s="224"/>
      <c r="AI211" s="224"/>
      <c r="AJ211" s="224"/>
      <c r="AK211" s="224"/>
      <c r="AL211" s="224"/>
      <c r="AM211" s="224"/>
      <c r="AN211" s="224"/>
      <c r="AO211" s="224"/>
      <c r="AP211" s="224"/>
      <c r="AQ211" s="224"/>
      <c r="AR211" s="224"/>
      <c r="AS211" s="224"/>
      <c r="AT211" s="224"/>
      <c r="AU211" s="224"/>
      <c r="AV211" s="224"/>
      <c r="AW211" s="224"/>
      <c r="AX211" s="224"/>
      <c r="AY211" s="224"/>
      <c r="AZ211" s="224"/>
      <c r="BA211" s="224"/>
      <c r="BB211" s="224"/>
      <c r="BC211" s="224"/>
      <c r="BD211" s="224"/>
      <c r="BE211" s="224"/>
      <c r="BF211" s="224"/>
      <c r="BG211" s="224"/>
      <c r="BH211" s="224"/>
      <c r="BI211" s="224"/>
      <c r="BJ211" s="224"/>
      <c r="BK211" s="224"/>
      <c r="BL211" s="224"/>
      <c r="BM211" s="229"/>
    </row>
    <row r="212" spans="1:65">
      <c r="A212" s="30"/>
      <c r="B212" s="3" t="s">
        <v>279</v>
      </c>
      <c r="C212" s="29"/>
      <c r="D212" s="226" t="s">
        <v>765</v>
      </c>
      <c r="E212" s="226">
        <v>67</v>
      </c>
      <c r="F212" s="226">
        <v>24.106999999999999</v>
      </c>
      <c r="G212" s="226">
        <v>40</v>
      </c>
      <c r="H212" s="226">
        <v>24.5</v>
      </c>
      <c r="I212" s="226" t="s">
        <v>765</v>
      </c>
      <c r="J212" s="226">
        <v>30.5</v>
      </c>
      <c r="K212" s="226">
        <v>70</v>
      </c>
      <c r="L212" s="226">
        <v>70</v>
      </c>
      <c r="M212" s="226">
        <v>140</v>
      </c>
      <c r="N212" s="226" t="s">
        <v>765</v>
      </c>
      <c r="O212" s="226">
        <v>70</v>
      </c>
      <c r="P212" s="226" t="s">
        <v>765</v>
      </c>
      <c r="Q212" s="226" t="s">
        <v>765</v>
      </c>
      <c r="R212" s="226">
        <v>30</v>
      </c>
      <c r="S212" s="226" t="s">
        <v>765</v>
      </c>
      <c r="T212" s="226">
        <v>42.5</v>
      </c>
      <c r="U212" s="226">
        <v>45.5</v>
      </c>
      <c r="V212" s="223"/>
      <c r="W212" s="224"/>
      <c r="X212" s="224"/>
      <c r="Y212" s="224"/>
      <c r="Z212" s="224"/>
      <c r="AA212" s="224"/>
      <c r="AB212" s="224"/>
      <c r="AC212" s="224"/>
      <c r="AD212" s="224"/>
      <c r="AE212" s="224"/>
      <c r="AF212" s="224"/>
      <c r="AG212" s="224"/>
      <c r="AH212" s="224"/>
      <c r="AI212" s="224"/>
      <c r="AJ212" s="224"/>
      <c r="AK212" s="224"/>
      <c r="AL212" s="224"/>
      <c r="AM212" s="224"/>
      <c r="AN212" s="224"/>
      <c r="AO212" s="224"/>
      <c r="AP212" s="224"/>
      <c r="AQ212" s="224"/>
      <c r="AR212" s="224"/>
      <c r="AS212" s="224"/>
      <c r="AT212" s="224"/>
      <c r="AU212" s="224"/>
      <c r="AV212" s="224"/>
      <c r="AW212" s="224"/>
      <c r="AX212" s="224"/>
      <c r="AY212" s="224"/>
      <c r="AZ212" s="224"/>
      <c r="BA212" s="224"/>
      <c r="BB212" s="224"/>
      <c r="BC212" s="224"/>
      <c r="BD212" s="224"/>
      <c r="BE212" s="224"/>
      <c r="BF212" s="224"/>
      <c r="BG212" s="224"/>
      <c r="BH212" s="224"/>
      <c r="BI212" s="224"/>
      <c r="BJ212" s="224"/>
      <c r="BK212" s="224"/>
      <c r="BL212" s="224"/>
      <c r="BM212" s="229"/>
    </row>
    <row r="213" spans="1:65">
      <c r="A213" s="30"/>
      <c r="B213" s="3" t="s">
        <v>280</v>
      </c>
      <c r="C213" s="29"/>
      <c r="D213" s="226" t="s">
        <v>765</v>
      </c>
      <c r="E213" s="226" t="s">
        <v>765</v>
      </c>
      <c r="F213" s="226">
        <v>0.48489955145370001</v>
      </c>
      <c r="G213" s="226">
        <v>8.3666002653407556</v>
      </c>
      <c r="H213" s="226">
        <v>2.0736441353327719</v>
      </c>
      <c r="I213" s="226" t="s">
        <v>765</v>
      </c>
      <c r="J213" s="226">
        <v>2.3380903889000244</v>
      </c>
      <c r="K213" s="226">
        <v>0</v>
      </c>
      <c r="L213" s="226">
        <v>28.577380332470419</v>
      </c>
      <c r="M213" s="226">
        <v>44.271887242357309</v>
      </c>
      <c r="N213" s="226" t="s">
        <v>765</v>
      </c>
      <c r="O213" s="226">
        <v>80.829037686547593</v>
      </c>
      <c r="P213" s="226" t="s">
        <v>765</v>
      </c>
      <c r="Q213" s="226" t="s">
        <v>765</v>
      </c>
      <c r="R213" s="226">
        <v>5.1639777949432171</v>
      </c>
      <c r="S213" s="226" t="s">
        <v>765</v>
      </c>
      <c r="T213" s="226">
        <v>6.0553007081949932</v>
      </c>
      <c r="U213" s="226">
        <v>7.985403350280234</v>
      </c>
      <c r="V213" s="223"/>
      <c r="W213" s="224"/>
      <c r="X213" s="224"/>
      <c r="Y213" s="224"/>
      <c r="Z213" s="224"/>
      <c r="AA213" s="224"/>
      <c r="AB213" s="224"/>
      <c r="AC213" s="224"/>
      <c r="AD213" s="224"/>
      <c r="AE213" s="224"/>
      <c r="AF213" s="224"/>
      <c r="AG213" s="224"/>
      <c r="AH213" s="224"/>
      <c r="AI213" s="224"/>
      <c r="AJ213" s="224"/>
      <c r="AK213" s="224"/>
      <c r="AL213" s="224"/>
      <c r="AM213" s="224"/>
      <c r="AN213" s="224"/>
      <c r="AO213" s="224"/>
      <c r="AP213" s="224"/>
      <c r="AQ213" s="224"/>
      <c r="AR213" s="224"/>
      <c r="AS213" s="224"/>
      <c r="AT213" s="224"/>
      <c r="AU213" s="224"/>
      <c r="AV213" s="224"/>
      <c r="AW213" s="224"/>
      <c r="AX213" s="224"/>
      <c r="AY213" s="224"/>
      <c r="AZ213" s="224"/>
      <c r="BA213" s="224"/>
      <c r="BB213" s="224"/>
      <c r="BC213" s="224"/>
      <c r="BD213" s="224"/>
      <c r="BE213" s="224"/>
      <c r="BF213" s="224"/>
      <c r="BG213" s="224"/>
      <c r="BH213" s="224"/>
      <c r="BI213" s="224"/>
      <c r="BJ213" s="224"/>
      <c r="BK213" s="224"/>
      <c r="BL213" s="224"/>
      <c r="BM213" s="229"/>
    </row>
    <row r="214" spans="1:65">
      <c r="A214" s="30"/>
      <c r="B214" s="3" t="s">
        <v>87</v>
      </c>
      <c r="C214" s="29"/>
      <c r="D214" s="13" t="s">
        <v>765</v>
      </c>
      <c r="E214" s="13" t="s">
        <v>765</v>
      </c>
      <c r="F214" s="13">
        <v>2.0121774463029478E-2</v>
      </c>
      <c r="G214" s="13">
        <v>0.18592445034090568</v>
      </c>
      <c r="H214" s="13">
        <v>8.4638536136031506E-2</v>
      </c>
      <c r="I214" s="13" t="s">
        <v>765</v>
      </c>
      <c r="J214" s="13">
        <v>7.6242077898913838E-2</v>
      </c>
      <c r="K214" s="13">
        <v>0</v>
      </c>
      <c r="L214" s="13">
        <v>0.34992710611188266</v>
      </c>
      <c r="M214" s="13">
        <v>0.31622776601683794</v>
      </c>
      <c r="N214" s="13" t="s">
        <v>765</v>
      </c>
      <c r="O214" s="13">
        <v>0.69282032302755081</v>
      </c>
      <c r="P214" s="13" t="s">
        <v>765</v>
      </c>
      <c r="Q214" s="13" t="s">
        <v>765</v>
      </c>
      <c r="R214" s="13">
        <v>0.15491933384829651</v>
      </c>
      <c r="S214" s="13" t="s">
        <v>765</v>
      </c>
      <c r="T214" s="13">
        <v>0.13973770865065369</v>
      </c>
      <c r="U214" s="13">
        <v>0.17050683310206904</v>
      </c>
      <c r="V214" s="159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56"/>
    </row>
    <row r="215" spans="1:65">
      <c r="A215" s="30"/>
      <c r="B215" s="3" t="s">
        <v>281</v>
      </c>
      <c r="C215" s="29"/>
      <c r="D215" s="13" t="s">
        <v>765</v>
      </c>
      <c r="E215" s="13">
        <v>0.16881173254686566</v>
      </c>
      <c r="F215" s="13">
        <v>-0.57960720397242538</v>
      </c>
      <c r="G215" s="13">
        <v>-0.21497719455807518</v>
      </c>
      <c r="H215" s="13">
        <v>-0.57259869481495207</v>
      </c>
      <c r="I215" s="13" t="s">
        <v>765</v>
      </c>
      <c r="J215" s="13">
        <v>-0.46502149555068828</v>
      </c>
      <c r="K215" s="13">
        <v>0.22114658624299399</v>
      </c>
      <c r="L215" s="13">
        <v>0.4246710172834931</v>
      </c>
      <c r="M215" s="13">
        <v>1.442293172485988</v>
      </c>
      <c r="N215" s="13" t="s">
        <v>765</v>
      </c>
      <c r="O215" s="13">
        <v>1.0352443104049902</v>
      </c>
      <c r="P215" s="13" t="s">
        <v>765</v>
      </c>
      <c r="Q215" s="13" t="s">
        <v>765</v>
      </c>
      <c r="R215" s="13">
        <v>-0.41850162559857418</v>
      </c>
      <c r="S215" s="13" t="s">
        <v>765</v>
      </c>
      <c r="T215" s="13">
        <v>-0.24405211327814647</v>
      </c>
      <c r="U215" s="13">
        <v>-0.18299478396599678</v>
      </c>
      <c r="V215" s="159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56"/>
    </row>
    <row r="216" spans="1:65">
      <c r="A216" s="30"/>
      <c r="B216" s="46" t="s">
        <v>282</v>
      </c>
      <c r="C216" s="47"/>
      <c r="D216" s="45">
        <v>0.24</v>
      </c>
      <c r="E216" s="45">
        <v>0.64</v>
      </c>
      <c r="F216" s="45">
        <v>1.03</v>
      </c>
      <c r="G216" s="45" t="s">
        <v>283</v>
      </c>
      <c r="H216" s="45">
        <v>1.01</v>
      </c>
      <c r="I216" s="45">
        <v>0.98</v>
      </c>
      <c r="J216" s="45">
        <v>0.71</v>
      </c>
      <c r="K216" s="45">
        <v>0.59</v>
      </c>
      <c r="L216" s="45">
        <v>1.7</v>
      </c>
      <c r="M216" s="45">
        <v>4.5</v>
      </c>
      <c r="N216" s="45">
        <v>0.53</v>
      </c>
      <c r="O216" s="45">
        <v>1.42</v>
      </c>
      <c r="P216" s="45">
        <v>0.98</v>
      </c>
      <c r="Q216" s="45">
        <v>0.24</v>
      </c>
      <c r="R216" s="45" t="s">
        <v>283</v>
      </c>
      <c r="S216" s="45">
        <v>0.24</v>
      </c>
      <c r="T216" s="45">
        <v>0.09</v>
      </c>
      <c r="U216" s="45">
        <v>0.09</v>
      </c>
      <c r="V216" s="159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56"/>
    </row>
    <row r="217" spans="1:65">
      <c r="B217" s="31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BM217" s="56"/>
    </row>
    <row r="218" spans="1:65" ht="15">
      <c r="B218" s="8" t="s">
        <v>635</v>
      </c>
      <c r="BM218" s="28" t="s">
        <v>67</v>
      </c>
    </row>
    <row r="219" spans="1:65" ht="15">
      <c r="A219" s="25" t="s">
        <v>28</v>
      </c>
      <c r="B219" s="18" t="s">
        <v>116</v>
      </c>
      <c r="C219" s="15" t="s">
        <v>117</v>
      </c>
      <c r="D219" s="16" t="s">
        <v>243</v>
      </c>
      <c r="E219" s="17" t="s">
        <v>243</v>
      </c>
      <c r="F219" s="17" t="s">
        <v>243</v>
      </c>
      <c r="G219" s="17" t="s">
        <v>243</v>
      </c>
      <c r="H219" s="17" t="s">
        <v>243</v>
      </c>
      <c r="I219" s="17" t="s">
        <v>243</v>
      </c>
      <c r="J219" s="17" t="s">
        <v>243</v>
      </c>
      <c r="K219" s="17" t="s">
        <v>243</v>
      </c>
      <c r="L219" s="17" t="s">
        <v>243</v>
      </c>
      <c r="M219" s="159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28">
        <v>1</v>
      </c>
    </row>
    <row r="220" spans="1:65">
      <c r="A220" s="30"/>
      <c r="B220" s="19" t="s">
        <v>244</v>
      </c>
      <c r="C220" s="9" t="s">
        <v>244</v>
      </c>
      <c r="D220" s="157" t="s">
        <v>247</v>
      </c>
      <c r="E220" s="158" t="s">
        <v>248</v>
      </c>
      <c r="F220" s="158" t="s">
        <v>251</v>
      </c>
      <c r="G220" s="158" t="s">
        <v>252</v>
      </c>
      <c r="H220" s="158" t="s">
        <v>253</v>
      </c>
      <c r="I220" s="158" t="s">
        <v>264</v>
      </c>
      <c r="J220" s="158" t="s">
        <v>270</v>
      </c>
      <c r="K220" s="158" t="s">
        <v>271</v>
      </c>
      <c r="L220" s="158" t="s">
        <v>272</v>
      </c>
      <c r="M220" s="159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28" t="s">
        <v>3</v>
      </c>
    </row>
    <row r="221" spans="1:65">
      <c r="A221" s="30"/>
      <c r="B221" s="19"/>
      <c r="C221" s="9"/>
      <c r="D221" s="10" t="s">
        <v>102</v>
      </c>
      <c r="E221" s="11" t="s">
        <v>332</v>
      </c>
      <c r="F221" s="11" t="s">
        <v>332</v>
      </c>
      <c r="G221" s="11" t="s">
        <v>102</v>
      </c>
      <c r="H221" s="11" t="s">
        <v>332</v>
      </c>
      <c r="I221" s="11" t="s">
        <v>102</v>
      </c>
      <c r="J221" s="11" t="s">
        <v>103</v>
      </c>
      <c r="K221" s="11" t="s">
        <v>102</v>
      </c>
      <c r="L221" s="11" t="s">
        <v>102</v>
      </c>
      <c r="M221" s="159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28">
        <v>2</v>
      </c>
    </row>
    <row r="222" spans="1:65">
      <c r="A222" s="30"/>
      <c r="B222" s="19"/>
      <c r="C222" s="9"/>
      <c r="D222" s="26"/>
      <c r="E222" s="26"/>
      <c r="F222" s="26"/>
      <c r="G222" s="26"/>
      <c r="H222" s="26"/>
      <c r="I222" s="26"/>
      <c r="J222" s="26"/>
      <c r="K222" s="26"/>
      <c r="L222" s="26"/>
      <c r="M222" s="159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28">
        <v>3</v>
      </c>
    </row>
    <row r="223" spans="1:65">
      <c r="A223" s="30"/>
      <c r="B223" s="18">
        <v>1</v>
      </c>
      <c r="C223" s="14">
        <v>1</v>
      </c>
      <c r="D223" s="21">
        <v>2.5</v>
      </c>
      <c r="E223" s="21">
        <v>2.0953824110342705</v>
      </c>
      <c r="F223" s="21">
        <v>2.2000000000000002</v>
      </c>
      <c r="G223" s="21">
        <v>2.4</v>
      </c>
      <c r="H223" s="21">
        <v>2.6</v>
      </c>
      <c r="I223" s="21">
        <v>2.1866160474018752</v>
      </c>
      <c r="J223" s="21">
        <v>2.4</v>
      </c>
      <c r="K223" s="21">
        <v>2.5</v>
      </c>
      <c r="L223" s="21">
        <v>2.5</v>
      </c>
      <c r="M223" s="159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28">
        <v>1</v>
      </c>
    </row>
    <row r="224" spans="1:65">
      <c r="A224" s="30"/>
      <c r="B224" s="19">
        <v>1</v>
      </c>
      <c r="C224" s="9">
        <v>2</v>
      </c>
      <c r="D224" s="11">
        <v>2.4</v>
      </c>
      <c r="E224" s="11">
        <v>2.1254783325629649</v>
      </c>
      <c r="F224" s="11">
        <v>2.2000000000000002</v>
      </c>
      <c r="G224" s="11">
        <v>2.5</v>
      </c>
      <c r="H224" s="11">
        <v>2.4</v>
      </c>
      <c r="I224" s="11">
        <v>2.2903487937854754</v>
      </c>
      <c r="J224" s="11">
        <v>2.2000000000000002</v>
      </c>
      <c r="K224" s="11">
        <v>2.6</v>
      </c>
      <c r="L224" s="11">
        <v>2.4</v>
      </c>
      <c r="M224" s="159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8">
        <v>41</v>
      </c>
    </row>
    <row r="225" spans="1:65">
      <c r="A225" s="30"/>
      <c r="B225" s="19">
        <v>1</v>
      </c>
      <c r="C225" s="9">
        <v>3</v>
      </c>
      <c r="D225" s="11">
        <v>2.5</v>
      </c>
      <c r="E225" s="11">
        <v>2.1077204535408889</v>
      </c>
      <c r="F225" s="11">
        <v>2.2999999999999998</v>
      </c>
      <c r="G225" s="11">
        <v>2.4</v>
      </c>
      <c r="H225" s="11">
        <v>2.4</v>
      </c>
      <c r="I225" s="11">
        <v>2.1834808166435105</v>
      </c>
      <c r="J225" s="11">
        <v>2.2000000000000002</v>
      </c>
      <c r="K225" s="11">
        <v>2.5</v>
      </c>
      <c r="L225" s="11">
        <v>2.5</v>
      </c>
      <c r="M225" s="159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8">
        <v>16</v>
      </c>
    </row>
    <row r="226" spans="1:65">
      <c r="A226" s="30"/>
      <c r="B226" s="19">
        <v>1</v>
      </c>
      <c r="C226" s="9">
        <v>4</v>
      </c>
      <c r="D226" s="11">
        <v>2.4</v>
      </c>
      <c r="E226" s="11">
        <v>2.0968151889237054</v>
      </c>
      <c r="F226" s="11">
        <v>2.4</v>
      </c>
      <c r="G226" s="11">
        <v>2.5</v>
      </c>
      <c r="H226" s="11">
        <v>2.5</v>
      </c>
      <c r="I226" s="11">
        <v>2.2642822135627987</v>
      </c>
      <c r="J226" s="11">
        <v>2.2999999999999998</v>
      </c>
      <c r="K226" s="11">
        <v>2.7</v>
      </c>
      <c r="L226" s="11">
        <v>2.4</v>
      </c>
      <c r="M226" s="159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8">
        <v>2.3697564074577837</v>
      </c>
    </row>
    <row r="227" spans="1:65">
      <c r="A227" s="30"/>
      <c r="B227" s="19">
        <v>1</v>
      </c>
      <c r="C227" s="9">
        <v>5</v>
      </c>
      <c r="D227" s="11">
        <v>2.6</v>
      </c>
      <c r="E227" s="11">
        <v>2.1527254919523631</v>
      </c>
      <c r="F227" s="11">
        <v>2.2000000000000002</v>
      </c>
      <c r="G227" s="11">
        <v>2.5</v>
      </c>
      <c r="H227" s="11">
        <v>2.5</v>
      </c>
      <c r="I227" s="11">
        <v>2.2783721607750556</v>
      </c>
      <c r="J227" s="11">
        <v>2.2000000000000002</v>
      </c>
      <c r="K227" s="11">
        <v>2.5</v>
      </c>
      <c r="L227" s="11">
        <v>2.5</v>
      </c>
      <c r="M227" s="159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28">
        <v>130</v>
      </c>
    </row>
    <row r="228" spans="1:65">
      <c r="A228" s="30"/>
      <c r="B228" s="19">
        <v>1</v>
      </c>
      <c r="C228" s="9">
        <v>6</v>
      </c>
      <c r="D228" s="11">
        <v>2.4</v>
      </c>
      <c r="E228" s="11">
        <v>2.1813830798526821</v>
      </c>
      <c r="F228" s="11">
        <v>2.5</v>
      </c>
      <c r="G228" s="11">
        <v>2.4</v>
      </c>
      <c r="H228" s="11">
        <v>2.4</v>
      </c>
      <c r="I228" s="11">
        <v>2.3042410126847055</v>
      </c>
      <c r="J228" s="11">
        <v>2.2999999999999998</v>
      </c>
      <c r="K228" s="11">
        <v>2.6</v>
      </c>
      <c r="L228" s="11">
        <v>2.2999999999999998</v>
      </c>
      <c r="M228" s="159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56"/>
    </row>
    <row r="229" spans="1:65">
      <c r="A229" s="30"/>
      <c r="B229" s="20" t="s">
        <v>278</v>
      </c>
      <c r="C229" s="12"/>
      <c r="D229" s="22">
        <v>2.4666666666666668</v>
      </c>
      <c r="E229" s="22">
        <v>2.1265841596444797</v>
      </c>
      <c r="F229" s="22">
        <v>2.3000000000000003</v>
      </c>
      <c r="G229" s="22">
        <v>2.4500000000000002</v>
      </c>
      <c r="H229" s="22">
        <v>2.4666666666666668</v>
      </c>
      <c r="I229" s="22">
        <v>2.2512235074755704</v>
      </c>
      <c r="J229" s="22">
        <v>2.2666666666666671</v>
      </c>
      <c r="K229" s="22">
        <v>2.5666666666666669</v>
      </c>
      <c r="L229" s="22">
        <v>2.4333333333333336</v>
      </c>
      <c r="M229" s="159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56"/>
    </row>
    <row r="230" spans="1:65">
      <c r="A230" s="30"/>
      <c r="B230" s="3" t="s">
        <v>279</v>
      </c>
      <c r="C230" s="29"/>
      <c r="D230" s="11">
        <v>2.4500000000000002</v>
      </c>
      <c r="E230" s="11">
        <v>2.1165993930519269</v>
      </c>
      <c r="F230" s="11">
        <v>2.25</v>
      </c>
      <c r="G230" s="11">
        <v>2.4500000000000002</v>
      </c>
      <c r="H230" s="11">
        <v>2.4500000000000002</v>
      </c>
      <c r="I230" s="11">
        <v>2.2713271871689269</v>
      </c>
      <c r="J230" s="11">
        <v>2.25</v>
      </c>
      <c r="K230" s="11">
        <v>2.5499999999999998</v>
      </c>
      <c r="L230" s="11">
        <v>2.4500000000000002</v>
      </c>
      <c r="M230" s="159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56"/>
    </row>
    <row r="231" spans="1:65">
      <c r="A231" s="30"/>
      <c r="B231" s="3" t="s">
        <v>280</v>
      </c>
      <c r="C231" s="29"/>
      <c r="D231" s="23">
        <v>8.1649658092772678E-2</v>
      </c>
      <c r="E231" s="23">
        <v>3.4360133603995167E-2</v>
      </c>
      <c r="F231" s="23">
        <v>0.12649110640673508</v>
      </c>
      <c r="G231" s="23">
        <v>5.4772255750516662E-2</v>
      </c>
      <c r="H231" s="23">
        <v>8.1649658092772678E-2</v>
      </c>
      <c r="I231" s="23">
        <v>5.2938490961535994E-2</v>
      </c>
      <c r="J231" s="23">
        <v>8.164965809277247E-2</v>
      </c>
      <c r="K231" s="23">
        <v>8.1649658092772678E-2</v>
      </c>
      <c r="L231" s="23">
        <v>8.1649658092772678E-2</v>
      </c>
      <c r="M231" s="213"/>
      <c r="N231" s="214"/>
      <c r="O231" s="214"/>
      <c r="P231" s="214"/>
      <c r="Q231" s="214"/>
      <c r="R231" s="214"/>
      <c r="S231" s="214"/>
      <c r="T231" s="214"/>
      <c r="U231" s="214"/>
      <c r="V231" s="214"/>
      <c r="W231" s="214"/>
      <c r="X231" s="214"/>
      <c r="Y231" s="214"/>
      <c r="Z231" s="214"/>
      <c r="AA231" s="214"/>
      <c r="AB231" s="214"/>
      <c r="AC231" s="214"/>
      <c r="AD231" s="214"/>
      <c r="AE231" s="214"/>
      <c r="AF231" s="214"/>
      <c r="AG231" s="214"/>
      <c r="AH231" s="214"/>
      <c r="AI231" s="214"/>
      <c r="AJ231" s="214"/>
      <c r="AK231" s="214"/>
      <c r="AL231" s="214"/>
      <c r="AM231" s="214"/>
      <c r="AN231" s="214"/>
      <c r="AO231" s="214"/>
      <c r="AP231" s="214"/>
      <c r="AQ231" s="214"/>
      <c r="AR231" s="214"/>
      <c r="AS231" s="214"/>
      <c r="AT231" s="214"/>
      <c r="AU231" s="214"/>
      <c r="AV231" s="214"/>
      <c r="AW231" s="214"/>
      <c r="AX231" s="214"/>
      <c r="AY231" s="214"/>
      <c r="AZ231" s="214"/>
      <c r="BA231" s="214"/>
      <c r="BB231" s="214"/>
      <c r="BC231" s="214"/>
      <c r="BD231" s="214"/>
      <c r="BE231" s="214"/>
      <c r="BF231" s="214"/>
      <c r="BG231" s="214"/>
      <c r="BH231" s="214"/>
      <c r="BI231" s="214"/>
      <c r="BJ231" s="214"/>
      <c r="BK231" s="214"/>
      <c r="BL231" s="214"/>
      <c r="BM231" s="57"/>
    </row>
    <row r="232" spans="1:65">
      <c r="A232" s="30"/>
      <c r="B232" s="3" t="s">
        <v>87</v>
      </c>
      <c r="C232" s="29"/>
      <c r="D232" s="13">
        <v>3.3101212740313246E-2</v>
      </c>
      <c r="E232" s="13">
        <v>1.6157429485292255E-2</v>
      </c>
      <c r="F232" s="13">
        <v>5.4996133220319592E-2</v>
      </c>
      <c r="G232" s="13">
        <v>2.2356022755312923E-2</v>
      </c>
      <c r="H232" s="13">
        <v>3.3101212740313246E-2</v>
      </c>
      <c r="I232" s="13">
        <v>2.3515430958207718E-2</v>
      </c>
      <c r="J232" s="13">
        <v>3.6021907982105493E-2</v>
      </c>
      <c r="K232" s="13">
        <v>3.1811555101080261E-2</v>
      </c>
      <c r="L232" s="13">
        <v>3.3554654010728498E-2</v>
      </c>
      <c r="M232" s="159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56"/>
    </row>
    <row r="233" spans="1:65">
      <c r="A233" s="30"/>
      <c r="B233" s="3" t="s">
        <v>281</v>
      </c>
      <c r="C233" s="29"/>
      <c r="D233" s="13">
        <v>4.0894607945314521E-2</v>
      </c>
      <c r="E233" s="13">
        <v>-0.10261487089897703</v>
      </c>
      <c r="F233" s="13">
        <v>-2.9436108807747163E-2</v>
      </c>
      <c r="G233" s="13">
        <v>3.3861536270008319E-2</v>
      </c>
      <c r="H233" s="13">
        <v>4.0894607945314521E-2</v>
      </c>
      <c r="I233" s="13">
        <v>-5.0019022887408227E-2</v>
      </c>
      <c r="J233" s="13">
        <v>-4.3502252158359567E-2</v>
      </c>
      <c r="K233" s="13">
        <v>8.3093037997151731E-2</v>
      </c>
      <c r="L233" s="13">
        <v>2.6828464594702117E-2</v>
      </c>
      <c r="M233" s="159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56"/>
    </row>
    <row r="234" spans="1:65">
      <c r="A234" s="30"/>
      <c r="B234" s="46" t="s">
        <v>282</v>
      </c>
      <c r="C234" s="47"/>
      <c r="D234" s="45">
        <v>0.17</v>
      </c>
      <c r="E234" s="45">
        <v>1.55</v>
      </c>
      <c r="F234" s="45">
        <v>0.67</v>
      </c>
      <c r="G234" s="45">
        <v>0.08</v>
      </c>
      <c r="H234" s="45">
        <v>0.17</v>
      </c>
      <c r="I234" s="45">
        <v>0.92</v>
      </c>
      <c r="J234" s="45">
        <v>0.84</v>
      </c>
      <c r="K234" s="45">
        <v>0.67</v>
      </c>
      <c r="L234" s="45">
        <v>0</v>
      </c>
      <c r="M234" s="159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56"/>
    </row>
    <row r="235" spans="1:65">
      <c r="B235" s="31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BM235" s="56"/>
    </row>
    <row r="236" spans="1:65" ht="15">
      <c r="B236" s="8" t="s">
        <v>512</v>
      </c>
      <c r="BM236" s="28" t="s">
        <v>67</v>
      </c>
    </row>
    <row r="237" spans="1:65" ht="15">
      <c r="A237" s="25" t="s">
        <v>0</v>
      </c>
      <c r="B237" s="18" t="s">
        <v>116</v>
      </c>
      <c r="C237" s="15" t="s">
        <v>117</v>
      </c>
      <c r="D237" s="16" t="s">
        <v>243</v>
      </c>
      <c r="E237" s="17" t="s">
        <v>243</v>
      </c>
      <c r="F237" s="17" t="s">
        <v>243</v>
      </c>
      <c r="G237" s="17" t="s">
        <v>243</v>
      </c>
      <c r="H237" s="17" t="s">
        <v>243</v>
      </c>
      <c r="I237" s="17" t="s">
        <v>243</v>
      </c>
      <c r="J237" s="17" t="s">
        <v>243</v>
      </c>
      <c r="K237" s="17" t="s">
        <v>243</v>
      </c>
      <c r="L237" s="17" t="s">
        <v>243</v>
      </c>
      <c r="M237" s="17" t="s">
        <v>243</v>
      </c>
      <c r="N237" s="17" t="s">
        <v>243</v>
      </c>
      <c r="O237" s="17" t="s">
        <v>243</v>
      </c>
      <c r="P237" s="17" t="s">
        <v>243</v>
      </c>
      <c r="Q237" s="17" t="s">
        <v>243</v>
      </c>
      <c r="R237" s="17" t="s">
        <v>243</v>
      </c>
      <c r="S237" s="17" t="s">
        <v>243</v>
      </c>
      <c r="T237" s="17" t="s">
        <v>243</v>
      </c>
      <c r="U237" s="17" t="s">
        <v>243</v>
      </c>
      <c r="V237" s="17" t="s">
        <v>243</v>
      </c>
      <c r="W237" s="17" t="s">
        <v>243</v>
      </c>
      <c r="X237" s="17" t="s">
        <v>243</v>
      </c>
      <c r="Y237" s="159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28">
        <v>1</v>
      </c>
    </row>
    <row r="238" spans="1:65">
      <c r="A238" s="30"/>
      <c r="B238" s="19" t="s">
        <v>244</v>
      </c>
      <c r="C238" s="9" t="s">
        <v>244</v>
      </c>
      <c r="D238" s="157" t="s">
        <v>246</v>
      </c>
      <c r="E238" s="158" t="s">
        <v>247</v>
      </c>
      <c r="F238" s="158" t="s">
        <v>249</v>
      </c>
      <c r="G238" s="158" t="s">
        <v>250</v>
      </c>
      <c r="H238" s="158" t="s">
        <v>251</v>
      </c>
      <c r="I238" s="158" t="s">
        <v>252</v>
      </c>
      <c r="J238" s="158" t="s">
        <v>253</v>
      </c>
      <c r="K238" s="158" t="s">
        <v>254</v>
      </c>
      <c r="L238" s="158" t="s">
        <v>256</v>
      </c>
      <c r="M238" s="158" t="s">
        <v>259</v>
      </c>
      <c r="N238" s="158" t="s">
        <v>260</v>
      </c>
      <c r="O238" s="158" t="s">
        <v>261</v>
      </c>
      <c r="P238" s="158" t="s">
        <v>262</v>
      </c>
      <c r="Q238" s="158" t="s">
        <v>263</v>
      </c>
      <c r="R238" s="158" t="s">
        <v>264</v>
      </c>
      <c r="S238" s="158" t="s">
        <v>267</v>
      </c>
      <c r="T238" s="158" t="s">
        <v>268</v>
      </c>
      <c r="U238" s="158" t="s">
        <v>269</v>
      </c>
      <c r="V238" s="158" t="s">
        <v>270</v>
      </c>
      <c r="W238" s="158" t="s">
        <v>271</v>
      </c>
      <c r="X238" s="158" t="s">
        <v>272</v>
      </c>
      <c r="Y238" s="159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28" t="s">
        <v>1</v>
      </c>
    </row>
    <row r="239" spans="1:65">
      <c r="A239" s="30"/>
      <c r="B239" s="19"/>
      <c r="C239" s="9"/>
      <c r="D239" s="10" t="s">
        <v>103</v>
      </c>
      <c r="E239" s="11" t="s">
        <v>103</v>
      </c>
      <c r="F239" s="11" t="s">
        <v>103</v>
      </c>
      <c r="G239" s="11" t="s">
        <v>103</v>
      </c>
      <c r="H239" s="11" t="s">
        <v>332</v>
      </c>
      <c r="I239" s="11" t="s">
        <v>103</v>
      </c>
      <c r="J239" s="11" t="s">
        <v>332</v>
      </c>
      <c r="K239" s="11" t="s">
        <v>103</v>
      </c>
      <c r="L239" s="11" t="s">
        <v>103</v>
      </c>
      <c r="M239" s="11" t="s">
        <v>103</v>
      </c>
      <c r="N239" s="11" t="s">
        <v>103</v>
      </c>
      <c r="O239" s="11" t="s">
        <v>103</v>
      </c>
      <c r="P239" s="11" t="s">
        <v>103</v>
      </c>
      <c r="Q239" s="11" t="s">
        <v>103</v>
      </c>
      <c r="R239" s="11" t="s">
        <v>103</v>
      </c>
      <c r="S239" s="11" t="s">
        <v>332</v>
      </c>
      <c r="T239" s="11" t="s">
        <v>103</v>
      </c>
      <c r="U239" s="11" t="s">
        <v>103</v>
      </c>
      <c r="V239" s="11" t="s">
        <v>103</v>
      </c>
      <c r="W239" s="11" t="s">
        <v>103</v>
      </c>
      <c r="X239" s="11" t="s">
        <v>103</v>
      </c>
      <c r="Y239" s="159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28">
        <v>2</v>
      </c>
    </row>
    <row r="240" spans="1:65">
      <c r="A240" s="30"/>
      <c r="B240" s="19"/>
      <c r="C240" s="9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159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8">
        <v>3</v>
      </c>
    </row>
    <row r="241" spans="1:65">
      <c r="A241" s="30"/>
      <c r="B241" s="18">
        <v>1</v>
      </c>
      <c r="C241" s="14">
        <v>1</v>
      </c>
      <c r="D241" s="21">
        <v>1.3608</v>
      </c>
      <c r="E241" s="21">
        <v>1.3573</v>
      </c>
      <c r="F241" s="153">
        <v>1.4245554</v>
      </c>
      <c r="G241" s="153">
        <v>1.3122199999999999</v>
      </c>
      <c r="H241" s="21" t="s">
        <v>300</v>
      </c>
      <c r="I241" s="21">
        <v>1.34</v>
      </c>
      <c r="J241" s="21">
        <v>1.3599999999999999</v>
      </c>
      <c r="K241" s="21">
        <v>1.370357</v>
      </c>
      <c r="L241" s="21">
        <v>1.3398000000000001</v>
      </c>
      <c r="M241" s="21">
        <v>1.365</v>
      </c>
      <c r="N241" s="21">
        <v>1.355</v>
      </c>
      <c r="O241" s="21">
        <v>1.3149999999999999</v>
      </c>
      <c r="P241" s="21">
        <v>1.36</v>
      </c>
      <c r="Q241" s="21">
        <v>1.345</v>
      </c>
      <c r="R241" s="21">
        <v>1.3416631375766699</v>
      </c>
      <c r="S241" s="21">
        <v>1.4</v>
      </c>
      <c r="T241" s="21">
        <v>1.3420000000000001</v>
      </c>
      <c r="U241" s="153">
        <v>1.577</v>
      </c>
      <c r="V241" s="21">
        <v>1.377</v>
      </c>
      <c r="W241" s="153">
        <v>1.4566000000000001</v>
      </c>
      <c r="X241" s="21">
        <v>1.3925999999999998</v>
      </c>
      <c r="Y241" s="159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8">
        <v>1</v>
      </c>
    </row>
    <row r="242" spans="1:65">
      <c r="A242" s="30"/>
      <c r="B242" s="19">
        <v>1</v>
      </c>
      <c r="C242" s="9">
        <v>2</v>
      </c>
      <c r="D242" s="11">
        <v>1.3694</v>
      </c>
      <c r="E242" s="11">
        <v>1.2948999999999999</v>
      </c>
      <c r="F242" s="155">
        <v>1.4062983</v>
      </c>
      <c r="G242" s="155">
        <v>1.2434099999999999</v>
      </c>
      <c r="H242" s="11" t="s">
        <v>300</v>
      </c>
      <c r="I242" s="11">
        <v>1.36</v>
      </c>
      <c r="J242" s="11">
        <v>1.37</v>
      </c>
      <c r="K242" s="11">
        <v>1.3142880000000001</v>
      </c>
      <c r="L242" s="11">
        <v>1.3681000000000001</v>
      </c>
      <c r="M242" s="11">
        <v>1.385</v>
      </c>
      <c r="N242" s="11">
        <v>1.33</v>
      </c>
      <c r="O242" s="11">
        <v>1.3</v>
      </c>
      <c r="P242" s="11">
        <v>1.37</v>
      </c>
      <c r="Q242" s="11">
        <v>1.3149999999999999</v>
      </c>
      <c r="R242" s="11">
        <v>1.3476253075475702</v>
      </c>
      <c r="S242" s="11">
        <v>1.38</v>
      </c>
      <c r="T242" s="11">
        <v>1.3779999999999999</v>
      </c>
      <c r="U242" s="155">
        <v>1.5700000000000003</v>
      </c>
      <c r="V242" s="11">
        <v>1.365</v>
      </c>
      <c r="W242" s="155">
        <v>1.502</v>
      </c>
      <c r="X242" s="11">
        <v>1.3673</v>
      </c>
      <c r="Y242" s="159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8">
        <v>25</v>
      </c>
    </row>
    <row r="243" spans="1:65">
      <c r="A243" s="30"/>
      <c r="B243" s="19">
        <v>1</v>
      </c>
      <c r="C243" s="9">
        <v>3</v>
      </c>
      <c r="D243" s="11">
        <v>1.3173999999999999</v>
      </c>
      <c r="E243" s="11">
        <v>1.3996</v>
      </c>
      <c r="F243" s="155">
        <v>1.4486008500000001</v>
      </c>
      <c r="G243" s="155">
        <v>1.3062499999999999</v>
      </c>
      <c r="H243" s="11" t="s">
        <v>300</v>
      </c>
      <c r="I243" s="11">
        <v>1.36</v>
      </c>
      <c r="J243" s="11">
        <v>1.35</v>
      </c>
      <c r="K243" s="11">
        <v>1.3671720000000001</v>
      </c>
      <c r="L243" s="11">
        <v>1.3552</v>
      </c>
      <c r="M243" s="11">
        <v>1.375</v>
      </c>
      <c r="N243" s="11">
        <v>1.3149999999999999</v>
      </c>
      <c r="O243" s="154">
        <v>1.2450000000000001</v>
      </c>
      <c r="P243" s="11">
        <v>1.375</v>
      </c>
      <c r="Q243" s="11">
        <v>1.345</v>
      </c>
      <c r="R243" s="11">
        <v>1.3404810039226616</v>
      </c>
      <c r="S243" s="11">
        <v>1.39</v>
      </c>
      <c r="T243" s="11">
        <v>1.284</v>
      </c>
      <c r="U243" s="155">
        <v>1.5820000000000001</v>
      </c>
      <c r="V243" s="11">
        <v>1.379</v>
      </c>
      <c r="W243" s="155">
        <v>1.4121999999999999</v>
      </c>
      <c r="X243" s="11">
        <v>1.3869</v>
      </c>
      <c r="Y243" s="159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8">
        <v>16</v>
      </c>
    </row>
    <row r="244" spans="1:65">
      <c r="A244" s="30"/>
      <c r="B244" s="19">
        <v>1</v>
      </c>
      <c r="C244" s="9">
        <v>4</v>
      </c>
      <c r="D244" s="11">
        <v>1.3481999999999998</v>
      </c>
      <c r="E244" s="11">
        <v>1.3460000000000001</v>
      </c>
      <c r="F244" s="155">
        <v>1.4316181750000001</v>
      </c>
      <c r="G244" s="155">
        <v>1.2891299999999999</v>
      </c>
      <c r="H244" s="11" t="s">
        <v>300</v>
      </c>
      <c r="I244" s="11">
        <v>1.35</v>
      </c>
      <c r="J244" s="11">
        <v>1.34</v>
      </c>
      <c r="K244" s="11">
        <v>1.3590360000000001</v>
      </c>
      <c r="L244" s="11">
        <v>1.3240000000000001</v>
      </c>
      <c r="M244" s="11">
        <v>1.35</v>
      </c>
      <c r="N244" s="11">
        <v>1.325</v>
      </c>
      <c r="O244" s="11">
        <v>1.325</v>
      </c>
      <c r="P244" s="11">
        <v>1.375</v>
      </c>
      <c r="Q244" s="11">
        <v>1.34</v>
      </c>
      <c r="R244" s="11">
        <v>1.337484061246816</v>
      </c>
      <c r="S244" s="11">
        <v>1.39</v>
      </c>
      <c r="T244" s="11">
        <v>1.3460000000000001</v>
      </c>
      <c r="U244" s="155">
        <v>1.5640000000000001</v>
      </c>
      <c r="V244" s="11">
        <v>1.383</v>
      </c>
      <c r="W244" s="155">
        <v>1.4855</v>
      </c>
      <c r="X244" s="11">
        <v>1.3815999999999999</v>
      </c>
      <c r="Y244" s="159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8">
        <v>1.3541348356728198</v>
      </c>
    </row>
    <row r="245" spans="1:65">
      <c r="A245" s="30"/>
      <c r="B245" s="19">
        <v>1</v>
      </c>
      <c r="C245" s="9">
        <v>5</v>
      </c>
      <c r="D245" s="11">
        <v>1.3464</v>
      </c>
      <c r="E245" s="11">
        <v>1.3657000000000001</v>
      </c>
      <c r="F245" s="155">
        <v>1.42686808</v>
      </c>
      <c r="G245" s="155">
        <v>1.2364799999999998</v>
      </c>
      <c r="H245" s="11" t="s">
        <v>300</v>
      </c>
      <c r="I245" s="11">
        <v>1.36</v>
      </c>
      <c r="J245" s="11">
        <v>1.38</v>
      </c>
      <c r="K245" s="11">
        <v>1.3373440000000001</v>
      </c>
      <c r="L245" s="11">
        <v>1.3877999999999999</v>
      </c>
      <c r="M245" s="11">
        <v>1.34</v>
      </c>
      <c r="N245" s="11">
        <v>1.32</v>
      </c>
      <c r="O245" s="11">
        <v>1.345</v>
      </c>
      <c r="P245" s="11">
        <v>1.345</v>
      </c>
      <c r="Q245" s="11">
        <v>1.355</v>
      </c>
      <c r="R245" s="11">
        <v>1.34266742568717</v>
      </c>
      <c r="S245" s="11">
        <v>1.39</v>
      </c>
      <c r="T245" s="11">
        <v>1.383</v>
      </c>
      <c r="U245" s="155">
        <v>1.5720000000000001</v>
      </c>
      <c r="V245" s="11">
        <v>1.341</v>
      </c>
      <c r="W245" s="155">
        <v>1.4339999999999999</v>
      </c>
      <c r="X245" s="11">
        <v>1.3751</v>
      </c>
      <c r="Y245" s="159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28">
        <v>131</v>
      </c>
    </row>
    <row r="246" spans="1:65">
      <c r="A246" s="30"/>
      <c r="B246" s="19">
        <v>1</v>
      </c>
      <c r="C246" s="9">
        <v>6</v>
      </c>
      <c r="D246" s="11">
        <v>1.3604000000000001</v>
      </c>
      <c r="E246" s="11">
        <v>1.3684999999999998</v>
      </c>
      <c r="F246" s="155">
        <v>1.423267675</v>
      </c>
      <c r="G246" s="155">
        <v>1.2609999999999999</v>
      </c>
      <c r="H246" s="11" t="s">
        <v>300</v>
      </c>
      <c r="I246" s="11">
        <v>1.35</v>
      </c>
      <c r="J246" s="11">
        <v>1.37</v>
      </c>
      <c r="K246" s="11">
        <v>1.346643</v>
      </c>
      <c r="L246" s="11">
        <v>1.3542000000000001</v>
      </c>
      <c r="M246" s="11">
        <v>1.345</v>
      </c>
      <c r="N246" s="11">
        <v>1.335</v>
      </c>
      <c r="O246" s="11">
        <v>1.31</v>
      </c>
      <c r="P246" s="11">
        <v>1.365</v>
      </c>
      <c r="Q246" s="11">
        <v>1.34</v>
      </c>
      <c r="R246" s="11">
        <v>1.3462832886097982</v>
      </c>
      <c r="S246" s="11">
        <v>1.41</v>
      </c>
      <c r="T246" s="11">
        <v>1.341</v>
      </c>
      <c r="U246" s="155">
        <v>1.5840000000000001</v>
      </c>
      <c r="V246" s="11">
        <v>1.363</v>
      </c>
      <c r="W246" s="155">
        <v>1.3339999999999999</v>
      </c>
      <c r="X246" s="11">
        <v>1.3627</v>
      </c>
      <c r="Y246" s="159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56"/>
    </row>
    <row r="247" spans="1:65">
      <c r="A247" s="30"/>
      <c r="B247" s="20" t="s">
        <v>278</v>
      </c>
      <c r="C247" s="12"/>
      <c r="D247" s="22">
        <v>1.3504333333333332</v>
      </c>
      <c r="E247" s="22">
        <v>1.3553333333333333</v>
      </c>
      <c r="F247" s="22">
        <v>1.4268680800000002</v>
      </c>
      <c r="G247" s="22">
        <v>1.2747483333333334</v>
      </c>
      <c r="H247" s="22" t="s">
        <v>765</v>
      </c>
      <c r="I247" s="22">
        <v>1.3533333333333335</v>
      </c>
      <c r="J247" s="22">
        <v>1.3616666666666666</v>
      </c>
      <c r="K247" s="22">
        <v>1.34914</v>
      </c>
      <c r="L247" s="22">
        <v>1.3548500000000001</v>
      </c>
      <c r="M247" s="22">
        <v>1.36</v>
      </c>
      <c r="N247" s="22">
        <v>1.33</v>
      </c>
      <c r="O247" s="22">
        <v>1.3066666666666666</v>
      </c>
      <c r="P247" s="22">
        <v>1.365</v>
      </c>
      <c r="Q247" s="22">
        <v>1.3399999999999999</v>
      </c>
      <c r="R247" s="22">
        <v>1.3427007040984478</v>
      </c>
      <c r="S247" s="22">
        <v>1.3933333333333333</v>
      </c>
      <c r="T247" s="22">
        <v>1.3456666666666666</v>
      </c>
      <c r="U247" s="22">
        <v>1.5748333333333333</v>
      </c>
      <c r="V247" s="22">
        <v>1.3680000000000001</v>
      </c>
      <c r="W247" s="22">
        <v>1.4373833333333332</v>
      </c>
      <c r="X247" s="22">
        <v>1.3776999999999999</v>
      </c>
      <c r="Y247" s="159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56"/>
    </row>
    <row r="248" spans="1:65">
      <c r="A248" s="30"/>
      <c r="B248" s="3" t="s">
        <v>279</v>
      </c>
      <c r="C248" s="29"/>
      <c r="D248" s="11">
        <v>1.3542999999999998</v>
      </c>
      <c r="E248" s="11">
        <v>1.3614999999999999</v>
      </c>
      <c r="F248" s="11">
        <v>1.4257117400000001</v>
      </c>
      <c r="G248" s="11">
        <v>1.2750649999999999</v>
      </c>
      <c r="H248" s="11" t="s">
        <v>765</v>
      </c>
      <c r="I248" s="11">
        <v>1.355</v>
      </c>
      <c r="J248" s="11">
        <v>1.365</v>
      </c>
      <c r="K248" s="11">
        <v>1.3528395</v>
      </c>
      <c r="L248" s="11">
        <v>1.3547</v>
      </c>
      <c r="M248" s="11">
        <v>1.3574999999999999</v>
      </c>
      <c r="N248" s="11">
        <v>1.3275000000000001</v>
      </c>
      <c r="O248" s="11">
        <v>1.3125</v>
      </c>
      <c r="P248" s="11">
        <v>1.3675000000000002</v>
      </c>
      <c r="Q248" s="11">
        <v>1.3425</v>
      </c>
      <c r="R248" s="11">
        <v>1.3421652816319201</v>
      </c>
      <c r="S248" s="11">
        <v>1.39</v>
      </c>
      <c r="T248" s="11">
        <v>1.3440000000000001</v>
      </c>
      <c r="U248" s="11">
        <v>1.5745</v>
      </c>
      <c r="V248" s="11">
        <v>1.371</v>
      </c>
      <c r="W248" s="11">
        <v>1.4453</v>
      </c>
      <c r="X248" s="11">
        <v>1.37835</v>
      </c>
      <c r="Y248" s="159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56"/>
    </row>
    <row r="249" spans="1:65">
      <c r="A249" s="30"/>
      <c r="B249" s="3" t="s">
        <v>280</v>
      </c>
      <c r="C249" s="29"/>
      <c r="D249" s="23">
        <v>1.8324810139989659E-2</v>
      </c>
      <c r="E249" s="23">
        <v>3.4593448319973338E-2</v>
      </c>
      <c r="F249" s="23">
        <v>1.3684326425343363E-2</v>
      </c>
      <c r="G249" s="23">
        <v>3.2369387647384819E-2</v>
      </c>
      <c r="H249" s="23" t="s">
        <v>765</v>
      </c>
      <c r="I249" s="23">
        <v>8.1649658092772665E-3</v>
      </c>
      <c r="J249" s="23">
        <v>1.4719601443879708E-2</v>
      </c>
      <c r="K249" s="23">
        <v>2.1134272913918735E-2</v>
      </c>
      <c r="L249" s="23">
        <v>2.2090880471361887E-2</v>
      </c>
      <c r="M249" s="23">
        <v>1.7888543819998298E-2</v>
      </c>
      <c r="N249" s="23">
        <v>1.4142135623730947E-2</v>
      </c>
      <c r="O249" s="23">
        <v>3.3862466931200728E-2</v>
      </c>
      <c r="P249" s="23">
        <v>1.1401754250991389E-2</v>
      </c>
      <c r="Q249" s="23">
        <v>1.341640786499875E-2</v>
      </c>
      <c r="R249" s="23">
        <v>3.7497923719511171E-3</v>
      </c>
      <c r="S249" s="23">
        <v>1.0327955589886454E-2</v>
      </c>
      <c r="T249" s="23">
        <v>3.5432565059090267E-2</v>
      </c>
      <c r="U249" s="23">
        <v>7.6004385838362148E-3</v>
      </c>
      <c r="V249" s="23">
        <v>1.5427248620541527E-2</v>
      </c>
      <c r="W249" s="23">
        <v>6.0321751190318372E-2</v>
      </c>
      <c r="X249" s="23">
        <v>1.150460777254049E-2</v>
      </c>
      <c r="Y249" s="213"/>
      <c r="Z249" s="214"/>
      <c r="AA249" s="214"/>
      <c r="AB249" s="214"/>
      <c r="AC249" s="214"/>
      <c r="AD249" s="214"/>
      <c r="AE249" s="214"/>
      <c r="AF249" s="214"/>
      <c r="AG249" s="214"/>
      <c r="AH249" s="214"/>
      <c r="AI249" s="214"/>
      <c r="AJ249" s="214"/>
      <c r="AK249" s="214"/>
      <c r="AL249" s="214"/>
      <c r="AM249" s="214"/>
      <c r="AN249" s="214"/>
      <c r="AO249" s="214"/>
      <c r="AP249" s="214"/>
      <c r="AQ249" s="214"/>
      <c r="AR249" s="214"/>
      <c r="AS249" s="214"/>
      <c r="AT249" s="214"/>
      <c r="AU249" s="214"/>
      <c r="AV249" s="214"/>
      <c r="AW249" s="214"/>
      <c r="AX249" s="214"/>
      <c r="AY249" s="214"/>
      <c r="AZ249" s="214"/>
      <c r="BA249" s="214"/>
      <c r="BB249" s="214"/>
      <c r="BC249" s="214"/>
      <c r="BD249" s="214"/>
      <c r="BE249" s="214"/>
      <c r="BF249" s="214"/>
      <c r="BG249" s="214"/>
      <c r="BH249" s="214"/>
      <c r="BI249" s="214"/>
      <c r="BJ249" s="214"/>
      <c r="BK249" s="214"/>
      <c r="BL249" s="214"/>
      <c r="BM249" s="57"/>
    </row>
    <row r="250" spans="1:65">
      <c r="A250" s="30"/>
      <c r="B250" s="3" t="s">
        <v>87</v>
      </c>
      <c r="C250" s="29"/>
      <c r="D250" s="13">
        <v>1.3569577770090831E-2</v>
      </c>
      <c r="E250" s="13">
        <v>2.552394121001476E-2</v>
      </c>
      <c r="F250" s="13">
        <v>9.5904636295062132E-3</v>
      </c>
      <c r="G250" s="13">
        <v>2.5392767184674217E-2</v>
      </c>
      <c r="H250" s="13" t="s">
        <v>765</v>
      </c>
      <c r="I250" s="13">
        <v>6.0332259674462556E-3</v>
      </c>
      <c r="J250" s="13">
        <v>1.0809988820474695E-2</v>
      </c>
      <c r="K250" s="13">
        <v>1.5664996156009556E-2</v>
      </c>
      <c r="L250" s="13">
        <v>1.6305037805928246E-2</v>
      </c>
      <c r="M250" s="13">
        <v>1.3153341044116395E-2</v>
      </c>
      <c r="N250" s="13">
        <v>1.0633184679496952E-2</v>
      </c>
      <c r="O250" s="13">
        <v>2.5915153263674027E-2</v>
      </c>
      <c r="P250" s="13">
        <v>8.3529335172098096E-3</v>
      </c>
      <c r="Q250" s="13">
        <v>1.0012244675372203E-2</v>
      </c>
      <c r="R250" s="13">
        <v>2.7927239186702471E-3</v>
      </c>
      <c r="S250" s="13">
        <v>7.4124083181003261E-3</v>
      </c>
      <c r="T250" s="13">
        <v>2.6330863308712114E-2</v>
      </c>
      <c r="U250" s="13">
        <v>4.8261859988376855E-3</v>
      </c>
      <c r="V250" s="13">
        <v>1.1277228523787665E-2</v>
      </c>
      <c r="W250" s="13">
        <v>4.1966363315505059E-2</v>
      </c>
      <c r="X250" s="13">
        <v>8.3505899488571459E-3</v>
      </c>
      <c r="Y250" s="159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56"/>
    </row>
    <row r="251" spans="1:65">
      <c r="A251" s="30"/>
      <c r="B251" s="3" t="s">
        <v>281</v>
      </c>
      <c r="C251" s="29"/>
      <c r="D251" s="13">
        <v>-2.7334813653526746E-3</v>
      </c>
      <c r="E251" s="13">
        <v>8.8506523053744068E-4</v>
      </c>
      <c r="F251" s="13">
        <v>5.3711966054726057E-2</v>
      </c>
      <c r="G251" s="13">
        <v>-5.8625256693911276E-2</v>
      </c>
      <c r="H251" s="13" t="s">
        <v>765</v>
      </c>
      <c r="I251" s="13">
        <v>-5.9189256370328902E-4</v>
      </c>
      <c r="J251" s="13">
        <v>5.5620982456332513E-3</v>
      </c>
      <c r="K251" s="13">
        <v>-3.688580738961611E-3</v>
      </c>
      <c r="L251" s="13">
        <v>5.2813376359606146E-4</v>
      </c>
      <c r="M251" s="13">
        <v>4.3313000837661431E-3</v>
      </c>
      <c r="N251" s="13">
        <v>-1.7823066829846357E-2</v>
      </c>
      <c r="O251" s="13">
        <v>-3.5054241095989536E-2</v>
      </c>
      <c r="P251" s="13">
        <v>8.0236945693681339E-3</v>
      </c>
      <c r="Q251" s="13">
        <v>-1.0438277858642375E-2</v>
      </c>
      <c r="R251" s="13">
        <v>-8.443864874571938E-3</v>
      </c>
      <c r="S251" s="13">
        <v>2.8947263321113192E-2</v>
      </c>
      <c r="T251" s="13">
        <v>-6.2535641082933635E-3</v>
      </c>
      <c r="U251" s="13">
        <v>0.16298118314846888</v>
      </c>
      <c r="V251" s="13">
        <v>1.0239131260729506E-2</v>
      </c>
      <c r="W251" s="13">
        <v>6.1477258739267571E-2</v>
      </c>
      <c r="X251" s="13">
        <v>1.7402376562797306E-2</v>
      </c>
      <c r="Y251" s="159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56"/>
    </row>
    <row r="252" spans="1:65">
      <c r="A252" s="30"/>
      <c r="B252" s="46" t="s">
        <v>282</v>
      </c>
      <c r="C252" s="47"/>
      <c r="D252" s="45">
        <v>0.25</v>
      </c>
      <c r="E252" s="45">
        <v>0.01</v>
      </c>
      <c r="F252" s="45">
        <v>3.83</v>
      </c>
      <c r="G252" s="45">
        <v>4.28</v>
      </c>
      <c r="H252" s="45" t="s">
        <v>283</v>
      </c>
      <c r="I252" s="45">
        <v>0.09</v>
      </c>
      <c r="J252" s="45">
        <v>0.35</v>
      </c>
      <c r="K252" s="45">
        <v>0.32</v>
      </c>
      <c r="L252" s="45">
        <v>0.01</v>
      </c>
      <c r="M252" s="45">
        <v>0.26</v>
      </c>
      <c r="N252" s="45">
        <v>1.34</v>
      </c>
      <c r="O252" s="45">
        <v>2.58</v>
      </c>
      <c r="P252" s="45">
        <v>0.53</v>
      </c>
      <c r="Q252" s="45">
        <v>0.8</v>
      </c>
      <c r="R252" s="45">
        <v>0.66</v>
      </c>
      <c r="S252" s="45">
        <v>2.04</v>
      </c>
      <c r="T252" s="45">
        <v>0.5</v>
      </c>
      <c r="U252" s="45">
        <v>11.71</v>
      </c>
      <c r="V252" s="45">
        <v>0.69</v>
      </c>
      <c r="W252" s="45">
        <v>4.3899999999999997</v>
      </c>
      <c r="X252" s="45">
        <v>1.21</v>
      </c>
      <c r="Y252" s="159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56"/>
    </row>
    <row r="253" spans="1:65">
      <c r="B253" s="31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BM253" s="56"/>
    </row>
    <row r="254" spans="1:65" ht="15">
      <c r="B254" s="8" t="s">
        <v>636</v>
      </c>
      <c r="BM254" s="28" t="s">
        <v>67</v>
      </c>
    </row>
    <row r="255" spans="1:65" ht="15">
      <c r="A255" s="25" t="s">
        <v>33</v>
      </c>
      <c r="B255" s="18" t="s">
        <v>116</v>
      </c>
      <c r="C255" s="15" t="s">
        <v>117</v>
      </c>
      <c r="D255" s="16" t="s">
        <v>243</v>
      </c>
      <c r="E255" s="17" t="s">
        <v>243</v>
      </c>
      <c r="F255" s="17" t="s">
        <v>243</v>
      </c>
      <c r="G255" s="17" t="s">
        <v>243</v>
      </c>
      <c r="H255" s="17" t="s">
        <v>243</v>
      </c>
      <c r="I255" s="17" t="s">
        <v>243</v>
      </c>
      <c r="J255" s="159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28">
        <v>1</v>
      </c>
    </row>
    <row r="256" spans="1:65">
      <c r="A256" s="30"/>
      <c r="B256" s="19" t="s">
        <v>244</v>
      </c>
      <c r="C256" s="9" t="s">
        <v>244</v>
      </c>
      <c r="D256" s="157" t="s">
        <v>248</v>
      </c>
      <c r="E256" s="158" t="s">
        <v>251</v>
      </c>
      <c r="F256" s="158" t="s">
        <v>252</v>
      </c>
      <c r="G256" s="158" t="s">
        <v>270</v>
      </c>
      <c r="H256" s="158" t="s">
        <v>271</v>
      </c>
      <c r="I256" s="158" t="s">
        <v>272</v>
      </c>
      <c r="J256" s="159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28" t="s">
        <v>3</v>
      </c>
    </row>
    <row r="257" spans="1:65">
      <c r="A257" s="30"/>
      <c r="B257" s="19"/>
      <c r="C257" s="9"/>
      <c r="D257" s="10" t="s">
        <v>332</v>
      </c>
      <c r="E257" s="11" t="s">
        <v>332</v>
      </c>
      <c r="F257" s="11" t="s">
        <v>102</v>
      </c>
      <c r="G257" s="11" t="s">
        <v>103</v>
      </c>
      <c r="H257" s="11" t="s">
        <v>102</v>
      </c>
      <c r="I257" s="11" t="s">
        <v>102</v>
      </c>
      <c r="J257" s="159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8">
        <v>2</v>
      </c>
    </row>
    <row r="258" spans="1:65">
      <c r="A258" s="30"/>
      <c r="B258" s="19"/>
      <c r="C258" s="9"/>
      <c r="D258" s="26"/>
      <c r="E258" s="26"/>
      <c r="F258" s="26"/>
      <c r="G258" s="26"/>
      <c r="H258" s="26"/>
      <c r="I258" s="26"/>
      <c r="J258" s="159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28">
        <v>3</v>
      </c>
    </row>
    <row r="259" spans="1:65">
      <c r="A259" s="30"/>
      <c r="B259" s="18">
        <v>1</v>
      </c>
      <c r="C259" s="14">
        <v>1</v>
      </c>
      <c r="D259" s="21">
        <v>4.5233873876522752</v>
      </c>
      <c r="E259" s="21">
        <v>3.9</v>
      </c>
      <c r="F259" s="21">
        <v>4.13</v>
      </c>
      <c r="G259" s="21">
        <v>4.1900000000000004</v>
      </c>
      <c r="H259" s="153">
        <v>5.04</v>
      </c>
      <c r="I259" s="21">
        <v>4</v>
      </c>
      <c r="J259" s="159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8">
        <v>1</v>
      </c>
    </row>
    <row r="260" spans="1:65">
      <c r="A260" s="30"/>
      <c r="B260" s="19">
        <v>1</v>
      </c>
      <c r="C260" s="9">
        <v>2</v>
      </c>
      <c r="D260" s="11">
        <v>4.3681414637577012</v>
      </c>
      <c r="E260" s="11">
        <v>4.4000000000000004</v>
      </c>
      <c r="F260" s="11">
        <v>4.42</v>
      </c>
      <c r="G260" s="11">
        <v>4.26</v>
      </c>
      <c r="H260" s="155">
        <v>5.01</v>
      </c>
      <c r="I260" s="11">
        <v>4.5</v>
      </c>
      <c r="J260" s="159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8">
        <v>7</v>
      </c>
    </row>
    <row r="261" spans="1:65">
      <c r="A261" s="30"/>
      <c r="B261" s="19">
        <v>1</v>
      </c>
      <c r="C261" s="9">
        <v>3</v>
      </c>
      <c r="D261" s="11">
        <v>4.4013784007245</v>
      </c>
      <c r="E261" s="11">
        <v>4.0999999999999996</v>
      </c>
      <c r="F261" s="11">
        <v>4.28</v>
      </c>
      <c r="G261" s="11">
        <v>4.25</v>
      </c>
      <c r="H261" s="155">
        <v>5.15</v>
      </c>
      <c r="I261" s="11">
        <v>4.5</v>
      </c>
      <c r="J261" s="159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8">
        <v>16</v>
      </c>
    </row>
    <row r="262" spans="1:65">
      <c r="A262" s="30"/>
      <c r="B262" s="19">
        <v>1</v>
      </c>
      <c r="C262" s="9">
        <v>4</v>
      </c>
      <c r="D262" s="11">
        <v>4.3766194735186783</v>
      </c>
      <c r="E262" s="11">
        <v>4.0999999999999996</v>
      </c>
      <c r="F262" s="11">
        <v>4.33</v>
      </c>
      <c r="G262" s="154">
        <v>4</v>
      </c>
      <c r="H262" s="155">
        <v>5.0199999999999996</v>
      </c>
      <c r="I262" s="11">
        <v>4.4000000000000004</v>
      </c>
      <c r="J262" s="159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8">
        <v>4.3120629892803475</v>
      </c>
    </row>
    <row r="263" spans="1:65">
      <c r="A263" s="30"/>
      <c r="B263" s="19">
        <v>1</v>
      </c>
      <c r="C263" s="9">
        <v>5</v>
      </c>
      <c r="D263" s="11">
        <v>4.5026799607490435</v>
      </c>
      <c r="E263" s="11">
        <v>3.9</v>
      </c>
      <c r="F263" s="11">
        <v>4.4400000000000004</v>
      </c>
      <c r="G263" s="11">
        <v>4.22</v>
      </c>
      <c r="H263" s="155">
        <v>5.12</v>
      </c>
      <c r="I263" s="11">
        <v>4.2</v>
      </c>
      <c r="J263" s="159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28">
        <v>132</v>
      </c>
    </row>
    <row r="264" spans="1:65">
      <c r="A264" s="30"/>
      <c r="B264" s="19">
        <v>1</v>
      </c>
      <c r="C264" s="9">
        <v>6</v>
      </c>
      <c r="D264" s="11">
        <v>4.5216829920082322</v>
      </c>
      <c r="E264" s="11">
        <v>4.4000000000000004</v>
      </c>
      <c r="F264" s="11">
        <v>4.38</v>
      </c>
      <c r="G264" s="11">
        <v>4.32</v>
      </c>
      <c r="H264" s="155">
        <v>5.0599999999999996</v>
      </c>
      <c r="I264" s="11">
        <v>4.8</v>
      </c>
      <c r="J264" s="159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56"/>
    </row>
    <row r="265" spans="1:65">
      <c r="A265" s="30"/>
      <c r="B265" s="20" t="s">
        <v>278</v>
      </c>
      <c r="C265" s="12"/>
      <c r="D265" s="22">
        <v>4.4489816130684048</v>
      </c>
      <c r="E265" s="22">
        <v>4.1333333333333329</v>
      </c>
      <c r="F265" s="22">
        <v>4.330000000000001</v>
      </c>
      <c r="G265" s="22">
        <v>4.2066666666666661</v>
      </c>
      <c r="H265" s="22">
        <v>5.0666666666666664</v>
      </c>
      <c r="I265" s="22">
        <v>4.3999999999999995</v>
      </c>
      <c r="J265" s="159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56"/>
    </row>
    <row r="266" spans="1:65">
      <c r="A266" s="30"/>
      <c r="B266" s="3" t="s">
        <v>279</v>
      </c>
      <c r="C266" s="29"/>
      <c r="D266" s="11">
        <v>4.4520291807367718</v>
      </c>
      <c r="E266" s="11">
        <v>4.0999999999999996</v>
      </c>
      <c r="F266" s="11">
        <v>4.3550000000000004</v>
      </c>
      <c r="G266" s="11">
        <v>4.2349999999999994</v>
      </c>
      <c r="H266" s="11">
        <v>5.05</v>
      </c>
      <c r="I266" s="11">
        <v>4.45</v>
      </c>
      <c r="J266" s="159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56"/>
    </row>
    <row r="267" spans="1:65">
      <c r="A267" s="30"/>
      <c r="B267" s="3" t="s">
        <v>280</v>
      </c>
      <c r="C267" s="29"/>
      <c r="D267" s="23">
        <v>7.4488518767738571E-2</v>
      </c>
      <c r="E267" s="23">
        <v>0.2250925735484553</v>
      </c>
      <c r="F267" s="23">
        <v>0.11419281938896164</v>
      </c>
      <c r="G267" s="23">
        <v>0.11021191708098843</v>
      </c>
      <c r="H267" s="23">
        <v>5.6450568346711041E-2</v>
      </c>
      <c r="I267" s="23">
        <v>0.27568097504180433</v>
      </c>
      <c r="J267" s="213"/>
      <c r="K267" s="214"/>
      <c r="L267" s="214"/>
      <c r="M267" s="214"/>
      <c r="N267" s="214"/>
      <c r="O267" s="214"/>
      <c r="P267" s="214"/>
      <c r="Q267" s="214"/>
      <c r="R267" s="214"/>
      <c r="S267" s="214"/>
      <c r="T267" s="214"/>
      <c r="U267" s="214"/>
      <c r="V267" s="214"/>
      <c r="W267" s="214"/>
      <c r="X267" s="214"/>
      <c r="Y267" s="214"/>
      <c r="Z267" s="214"/>
      <c r="AA267" s="214"/>
      <c r="AB267" s="214"/>
      <c r="AC267" s="214"/>
      <c r="AD267" s="214"/>
      <c r="AE267" s="214"/>
      <c r="AF267" s="214"/>
      <c r="AG267" s="214"/>
      <c r="AH267" s="214"/>
      <c r="AI267" s="214"/>
      <c r="AJ267" s="214"/>
      <c r="AK267" s="214"/>
      <c r="AL267" s="214"/>
      <c r="AM267" s="214"/>
      <c r="AN267" s="214"/>
      <c r="AO267" s="214"/>
      <c r="AP267" s="214"/>
      <c r="AQ267" s="214"/>
      <c r="AR267" s="214"/>
      <c r="AS267" s="214"/>
      <c r="AT267" s="214"/>
      <c r="AU267" s="214"/>
      <c r="AV267" s="214"/>
      <c r="AW267" s="214"/>
      <c r="AX267" s="214"/>
      <c r="AY267" s="214"/>
      <c r="AZ267" s="214"/>
      <c r="BA267" s="214"/>
      <c r="BB267" s="214"/>
      <c r="BC267" s="214"/>
      <c r="BD267" s="214"/>
      <c r="BE267" s="214"/>
      <c r="BF267" s="214"/>
      <c r="BG267" s="214"/>
      <c r="BH267" s="214"/>
      <c r="BI267" s="214"/>
      <c r="BJ267" s="214"/>
      <c r="BK267" s="214"/>
      <c r="BL267" s="214"/>
      <c r="BM267" s="57"/>
    </row>
    <row r="268" spans="1:65">
      <c r="A268" s="30"/>
      <c r="B268" s="3" t="s">
        <v>87</v>
      </c>
      <c r="C268" s="29"/>
      <c r="D268" s="13">
        <v>1.6742824593596106E-2</v>
      </c>
      <c r="E268" s="13">
        <v>5.4457880697206931E-2</v>
      </c>
      <c r="F268" s="13">
        <v>2.6372475609459958E-2</v>
      </c>
      <c r="G268" s="13">
        <v>2.6199346374244481E-2</v>
      </c>
      <c r="H268" s="13">
        <v>1.1141559542114023E-2</v>
      </c>
      <c r="I268" s="13">
        <v>6.265476705495554E-2</v>
      </c>
      <c r="J268" s="159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56"/>
    </row>
    <row r="269" spans="1:65">
      <c r="A269" s="30"/>
      <c r="B269" s="3" t="s">
        <v>281</v>
      </c>
      <c r="C269" s="29"/>
      <c r="D269" s="13">
        <v>3.1752463757703131E-2</v>
      </c>
      <c r="E269" s="13">
        <v>-4.1448758144612241E-2</v>
      </c>
      <c r="F269" s="13">
        <v>4.1597283630234738E-3</v>
      </c>
      <c r="G269" s="13">
        <v>-2.4442203853629496E-2</v>
      </c>
      <c r="H269" s="13">
        <v>0.17499829646789489</v>
      </c>
      <c r="I269" s="13">
        <v>2.0393257458961145E-2</v>
      </c>
      <c r="J269" s="159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56"/>
    </row>
    <row r="270" spans="1:65">
      <c r="A270" s="30"/>
      <c r="B270" s="46" t="s">
        <v>282</v>
      </c>
      <c r="C270" s="47"/>
      <c r="D270" s="45">
        <v>0.47</v>
      </c>
      <c r="E270" s="45">
        <v>1.29</v>
      </c>
      <c r="F270" s="45">
        <v>0.19</v>
      </c>
      <c r="G270" s="45">
        <v>0.88</v>
      </c>
      <c r="H270" s="45">
        <v>3.91</v>
      </c>
      <c r="I270" s="45">
        <v>0.19</v>
      </c>
      <c r="J270" s="159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56"/>
    </row>
    <row r="271" spans="1:65">
      <c r="B271" s="31"/>
      <c r="C271" s="20"/>
      <c r="D271" s="20"/>
      <c r="E271" s="20"/>
      <c r="F271" s="20"/>
      <c r="G271" s="20"/>
      <c r="H271" s="20"/>
      <c r="I271" s="20"/>
      <c r="BM271" s="56"/>
    </row>
    <row r="272" spans="1:65" ht="15">
      <c r="B272" s="8" t="s">
        <v>637</v>
      </c>
      <c r="BM272" s="28" t="s">
        <v>67</v>
      </c>
    </row>
    <row r="273" spans="1:65" ht="15">
      <c r="A273" s="25" t="s">
        <v>36</v>
      </c>
      <c r="B273" s="18" t="s">
        <v>116</v>
      </c>
      <c r="C273" s="15" t="s">
        <v>117</v>
      </c>
      <c r="D273" s="16" t="s">
        <v>243</v>
      </c>
      <c r="E273" s="17" t="s">
        <v>243</v>
      </c>
      <c r="F273" s="17" t="s">
        <v>243</v>
      </c>
      <c r="G273" s="17" t="s">
        <v>243</v>
      </c>
      <c r="H273" s="17" t="s">
        <v>243</v>
      </c>
      <c r="I273" s="17" t="s">
        <v>243</v>
      </c>
      <c r="J273" s="159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28">
        <v>1</v>
      </c>
    </row>
    <row r="274" spans="1:65">
      <c r="A274" s="30"/>
      <c r="B274" s="19" t="s">
        <v>244</v>
      </c>
      <c r="C274" s="9" t="s">
        <v>244</v>
      </c>
      <c r="D274" s="157" t="s">
        <v>248</v>
      </c>
      <c r="E274" s="158" t="s">
        <v>251</v>
      </c>
      <c r="F274" s="158" t="s">
        <v>252</v>
      </c>
      <c r="G274" s="158" t="s">
        <v>270</v>
      </c>
      <c r="H274" s="158" t="s">
        <v>271</v>
      </c>
      <c r="I274" s="158" t="s">
        <v>272</v>
      </c>
      <c r="J274" s="159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28" t="s">
        <v>3</v>
      </c>
    </row>
    <row r="275" spans="1:65">
      <c r="A275" s="30"/>
      <c r="B275" s="19"/>
      <c r="C275" s="9"/>
      <c r="D275" s="10" t="s">
        <v>332</v>
      </c>
      <c r="E275" s="11" t="s">
        <v>332</v>
      </c>
      <c r="F275" s="11" t="s">
        <v>102</v>
      </c>
      <c r="G275" s="11" t="s">
        <v>103</v>
      </c>
      <c r="H275" s="11" t="s">
        <v>102</v>
      </c>
      <c r="I275" s="11" t="s">
        <v>102</v>
      </c>
      <c r="J275" s="159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28">
        <v>2</v>
      </c>
    </row>
    <row r="276" spans="1:65">
      <c r="A276" s="30"/>
      <c r="B276" s="19"/>
      <c r="C276" s="9"/>
      <c r="D276" s="26"/>
      <c r="E276" s="26"/>
      <c r="F276" s="26"/>
      <c r="G276" s="26"/>
      <c r="H276" s="26"/>
      <c r="I276" s="26"/>
      <c r="J276" s="159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28">
        <v>3</v>
      </c>
    </row>
    <row r="277" spans="1:65">
      <c r="A277" s="30"/>
      <c r="B277" s="18">
        <v>1</v>
      </c>
      <c r="C277" s="14">
        <v>1</v>
      </c>
      <c r="D277" s="21">
        <v>2.1457507820643573</v>
      </c>
      <c r="E277" s="21">
        <v>1.8</v>
      </c>
      <c r="F277" s="21">
        <v>2.11</v>
      </c>
      <c r="G277" s="21">
        <v>2.14</v>
      </c>
      <c r="H277" s="21">
        <v>2.21</v>
      </c>
      <c r="I277" s="21">
        <v>2</v>
      </c>
      <c r="J277" s="159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28">
        <v>1</v>
      </c>
    </row>
    <row r="278" spans="1:65">
      <c r="A278" s="30"/>
      <c r="B278" s="19">
        <v>1</v>
      </c>
      <c r="C278" s="9">
        <v>2</v>
      </c>
      <c r="D278" s="11">
        <v>2.2568709039673651</v>
      </c>
      <c r="E278" s="11">
        <v>2.1</v>
      </c>
      <c r="F278" s="11">
        <v>2.23</v>
      </c>
      <c r="G278" s="11">
        <v>2.06</v>
      </c>
      <c r="H278" s="11">
        <v>2.09</v>
      </c>
      <c r="I278" s="11">
        <v>1.9</v>
      </c>
      <c r="J278" s="159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28">
        <v>8</v>
      </c>
    </row>
    <row r="279" spans="1:65">
      <c r="A279" s="30"/>
      <c r="B279" s="19">
        <v>1</v>
      </c>
      <c r="C279" s="9">
        <v>3</v>
      </c>
      <c r="D279" s="11">
        <v>2.1883821569666511</v>
      </c>
      <c r="E279" s="11">
        <v>1.7</v>
      </c>
      <c r="F279" s="11">
        <v>2.1800000000000002</v>
      </c>
      <c r="G279" s="11">
        <v>2.14</v>
      </c>
      <c r="H279" s="11">
        <v>2.2200000000000002</v>
      </c>
      <c r="I279" s="11">
        <v>2.2000000000000002</v>
      </c>
      <c r="J279" s="159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28">
        <v>16</v>
      </c>
    </row>
    <row r="280" spans="1:65">
      <c r="A280" s="30"/>
      <c r="B280" s="19">
        <v>1</v>
      </c>
      <c r="C280" s="9">
        <v>4</v>
      </c>
      <c r="D280" s="11">
        <v>2.2191917509794337</v>
      </c>
      <c r="E280" s="11">
        <v>2</v>
      </c>
      <c r="F280" s="11">
        <v>2.16</v>
      </c>
      <c r="G280" s="11">
        <v>2.08</v>
      </c>
      <c r="H280" s="11">
        <v>2.12</v>
      </c>
      <c r="I280" s="11">
        <v>2.2000000000000002</v>
      </c>
      <c r="J280" s="159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28">
        <v>2.1131388071945101</v>
      </c>
    </row>
    <row r="281" spans="1:65">
      <c r="A281" s="30"/>
      <c r="B281" s="19">
        <v>1</v>
      </c>
      <c r="C281" s="9">
        <v>5</v>
      </c>
      <c r="D281" s="11">
        <v>2.2221611131520316</v>
      </c>
      <c r="E281" s="11">
        <v>1.8</v>
      </c>
      <c r="F281" s="11">
        <v>2.19</v>
      </c>
      <c r="G281" s="11">
        <v>2</v>
      </c>
      <c r="H281" s="11">
        <v>2.14</v>
      </c>
      <c r="I281" s="11">
        <v>2.1</v>
      </c>
      <c r="J281" s="159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28">
        <v>133</v>
      </c>
    </row>
    <row r="282" spans="1:65">
      <c r="A282" s="30"/>
      <c r="B282" s="19">
        <v>1</v>
      </c>
      <c r="C282" s="9">
        <v>6</v>
      </c>
      <c r="D282" s="11">
        <v>2.3306403518725189</v>
      </c>
      <c r="E282" s="11">
        <v>2.2000000000000002</v>
      </c>
      <c r="F282" s="11">
        <v>2.2599999999999998</v>
      </c>
      <c r="G282" s="11">
        <v>2.0099999999999998</v>
      </c>
      <c r="H282" s="11">
        <v>2.17</v>
      </c>
      <c r="I282" s="11">
        <v>2.2000000000000002</v>
      </c>
      <c r="J282" s="159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56"/>
    </row>
    <row r="283" spans="1:65">
      <c r="A283" s="30"/>
      <c r="B283" s="20" t="s">
        <v>278</v>
      </c>
      <c r="C283" s="12"/>
      <c r="D283" s="22">
        <v>2.2271661765003929</v>
      </c>
      <c r="E283" s="22">
        <v>1.9333333333333336</v>
      </c>
      <c r="F283" s="22">
        <v>2.188333333333333</v>
      </c>
      <c r="G283" s="22">
        <v>2.0716666666666668</v>
      </c>
      <c r="H283" s="22">
        <v>2.1583333333333337</v>
      </c>
      <c r="I283" s="22">
        <v>2.1</v>
      </c>
      <c r="J283" s="159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56"/>
    </row>
    <row r="284" spans="1:65">
      <c r="A284" s="30"/>
      <c r="B284" s="3" t="s">
        <v>279</v>
      </c>
      <c r="C284" s="29"/>
      <c r="D284" s="11">
        <v>2.2206764320657326</v>
      </c>
      <c r="E284" s="11">
        <v>1.9</v>
      </c>
      <c r="F284" s="11">
        <v>2.1850000000000001</v>
      </c>
      <c r="G284" s="11">
        <v>2.0700000000000003</v>
      </c>
      <c r="H284" s="11">
        <v>2.1550000000000002</v>
      </c>
      <c r="I284" s="11">
        <v>2.1500000000000004</v>
      </c>
      <c r="J284" s="159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56"/>
    </row>
    <row r="285" spans="1:65">
      <c r="A285" s="30"/>
      <c r="B285" s="3" t="s">
        <v>280</v>
      </c>
      <c r="C285" s="29"/>
      <c r="D285" s="23">
        <v>6.2945348591787062E-2</v>
      </c>
      <c r="E285" s="23">
        <v>0.1966384160500351</v>
      </c>
      <c r="F285" s="23">
        <v>5.2694085689635628E-2</v>
      </c>
      <c r="G285" s="23">
        <v>6.0800219297850226E-2</v>
      </c>
      <c r="H285" s="23">
        <v>5.1153364177409406E-2</v>
      </c>
      <c r="I285" s="23">
        <v>0.12649110640673528</v>
      </c>
      <c r="J285" s="213"/>
      <c r="K285" s="214"/>
      <c r="L285" s="214"/>
      <c r="M285" s="214"/>
      <c r="N285" s="214"/>
      <c r="O285" s="214"/>
      <c r="P285" s="214"/>
      <c r="Q285" s="214"/>
      <c r="R285" s="214"/>
      <c r="S285" s="214"/>
      <c r="T285" s="214"/>
      <c r="U285" s="214"/>
      <c r="V285" s="214"/>
      <c r="W285" s="214"/>
      <c r="X285" s="214"/>
      <c r="Y285" s="214"/>
      <c r="Z285" s="214"/>
      <c r="AA285" s="214"/>
      <c r="AB285" s="214"/>
      <c r="AC285" s="214"/>
      <c r="AD285" s="214"/>
      <c r="AE285" s="214"/>
      <c r="AF285" s="214"/>
      <c r="AG285" s="214"/>
      <c r="AH285" s="214"/>
      <c r="AI285" s="214"/>
      <c r="AJ285" s="214"/>
      <c r="AK285" s="214"/>
      <c r="AL285" s="214"/>
      <c r="AM285" s="214"/>
      <c r="AN285" s="214"/>
      <c r="AO285" s="214"/>
      <c r="AP285" s="214"/>
      <c r="AQ285" s="214"/>
      <c r="AR285" s="214"/>
      <c r="AS285" s="214"/>
      <c r="AT285" s="214"/>
      <c r="AU285" s="214"/>
      <c r="AV285" s="214"/>
      <c r="AW285" s="214"/>
      <c r="AX285" s="214"/>
      <c r="AY285" s="214"/>
      <c r="AZ285" s="214"/>
      <c r="BA285" s="214"/>
      <c r="BB285" s="214"/>
      <c r="BC285" s="214"/>
      <c r="BD285" s="214"/>
      <c r="BE285" s="214"/>
      <c r="BF285" s="214"/>
      <c r="BG285" s="214"/>
      <c r="BH285" s="214"/>
      <c r="BI285" s="214"/>
      <c r="BJ285" s="214"/>
      <c r="BK285" s="214"/>
      <c r="BL285" s="214"/>
      <c r="BM285" s="57"/>
    </row>
    <row r="286" spans="1:65">
      <c r="A286" s="30"/>
      <c r="B286" s="3" t="s">
        <v>87</v>
      </c>
      <c r="C286" s="29"/>
      <c r="D286" s="13">
        <v>2.8262528973340827E-2</v>
      </c>
      <c r="E286" s="13">
        <v>0.10170952554312158</v>
      </c>
      <c r="F286" s="13">
        <v>2.4079551724129004E-2</v>
      </c>
      <c r="G286" s="13">
        <v>2.9348456620040334E-2</v>
      </c>
      <c r="H286" s="13">
        <v>2.3700400391077715E-2</v>
      </c>
      <c r="I286" s="13">
        <v>6.0233860193683465E-2</v>
      </c>
      <c r="J286" s="159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56"/>
    </row>
    <row r="287" spans="1:65">
      <c r="A287" s="30"/>
      <c r="B287" s="3" t="s">
        <v>281</v>
      </c>
      <c r="C287" s="29"/>
      <c r="D287" s="13">
        <v>5.396113540561509E-2</v>
      </c>
      <c r="E287" s="13">
        <v>-8.5089286727876412E-2</v>
      </c>
      <c r="F287" s="13">
        <v>3.558428148818793E-2</v>
      </c>
      <c r="G287" s="13">
        <v>-1.9625847760991855E-2</v>
      </c>
      <c r="H287" s="13">
        <v>2.138739110982768E-2</v>
      </c>
      <c r="I287" s="13">
        <v>-6.217673514762434E-3</v>
      </c>
      <c r="J287" s="159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56"/>
    </row>
    <row r="288" spans="1:65">
      <c r="A288" s="30"/>
      <c r="B288" s="46" t="s">
        <v>282</v>
      </c>
      <c r="C288" s="47"/>
      <c r="D288" s="45">
        <v>1.1299999999999999</v>
      </c>
      <c r="E288" s="45">
        <v>2.2599999999999998</v>
      </c>
      <c r="F288" s="45">
        <v>0.68</v>
      </c>
      <c r="G288" s="45">
        <v>0.66</v>
      </c>
      <c r="H288" s="45">
        <v>0.34</v>
      </c>
      <c r="I288" s="45">
        <v>0.34</v>
      </c>
      <c r="J288" s="159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56"/>
    </row>
    <row r="289" spans="1:65">
      <c r="B289" s="31"/>
      <c r="C289" s="20"/>
      <c r="D289" s="20"/>
      <c r="E289" s="20"/>
      <c r="F289" s="20"/>
      <c r="G289" s="20"/>
      <c r="H289" s="20"/>
      <c r="I289" s="20"/>
      <c r="BM289" s="56"/>
    </row>
    <row r="290" spans="1:65" ht="15">
      <c r="B290" s="8" t="s">
        <v>638</v>
      </c>
      <c r="BM290" s="28" t="s">
        <v>284</v>
      </c>
    </row>
    <row r="291" spans="1:65" ht="15">
      <c r="A291" s="25" t="s">
        <v>39</v>
      </c>
      <c r="B291" s="18" t="s">
        <v>116</v>
      </c>
      <c r="C291" s="15" t="s">
        <v>117</v>
      </c>
      <c r="D291" s="16" t="s">
        <v>243</v>
      </c>
      <c r="E291" s="17" t="s">
        <v>243</v>
      </c>
      <c r="F291" s="17" t="s">
        <v>243</v>
      </c>
      <c r="G291" s="17" t="s">
        <v>243</v>
      </c>
      <c r="H291" s="17" t="s">
        <v>243</v>
      </c>
      <c r="I291" s="17" t="s">
        <v>243</v>
      </c>
      <c r="J291" s="159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28">
        <v>1</v>
      </c>
    </row>
    <row r="292" spans="1:65">
      <c r="A292" s="30"/>
      <c r="B292" s="19" t="s">
        <v>244</v>
      </c>
      <c r="C292" s="9" t="s">
        <v>244</v>
      </c>
      <c r="D292" s="157" t="s">
        <v>248</v>
      </c>
      <c r="E292" s="158" t="s">
        <v>251</v>
      </c>
      <c r="F292" s="158" t="s">
        <v>252</v>
      </c>
      <c r="G292" s="158" t="s">
        <v>270</v>
      </c>
      <c r="H292" s="158" t="s">
        <v>271</v>
      </c>
      <c r="I292" s="158" t="s">
        <v>272</v>
      </c>
      <c r="J292" s="159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28" t="s">
        <v>3</v>
      </c>
    </row>
    <row r="293" spans="1:65">
      <c r="A293" s="30"/>
      <c r="B293" s="19"/>
      <c r="C293" s="9"/>
      <c r="D293" s="10" t="s">
        <v>332</v>
      </c>
      <c r="E293" s="11" t="s">
        <v>332</v>
      </c>
      <c r="F293" s="11" t="s">
        <v>102</v>
      </c>
      <c r="G293" s="11" t="s">
        <v>103</v>
      </c>
      <c r="H293" s="11" t="s">
        <v>102</v>
      </c>
      <c r="I293" s="11" t="s">
        <v>102</v>
      </c>
      <c r="J293" s="159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28">
        <v>2</v>
      </c>
    </row>
    <row r="294" spans="1:65">
      <c r="A294" s="30"/>
      <c r="B294" s="19"/>
      <c r="C294" s="9"/>
      <c r="D294" s="26"/>
      <c r="E294" s="26"/>
      <c r="F294" s="26"/>
      <c r="G294" s="26"/>
      <c r="H294" s="26"/>
      <c r="I294" s="26"/>
      <c r="J294" s="159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28">
        <v>2</v>
      </c>
    </row>
    <row r="295" spans="1:65">
      <c r="A295" s="30"/>
      <c r="B295" s="18">
        <v>1</v>
      </c>
      <c r="C295" s="14">
        <v>1</v>
      </c>
      <c r="D295" s="21">
        <v>3.9260841159208777</v>
      </c>
      <c r="E295" s="21">
        <v>5.8</v>
      </c>
      <c r="F295" s="21">
        <v>2.04</v>
      </c>
      <c r="G295" s="21">
        <v>2.99</v>
      </c>
      <c r="H295" s="21">
        <v>3.27</v>
      </c>
      <c r="I295" s="21">
        <v>6.4</v>
      </c>
      <c r="J295" s="159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28">
        <v>1</v>
      </c>
    </row>
    <row r="296" spans="1:65">
      <c r="A296" s="30"/>
      <c r="B296" s="19">
        <v>1</v>
      </c>
      <c r="C296" s="9">
        <v>2</v>
      </c>
      <c r="D296" s="11">
        <v>3.9846911927609763</v>
      </c>
      <c r="E296" s="11">
        <v>6.5</v>
      </c>
      <c r="F296" s="11">
        <v>2.0299999999999998</v>
      </c>
      <c r="G296" s="11">
        <v>3.12</v>
      </c>
      <c r="H296" s="11">
        <v>3.37</v>
      </c>
      <c r="I296" s="11">
        <v>6.5</v>
      </c>
      <c r="J296" s="159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8">
        <v>9</v>
      </c>
    </row>
    <row r="297" spans="1:65">
      <c r="A297" s="30"/>
      <c r="B297" s="19">
        <v>1</v>
      </c>
      <c r="C297" s="9">
        <v>3</v>
      </c>
      <c r="D297" s="11">
        <v>3.91414255027248</v>
      </c>
      <c r="E297" s="11">
        <v>6.3</v>
      </c>
      <c r="F297" s="11">
        <v>2.0299999999999998</v>
      </c>
      <c r="G297" s="11">
        <v>3.3</v>
      </c>
      <c r="H297" s="11">
        <v>3.44</v>
      </c>
      <c r="I297" s="11">
        <v>6.4</v>
      </c>
      <c r="J297" s="159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8">
        <v>16</v>
      </c>
    </row>
    <row r="298" spans="1:65">
      <c r="A298" s="30"/>
      <c r="B298" s="19">
        <v>1</v>
      </c>
      <c r="C298" s="9">
        <v>4</v>
      </c>
      <c r="D298" s="11">
        <v>3.9835973692810698</v>
      </c>
      <c r="E298" s="11">
        <v>6.1</v>
      </c>
      <c r="F298" s="11">
        <v>2</v>
      </c>
      <c r="G298" s="11">
        <v>3.08</v>
      </c>
      <c r="H298" s="11">
        <v>3.28</v>
      </c>
      <c r="I298" s="11">
        <v>6.7</v>
      </c>
      <c r="J298" s="159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8">
        <v>4.2176099010453898</v>
      </c>
    </row>
    <row r="299" spans="1:65">
      <c r="A299" s="30"/>
      <c r="B299" s="19">
        <v>1</v>
      </c>
      <c r="C299" s="9">
        <v>5</v>
      </c>
      <c r="D299" s="11">
        <v>3.9476001790586572</v>
      </c>
      <c r="E299" s="11">
        <v>6.4</v>
      </c>
      <c r="F299" s="11">
        <v>2.0499999999999998</v>
      </c>
      <c r="G299" s="11">
        <v>3.15</v>
      </c>
      <c r="H299" s="11">
        <v>3.43</v>
      </c>
      <c r="I299" s="11">
        <v>6.4</v>
      </c>
      <c r="J299" s="159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8">
        <v>21</v>
      </c>
    </row>
    <row r="300" spans="1:65">
      <c r="A300" s="30"/>
      <c r="B300" s="19">
        <v>1</v>
      </c>
      <c r="C300" s="9">
        <v>6</v>
      </c>
      <c r="D300" s="11">
        <v>4.0078410303398897</v>
      </c>
      <c r="E300" s="11">
        <v>6.9</v>
      </c>
      <c r="F300" s="11">
        <v>2.02</v>
      </c>
      <c r="G300" s="11">
        <v>3.12</v>
      </c>
      <c r="H300" s="11">
        <v>3.45</v>
      </c>
      <c r="I300" s="11">
        <v>6.5</v>
      </c>
      <c r="J300" s="159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56"/>
    </row>
    <row r="301" spans="1:65">
      <c r="A301" s="30"/>
      <c r="B301" s="20" t="s">
        <v>278</v>
      </c>
      <c r="C301" s="12"/>
      <c r="D301" s="22">
        <v>3.9606594062723253</v>
      </c>
      <c r="E301" s="22">
        <v>6.333333333333333</v>
      </c>
      <c r="F301" s="22">
        <v>2.0283333333333329</v>
      </c>
      <c r="G301" s="22">
        <v>3.1266666666666669</v>
      </c>
      <c r="H301" s="22">
        <v>3.3733333333333331</v>
      </c>
      <c r="I301" s="22">
        <v>6.4833333333333334</v>
      </c>
      <c r="J301" s="159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56"/>
    </row>
    <row r="302" spans="1:65">
      <c r="A302" s="30"/>
      <c r="B302" s="3" t="s">
        <v>279</v>
      </c>
      <c r="C302" s="29"/>
      <c r="D302" s="11">
        <v>3.9655987741698633</v>
      </c>
      <c r="E302" s="11">
        <v>6.35</v>
      </c>
      <c r="F302" s="11">
        <v>2.0299999999999998</v>
      </c>
      <c r="G302" s="11">
        <v>3.12</v>
      </c>
      <c r="H302" s="11">
        <v>3.4000000000000004</v>
      </c>
      <c r="I302" s="11">
        <v>6.45</v>
      </c>
      <c r="J302" s="159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56"/>
    </row>
    <row r="303" spans="1:65">
      <c r="A303" s="30"/>
      <c r="B303" s="3" t="s">
        <v>280</v>
      </c>
      <c r="C303" s="29"/>
      <c r="D303" s="23">
        <v>3.703942377763203E-2</v>
      </c>
      <c r="E303" s="23">
        <v>0.37237973450050538</v>
      </c>
      <c r="F303" s="23">
        <v>1.7224014243685037E-2</v>
      </c>
      <c r="G303" s="23">
        <v>0.1015217546473003</v>
      </c>
      <c r="H303" s="23">
        <v>8.1158281565510484E-2</v>
      </c>
      <c r="I303" s="23">
        <v>0.11690451944500113</v>
      </c>
      <c r="J303" s="159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56"/>
    </row>
    <row r="304" spans="1:65">
      <c r="A304" s="30"/>
      <c r="B304" s="3" t="s">
        <v>87</v>
      </c>
      <c r="C304" s="29"/>
      <c r="D304" s="13">
        <v>9.3518326062004466E-3</v>
      </c>
      <c r="E304" s="13">
        <v>5.8796800184290322E-2</v>
      </c>
      <c r="F304" s="13">
        <v>8.4917079262210558E-3</v>
      </c>
      <c r="G304" s="13">
        <v>3.2469644343486231E-2</v>
      </c>
      <c r="H304" s="13">
        <v>2.4058779120210618E-2</v>
      </c>
      <c r="I304" s="13">
        <v>1.8031545415681409E-2</v>
      </c>
      <c r="J304" s="159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56"/>
    </row>
    <row r="305" spans="1:65">
      <c r="A305" s="30"/>
      <c r="B305" s="3" t="s">
        <v>281</v>
      </c>
      <c r="C305" s="29"/>
      <c r="D305" s="13">
        <v>-6.0923248190729029E-2</v>
      </c>
      <c r="E305" s="13">
        <v>0.50164037972396014</v>
      </c>
      <c r="F305" s="13">
        <v>-0.51907990996735287</v>
      </c>
      <c r="G305" s="13">
        <v>-0.25866385464153963</v>
      </c>
      <c r="H305" s="13">
        <v>-0.2001789135365013</v>
      </c>
      <c r="I305" s="13">
        <v>0.53720554661215925</v>
      </c>
      <c r="J305" s="159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6"/>
    </row>
    <row r="306" spans="1:65">
      <c r="A306" s="30"/>
      <c r="B306" s="46" t="s">
        <v>282</v>
      </c>
      <c r="C306" s="47"/>
      <c r="D306" s="45">
        <v>0.18</v>
      </c>
      <c r="E306" s="45">
        <v>1.65</v>
      </c>
      <c r="F306" s="45">
        <v>1.01</v>
      </c>
      <c r="G306" s="45">
        <v>0.33</v>
      </c>
      <c r="H306" s="45">
        <v>0.18</v>
      </c>
      <c r="I306" s="45">
        <v>1.74</v>
      </c>
      <c r="J306" s="159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56"/>
    </row>
    <row r="307" spans="1:65">
      <c r="B307" s="31"/>
      <c r="C307" s="20"/>
      <c r="D307" s="20"/>
      <c r="E307" s="20"/>
      <c r="F307" s="20"/>
      <c r="G307" s="20"/>
      <c r="H307" s="20"/>
      <c r="I307" s="20"/>
      <c r="BM307" s="56"/>
    </row>
    <row r="308" spans="1:65" ht="15">
      <c r="B308" s="8" t="s">
        <v>639</v>
      </c>
      <c r="BM308" s="28" t="s">
        <v>67</v>
      </c>
    </row>
    <row r="309" spans="1:65" ht="15">
      <c r="A309" s="25" t="s">
        <v>52</v>
      </c>
      <c r="B309" s="18" t="s">
        <v>116</v>
      </c>
      <c r="C309" s="15" t="s">
        <v>117</v>
      </c>
      <c r="D309" s="16" t="s">
        <v>243</v>
      </c>
      <c r="E309" s="17" t="s">
        <v>243</v>
      </c>
      <c r="F309" s="17" t="s">
        <v>243</v>
      </c>
      <c r="G309" s="17" t="s">
        <v>243</v>
      </c>
      <c r="H309" s="17" t="s">
        <v>243</v>
      </c>
      <c r="I309" s="17" t="s">
        <v>243</v>
      </c>
      <c r="J309" s="17" t="s">
        <v>243</v>
      </c>
      <c r="K309" s="17" t="s">
        <v>243</v>
      </c>
      <c r="L309" s="17" t="s">
        <v>243</v>
      </c>
      <c r="M309" s="17" t="s">
        <v>243</v>
      </c>
      <c r="N309" s="17" t="s">
        <v>243</v>
      </c>
      <c r="O309" s="17" t="s">
        <v>243</v>
      </c>
      <c r="P309" s="17" t="s">
        <v>243</v>
      </c>
      <c r="Q309" s="17" t="s">
        <v>243</v>
      </c>
      <c r="R309" s="17" t="s">
        <v>243</v>
      </c>
      <c r="S309" s="17" t="s">
        <v>243</v>
      </c>
      <c r="T309" s="17" t="s">
        <v>243</v>
      </c>
      <c r="U309" s="17" t="s">
        <v>243</v>
      </c>
      <c r="V309" s="17" t="s">
        <v>243</v>
      </c>
      <c r="W309" s="17" t="s">
        <v>243</v>
      </c>
      <c r="X309" s="17" t="s">
        <v>243</v>
      </c>
      <c r="Y309" s="17" t="s">
        <v>243</v>
      </c>
      <c r="Z309" s="159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28">
        <v>1</v>
      </c>
    </row>
    <row r="310" spans="1:65">
      <c r="A310" s="30"/>
      <c r="B310" s="19" t="s">
        <v>244</v>
      </c>
      <c r="C310" s="9" t="s">
        <v>244</v>
      </c>
      <c r="D310" s="157" t="s">
        <v>246</v>
      </c>
      <c r="E310" s="158" t="s">
        <v>247</v>
      </c>
      <c r="F310" s="158" t="s">
        <v>248</v>
      </c>
      <c r="G310" s="158" t="s">
        <v>249</v>
      </c>
      <c r="H310" s="158" t="s">
        <v>250</v>
      </c>
      <c r="I310" s="158" t="s">
        <v>251</v>
      </c>
      <c r="J310" s="158" t="s">
        <v>252</v>
      </c>
      <c r="K310" s="158" t="s">
        <v>253</v>
      </c>
      <c r="L310" s="158" t="s">
        <v>254</v>
      </c>
      <c r="M310" s="158" t="s">
        <v>256</v>
      </c>
      <c r="N310" s="158" t="s">
        <v>259</v>
      </c>
      <c r="O310" s="158" t="s">
        <v>260</v>
      </c>
      <c r="P310" s="158" t="s">
        <v>261</v>
      </c>
      <c r="Q310" s="158" t="s">
        <v>262</v>
      </c>
      <c r="R310" s="158" t="s">
        <v>263</v>
      </c>
      <c r="S310" s="158" t="s">
        <v>264</v>
      </c>
      <c r="T310" s="158" t="s">
        <v>267</v>
      </c>
      <c r="U310" s="158" t="s">
        <v>268</v>
      </c>
      <c r="V310" s="158" t="s">
        <v>269</v>
      </c>
      <c r="W310" s="158" t="s">
        <v>270</v>
      </c>
      <c r="X310" s="158" t="s">
        <v>271</v>
      </c>
      <c r="Y310" s="158" t="s">
        <v>272</v>
      </c>
      <c r="Z310" s="159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28" t="s">
        <v>1</v>
      </c>
    </row>
    <row r="311" spans="1:65">
      <c r="A311" s="30"/>
      <c r="B311" s="19"/>
      <c r="C311" s="9"/>
      <c r="D311" s="10" t="s">
        <v>103</v>
      </c>
      <c r="E311" s="11" t="s">
        <v>103</v>
      </c>
      <c r="F311" s="11" t="s">
        <v>332</v>
      </c>
      <c r="G311" s="11" t="s">
        <v>103</v>
      </c>
      <c r="H311" s="11" t="s">
        <v>103</v>
      </c>
      <c r="I311" s="11" t="s">
        <v>332</v>
      </c>
      <c r="J311" s="11" t="s">
        <v>103</v>
      </c>
      <c r="K311" s="11" t="s">
        <v>332</v>
      </c>
      <c r="L311" s="11" t="s">
        <v>103</v>
      </c>
      <c r="M311" s="11" t="s">
        <v>103</v>
      </c>
      <c r="N311" s="11" t="s">
        <v>103</v>
      </c>
      <c r="O311" s="11" t="s">
        <v>103</v>
      </c>
      <c r="P311" s="11" t="s">
        <v>103</v>
      </c>
      <c r="Q311" s="11" t="s">
        <v>103</v>
      </c>
      <c r="R311" s="11" t="s">
        <v>103</v>
      </c>
      <c r="S311" s="11" t="s">
        <v>103</v>
      </c>
      <c r="T311" s="11" t="s">
        <v>332</v>
      </c>
      <c r="U311" s="11" t="s">
        <v>103</v>
      </c>
      <c r="V311" s="11" t="s">
        <v>103</v>
      </c>
      <c r="W311" s="11" t="s">
        <v>103</v>
      </c>
      <c r="X311" s="11" t="s">
        <v>103</v>
      </c>
      <c r="Y311" s="11" t="s">
        <v>103</v>
      </c>
      <c r="Z311" s="159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28">
        <v>2</v>
      </c>
    </row>
    <row r="312" spans="1:65">
      <c r="A312" s="30"/>
      <c r="B312" s="19"/>
      <c r="C312" s="9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159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28">
        <v>3</v>
      </c>
    </row>
    <row r="313" spans="1:65">
      <c r="A313" s="30"/>
      <c r="B313" s="18">
        <v>1</v>
      </c>
      <c r="C313" s="14">
        <v>1</v>
      </c>
      <c r="D313" s="153">
        <v>18.61</v>
      </c>
      <c r="E313" s="21">
        <v>16.59</v>
      </c>
      <c r="F313" s="21">
        <v>17.510107055837164</v>
      </c>
      <c r="G313" s="21">
        <v>17.850000000000001</v>
      </c>
      <c r="H313" s="152">
        <v>17.55</v>
      </c>
      <c r="I313" s="21">
        <v>17.2</v>
      </c>
      <c r="J313" s="21">
        <v>16.73</v>
      </c>
      <c r="K313" s="21">
        <v>17.5</v>
      </c>
      <c r="L313" s="153">
        <v>15.937830000000003</v>
      </c>
      <c r="M313" s="21">
        <v>17.100000000000001</v>
      </c>
      <c r="N313" s="21">
        <v>16.786999999999999</v>
      </c>
      <c r="O313" s="21">
        <v>17.07</v>
      </c>
      <c r="P313" s="21">
        <v>16.927</v>
      </c>
      <c r="Q313" s="21">
        <v>17.28</v>
      </c>
      <c r="R313" s="21">
        <v>17.489999999999998</v>
      </c>
      <c r="S313" s="21">
        <v>17.716386043214214</v>
      </c>
      <c r="T313" s="21">
        <v>17.68</v>
      </c>
      <c r="U313" s="21">
        <v>16.97</v>
      </c>
      <c r="V313" s="21">
        <v>17.02</v>
      </c>
      <c r="W313" s="21">
        <v>17.559999999999999</v>
      </c>
      <c r="X313" s="21">
        <v>16.57</v>
      </c>
      <c r="Y313" s="21">
        <v>17.53</v>
      </c>
      <c r="Z313" s="159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8">
        <v>1</v>
      </c>
    </row>
    <row r="314" spans="1:65">
      <c r="A314" s="30"/>
      <c r="B314" s="19">
        <v>1</v>
      </c>
      <c r="C314" s="9">
        <v>2</v>
      </c>
      <c r="D314" s="155">
        <v>18.98</v>
      </c>
      <c r="E314" s="11">
        <v>16.13</v>
      </c>
      <c r="F314" s="11">
        <v>17.170487083984174</v>
      </c>
      <c r="G314" s="11">
        <v>17.600000000000001</v>
      </c>
      <c r="H314" s="11">
        <v>16.489999999999998</v>
      </c>
      <c r="I314" s="11">
        <v>17.2</v>
      </c>
      <c r="J314" s="11">
        <v>17</v>
      </c>
      <c r="K314" s="11">
        <v>17.7</v>
      </c>
      <c r="L314" s="155">
        <v>15.155550000000002</v>
      </c>
      <c r="M314" s="11">
        <v>17.600000000000001</v>
      </c>
      <c r="N314" s="11">
        <v>16.927</v>
      </c>
      <c r="O314" s="11">
        <v>17.14</v>
      </c>
      <c r="P314" s="11">
        <v>16.577000000000002</v>
      </c>
      <c r="Q314" s="11">
        <v>17.350000000000001</v>
      </c>
      <c r="R314" s="11">
        <v>17.21</v>
      </c>
      <c r="S314" s="11">
        <v>17.877673751365407</v>
      </c>
      <c r="T314" s="11">
        <v>17.29</v>
      </c>
      <c r="U314" s="11">
        <v>17.350000000000001</v>
      </c>
      <c r="V314" s="11">
        <v>17.16</v>
      </c>
      <c r="W314" s="11">
        <v>16.95</v>
      </c>
      <c r="X314" s="11">
        <v>17.14</v>
      </c>
      <c r="Y314" s="11">
        <v>17.29</v>
      </c>
      <c r="Z314" s="159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28">
        <v>26</v>
      </c>
    </row>
    <row r="315" spans="1:65">
      <c r="A315" s="30"/>
      <c r="B315" s="19">
        <v>1</v>
      </c>
      <c r="C315" s="9">
        <v>3</v>
      </c>
      <c r="D315" s="155">
        <v>18.010000000000002</v>
      </c>
      <c r="E315" s="11">
        <v>16.989999999999998</v>
      </c>
      <c r="F315" s="11">
        <v>17.164857698066889</v>
      </c>
      <c r="G315" s="11">
        <v>17.71</v>
      </c>
      <c r="H315" s="11">
        <v>16.73</v>
      </c>
      <c r="I315" s="11">
        <v>17.600000000000001</v>
      </c>
      <c r="J315" s="11">
        <v>17.010000000000002</v>
      </c>
      <c r="K315" s="11">
        <v>17.5</v>
      </c>
      <c r="L315" s="155">
        <v>15.50187</v>
      </c>
      <c r="M315" s="11">
        <v>17.3</v>
      </c>
      <c r="N315" s="11">
        <v>16.927</v>
      </c>
      <c r="O315" s="11">
        <v>17.21</v>
      </c>
      <c r="P315" s="154">
        <v>15.318</v>
      </c>
      <c r="Q315" s="11">
        <v>17.28</v>
      </c>
      <c r="R315" s="11">
        <v>17.28</v>
      </c>
      <c r="S315" s="11">
        <v>17.841110547900527</v>
      </c>
      <c r="T315" s="11">
        <v>17.55</v>
      </c>
      <c r="U315" s="11">
        <v>16.579999999999998</v>
      </c>
      <c r="V315" s="11">
        <v>17.309999999999999</v>
      </c>
      <c r="W315" s="11">
        <v>17.12</v>
      </c>
      <c r="X315" s="11">
        <v>16.37</v>
      </c>
      <c r="Y315" s="11">
        <v>17.48</v>
      </c>
      <c r="Z315" s="159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28">
        <v>16</v>
      </c>
    </row>
    <row r="316" spans="1:65">
      <c r="A316" s="30"/>
      <c r="B316" s="19">
        <v>1</v>
      </c>
      <c r="C316" s="9">
        <v>4</v>
      </c>
      <c r="D316" s="155">
        <v>18.059999999999999</v>
      </c>
      <c r="E316" s="11">
        <v>16.739999999999998</v>
      </c>
      <c r="F316" s="11">
        <v>17.534969789531576</v>
      </c>
      <c r="G316" s="11">
        <v>17.79</v>
      </c>
      <c r="H316" s="11">
        <v>16.579999999999998</v>
      </c>
      <c r="I316" s="11">
        <v>17.2</v>
      </c>
      <c r="J316" s="11">
        <v>17.05</v>
      </c>
      <c r="K316" s="11">
        <v>17.5</v>
      </c>
      <c r="L316" s="155">
        <v>16.219259999999998</v>
      </c>
      <c r="M316" s="11">
        <v>17.3</v>
      </c>
      <c r="N316" s="11">
        <v>17.067</v>
      </c>
      <c r="O316" s="11">
        <v>17</v>
      </c>
      <c r="P316" s="11">
        <v>17.067</v>
      </c>
      <c r="Q316" s="11">
        <v>17.420000000000002</v>
      </c>
      <c r="R316" s="11">
        <v>17.07</v>
      </c>
      <c r="S316" s="11">
        <v>17.878117439872739</v>
      </c>
      <c r="T316" s="11">
        <v>17.55</v>
      </c>
      <c r="U316" s="11">
        <v>17.05</v>
      </c>
      <c r="V316" s="11">
        <v>17.079999999999998</v>
      </c>
      <c r="W316" s="11">
        <v>16.89</v>
      </c>
      <c r="X316" s="11">
        <v>16.61</v>
      </c>
      <c r="Y316" s="11">
        <v>17.57</v>
      </c>
      <c r="Z316" s="159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28">
        <v>17.18248074400308</v>
      </c>
    </row>
    <row r="317" spans="1:65">
      <c r="A317" s="30"/>
      <c r="B317" s="19">
        <v>1</v>
      </c>
      <c r="C317" s="9">
        <v>5</v>
      </c>
      <c r="D317" s="155">
        <v>18.510000000000002</v>
      </c>
      <c r="E317" s="11">
        <v>16.57</v>
      </c>
      <c r="F317" s="11">
        <v>17.469247286039661</v>
      </c>
      <c r="G317" s="11">
        <v>17.73</v>
      </c>
      <c r="H317" s="11">
        <v>16.579999999999998</v>
      </c>
      <c r="I317" s="11">
        <v>17.2</v>
      </c>
      <c r="J317" s="11">
        <v>17.38</v>
      </c>
      <c r="K317" s="11">
        <v>17.599999999999998</v>
      </c>
      <c r="L317" s="155">
        <v>16.282530000000001</v>
      </c>
      <c r="M317" s="11">
        <v>17.3</v>
      </c>
      <c r="N317" s="11">
        <v>16.716999999999999</v>
      </c>
      <c r="O317" s="11">
        <v>17.07</v>
      </c>
      <c r="P317" s="11">
        <v>16.856999999999999</v>
      </c>
      <c r="Q317" s="11">
        <v>17.07</v>
      </c>
      <c r="R317" s="11">
        <v>17.559999999999999</v>
      </c>
      <c r="S317" s="11">
        <v>17.833293155445606</v>
      </c>
      <c r="T317" s="11">
        <v>17.46</v>
      </c>
      <c r="U317" s="11">
        <v>17.420000000000002</v>
      </c>
      <c r="V317" s="11">
        <v>17.14</v>
      </c>
      <c r="W317" s="11">
        <v>17.5</v>
      </c>
      <c r="X317" s="11">
        <v>16.489999999999998</v>
      </c>
      <c r="Y317" s="11">
        <v>17.37</v>
      </c>
      <c r="Z317" s="159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28">
        <v>134</v>
      </c>
    </row>
    <row r="318" spans="1:65">
      <c r="A318" s="30"/>
      <c r="B318" s="19">
        <v>1</v>
      </c>
      <c r="C318" s="9">
        <v>6</v>
      </c>
      <c r="D318" s="155">
        <v>19.149999999999999</v>
      </c>
      <c r="E318" s="154">
        <v>15.83</v>
      </c>
      <c r="F318" s="11">
        <v>17.34128565814969</v>
      </c>
      <c r="G318" s="11">
        <v>17.7</v>
      </c>
      <c r="H318" s="11">
        <v>16.88</v>
      </c>
      <c r="I318" s="11">
        <v>17.100000000000001</v>
      </c>
      <c r="J318" s="11">
        <v>16.899999999999999</v>
      </c>
      <c r="K318" s="11">
        <v>17.5</v>
      </c>
      <c r="L318" s="155">
        <v>15.36534</v>
      </c>
      <c r="M318" s="11">
        <v>17.2</v>
      </c>
      <c r="N318" s="11">
        <v>16.786999999999999</v>
      </c>
      <c r="O318" s="11">
        <v>17.21</v>
      </c>
      <c r="P318" s="11">
        <v>16.646999999999998</v>
      </c>
      <c r="Q318" s="11">
        <v>17.14</v>
      </c>
      <c r="R318" s="11">
        <v>17.350000000000001</v>
      </c>
      <c r="S318" s="11">
        <v>17.72481810613732</v>
      </c>
      <c r="T318" s="11">
        <v>17.75</v>
      </c>
      <c r="U318" s="11">
        <v>16.989999999999998</v>
      </c>
      <c r="V318" s="11">
        <v>17.32</v>
      </c>
      <c r="W318" s="11">
        <v>17.079999999999998</v>
      </c>
      <c r="X318" s="154">
        <v>15.67</v>
      </c>
      <c r="Y318" s="11">
        <v>17.190000000000001</v>
      </c>
      <c r="Z318" s="159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56"/>
    </row>
    <row r="319" spans="1:65">
      <c r="A319" s="30"/>
      <c r="B319" s="20" t="s">
        <v>278</v>
      </c>
      <c r="C319" s="12"/>
      <c r="D319" s="22">
        <v>18.553333333333338</v>
      </c>
      <c r="E319" s="22">
        <v>16.474999999999998</v>
      </c>
      <c r="F319" s="22">
        <v>17.365159095268194</v>
      </c>
      <c r="G319" s="22">
        <v>17.73</v>
      </c>
      <c r="H319" s="22">
        <v>16.801666666666666</v>
      </c>
      <c r="I319" s="22">
        <v>17.25</v>
      </c>
      <c r="J319" s="22">
        <v>17.011666666666667</v>
      </c>
      <c r="K319" s="22">
        <v>17.55</v>
      </c>
      <c r="L319" s="22">
        <v>15.743730000000001</v>
      </c>
      <c r="M319" s="22">
        <v>17.3</v>
      </c>
      <c r="N319" s="22">
        <v>16.868666666666666</v>
      </c>
      <c r="O319" s="22">
        <v>17.116666666666671</v>
      </c>
      <c r="P319" s="22">
        <v>16.5655</v>
      </c>
      <c r="Q319" s="22">
        <v>17.256666666666668</v>
      </c>
      <c r="R319" s="22">
        <v>17.326666666666668</v>
      </c>
      <c r="S319" s="22">
        <v>17.811899840655968</v>
      </c>
      <c r="T319" s="22">
        <v>17.546666666666667</v>
      </c>
      <c r="U319" s="22">
        <v>17.059999999999999</v>
      </c>
      <c r="V319" s="22">
        <v>17.171666666666667</v>
      </c>
      <c r="W319" s="22">
        <v>17.183333333333334</v>
      </c>
      <c r="X319" s="22">
        <v>16.474999999999998</v>
      </c>
      <c r="Y319" s="22">
        <v>17.405000000000001</v>
      </c>
      <c r="Z319" s="159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56"/>
    </row>
    <row r="320" spans="1:65">
      <c r="A320" s="30"/>
      <c r="B320" s="3" t="s">
        <v>279</v>
      </c>
      <c r="C320" s="29"/>
      <c r="D320" s="11">
        <v>18.560000000000002</v>
      </c>
      <c r="E320" s="11">
        <v>16.579999999999998</v>
      </c>
      <c r="F320" s="11">
        <v>17.405266472094674</v>
      </c>
      <c r="G320" s="11">
        <v>17.72</v>
      </c>
      <c r="H320" s="11">
        <v>16.655000000000001</v>
      </c>
      <c r="I320" s="11">
        <v>17.2</v>
      </c>
      <c r="J320" s="11">
        <v>17.005000000000003</v>
      </c>
      <c r="K320" s="11">
        <v>17.5</v>
      </c>
      <c r="L320" s="11">
        <v>15.719850000000001</v>
      </c>
      <c r="M320" s="11">
        <v>17.3</v>
      </c>
      <c r="N320" s="11">
        <v>16.856999999999999</v>
      </c>
      <c r="O320" s="11">
        <v>17.105</v>
      </c>
      <c r="P320" s="11">
        <v>16.751999999999999</v>
      </c>
      <c r="Q320" s="11">
        <v>17.28</v>
      </c>
      <c r="R320" s="11">
        <v>17.315000000000001</v>
      </c>
      <c r="S320" s="11">
        <v>17.837201851673065</v>
      </c>
      <c r="T320" s="11">
        <v>17.55</v>
      </c>
      <c r="U320" s="11">
        <v>17.02</v>
      </c>
      <c r="V320" s="11">
        <v>17.149999999999999</v>
      </c>
      <c r="W320" s="11">
        <v>17.100000000000001</v>
      </c>
      <c r="X320" s="11">
        <v>16.53</v>
      </c>
      <c r="Y320" s="11">
        <v>17.425000000000001</v>
      </c>
      <c r="Z320" s="159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56"/>
    </row>
    <row r="321" spans="1:65">
      <c r="A321" s="30"/>
      <c r="B321" s="3" t="s">
        <v>280</v>
      </c>
      <c r="C321" s="29"/>
      <c r="D321" s="23">
        <v>0.4651308059746917</v>
      </c>
      <c r="E321" s="23">
        <v>0.42255177197593152</v>
      </c>
      <c r="F321" s="23">
        <v>0.16689380894173667</v>
      </c>
      <c r="G321" s="23">
        <v>8.508818954473045E-2</v>
      </c>
      <c r="H321" s="23">
        <v>0.39158226040854727</v>
      </c>
      <c r="I321" s="23">
        <v>0.17606816861659055</v>
      </c>
      <c r="J321" s="23">
        <v>0.21404828115793537</v>
      </c>
      <c r="K321" s="23">
        <v>8.366600265340704E-2</v>
      </c>
      <c r="L321" s="23">
        <v>0.46941239757807834</v>
      </c>
      <c r="M321" s="23">
        <v>0.16733200530681536</v>
      </c>
      <c r="N321" s="23">
        <v>0.1284393501488808</v>
      </c>
      <c r="O321" s="23">
        <v>8.4774209914730114E-2</v>
      </c>
      <c r="P321" s="23">
        <v>0.63721071867946477</v>
      </c>
      <c r="Q321" s="23">
        <v>0.13033290707517731</v>
      </c>
      <c r="R321" s="23">
        <v>0.18073922282301194</v>
      </c>
      <c r="S321" s="23">
        <v>7.3113652760592659E-2</v>
      </c>
      <c r="T321" s="23">
        <v>0.16280868117722319</v>
      </c>
      <c r="U321" s="23">
        <v>0.30239047604050101</v>
      </c>
      <c r="V321" s="23">
        <v>0.12139467313958506</v>
      </c>
      <c r="W321" s="23">
        <v>0.28189832682487942</v>
      </c>
      <c r="X321" s="23">
        <v>0.47513156072818413</v>
      </c>
      <c r="Y321" s="23">
        <v>0.14774978849392648</v>
      </c>
      <c r="Z321" s="213"/>
      <c r="AA321" s="214"/>
      <c r="AB321" s="214"/>
      <c r="AC321" s="214"/>
      <c r="AD321" s="214"/>
      <c r="AE321" s="214"/>
      <c r="AF321" s="214"/>
      <c r="AG321" s="214"/>
      <c r="AH321" s="214"/>
      <c r="AI321" s="214"/>
      <c r="AJ321" s="214"/>
      <c r="AK321" s="214"/>
      <c r="AL321" s="214"/>
      <c r="AM321" s="214"/>
      <c r="AN321" s="214"/>
      <c r="AO321" s="214"/>
      <c r="AP321" s="214"/>
      <c r="AQ321" s="214"/>
      <c r="AR321" s="214"/>
      <c r="AS321" s="214"/>
      <c r="AT321" s="214"/>
      <c r="AU321" s="214"/>
      <c r="AV321" s="214"/>
      <c r="AW321" s="214"/>
      <c r="AX321" s="214"/>
      <c r="AY321" s="214"/>
      <c r="AZ321" s="214"/>
      <c r="BA321" s="214"/>
      <c r="BB321" s="214"/>
      <c r="BC321" s="214"/>
      <c r="BD321" s="214"/>
      <c r="BE321" s="214"/>
      <c r="BF321" s="214"/>
      <c r="BG321" s="214"/>
      <c r="BH321" s="214"/>
      <c r="BI321" s="214"/>
      <c r="BJ321" s="214"/>
      <c r="BK321" s="214"/>
      <c r="BL321" s="214"/>
      <c r="BM321" s="57"/>
    </row>
    <row r="322" spans="1:65">
      <c r="A322" s="30"/>
      <c r="B322" s="3" t="s">
        <v>87</v>
      </c>
      <c r="C322" s="29"/>
      <c r="D322" s="13">
        <v>2.5069932050378635E-2</v>
      </c>
      <c r="E322" s="13">
        <v>2.5648058997021644E-2</v>
      </c>
      <c r="F322" s="13">
        <v>9.6108424936465625E-3</v>
      </c>
      <c r="G322" s="13">
        <v>4.7991082653542272E-3</v>
      </c>
      <c r="H322" s="13">
        <v>2.3306155762833881E-2</v>
      </c>
      <c r="I322" s="13">
        <v>1.020685035458496E-2</v>
      </c>
      <c r="J322" s="13">
        <v>1.2582440354145314E-2</v>
      </c>
      <c r="K322" s="13">
        <v>4.7672935984847311E-3</v>
      </c>
      <c r="L322" s="13">
        <v>2.9815831291446073E-2</v>
      </c>
      <c r="M322" s="13">
        <v>9.6723702489488646E-3</v>
      </c>
      <c r="N322" s="13">
        <v>7.6140783789796157E-3</v>
      </c>
      <c r="O322" s="13">
        <v>4.9527289142003951E-3</v>
      </c>
      <c r="P322" s="13">
        <v>3.8466132545317964E-2</v>
      </c>
      <c r="Q322" s="13">
        <v>7.5526119610881187E-3</v>
      </c>
      <c r="R322" s="13">
        <v>1.0431274883975295E-2</v>
      </c>
      <c r="S322" s="13">
        <v>4.1047644223615879E-3</v>
      </c>
      <c r="T322" s="13">
        <v>9.2786102494618085E-3</v>
      </c>
      <c r="U322" s="13">
        <v>1.7725115828868758E-2</v>
      </c>
      <c r="V322" s="13">
        <v>7.0694752871737392E-3</v>
      </c>
      <c r="W322" s="13">
        <v>1.6405334247810634E-2</v>
      </c>
      <c r="X322" s="13">
        <v>2.8839548450876128E-2</v>
      </c>
      <c r="Y322" s="13">
        <v>8.4889278077521675E-3</v>
      </c>
      <c r="Z322" s="159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56"/>
    </row>
    <row r="323" spans="1:65">
      <c r="A323" s="30"/>
      <c r="B323" s="3" t="s">
        <v>281</v>
      </c>
      <c r="C323" s="29"/>
      <c r="D323" s="13">
        <v>7.9781994797736289E-2</v>
      </c>
      <c r="E323" s="13">
        <v>-4.1174540192632114E-2</v>
      </c>
      <c r="F323" s="13">
        <v>1.0631663377761669E-2</v>
      </c>
      <c r="G323" s="13">
        <v>3.186497131317978E-2</v>
      </c>
      <c r="H323" s="13">
        <v>-2.2162927636006358E-2</v>
      </c>
      <c r="I323" s="13">
        <v>3.9295406177297654E-3</v>
      </c>
      <c r="J323" s="13">
        <v>-9.9411767067469903E-3</v>
      </c>
      <c r="K323" s="13">
        <v>2.1389184802385941E-2</v>
      </c>
      <c r="L323" s="13">
        <v>-8.3733586869010335E-2</v>
      </c>
      <c r="M323" s="13">
        <v>6.8394813151726463E-3</v>
      </c>
      <c r="N323" s="13">
        <v>-1.8263607101433155E-2</v>
      </c>
      <c r="O323" s="13">
        <v>-3.8303012421171401E-3</v>
      </c>
      <c r="P323" s="13">
        <v>-3.5907547530260708E-2</v>
      </c>
      <c r="Q323" s="13">
        <v>4.3175327107223271E-3</v>
      </c>
      <c r="R323" s="13">
        <v>8.3914496871420052E-3</v>
      </c>
      <c r="S323" s="13">
        <v>3.6631444901957133E-2</v>
      </c>
      <c r="T323" s="13">
        <v>2.1195188755889882E-2</v>
      </c>
      <c r="U323" s="13">
        <v>-7.1282340325524718E-3</v>
      </c>
      <c r="V323" s="13">
        <v>-6.2936647493039288E-4</v>
      </c>
      <c r="W323" s="13">
        <v>4.9619687806146118E-5</v>
      </c>
      <c r="X323" s="13">
        <v>-4.1174540192632114E-2</v>
      </c>
      <c r="Y323" s="13">
        <v>1.2950356779802163E-2</v>
      </c>
      <c r="Z323" s="159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56"/>
    </row>
    <row r="324" spans="1:65">
      <c r="A324" s="30"/>
      <c r="B324" s="46" t="s">
        <v>282</v>
      </c>
      <c r="C324" s="47"/>
      <c r="D324" s="45">
        <v>3.37</v>
      </c>
      <c r="E324" s="45">
        <v>1.87</v>
      </c>
      <c r="F324" s="45">
        <v>0.37</v>
      </c>
      <c r="G324" s="45">
        <v>1.29</v>
      </c>
      <c r="H324" s="45">
        <v>1.05</v>
      </c>
      <c r="I324" s="45">
        <v>0.08</v>
      </c>
      <c r="J324" s="45">
        <v>0.52</v>
      </c>
      <c r="K324" s="45">
        <v>0.84</v>
      </c>
      <c r="L324" s="45">
        <v>3.71</v>
      </c>
      <c r="M324" s="45">
        <v>0.21</v>
      </c>
      <c r="N324" s="45">
        <v>0.88</v>
      </c>
      <c r="O324" s="45">
        <v>0.26</v>
      </c>
      <c r="P324" s="45">
        <v>1.64</v>
      </c>
      <c r="Q324" s="45">
        <v>0.09</v>
      </c>
      <c r="R324" s="45">
        <v>0.27</v>
      </c>
      <c r="S324" s="45">
        <v>1.5</v>
      </c>
      <c r="T324" s="45">
        <v>0.83</v>
      </c>
      <c r="U324" s="45">
        <v>0.39</v>
      </c>
      <c r="V324" s="45">
        <v>0.11</v>
      </c>
      <c r="W324" s="45">
        <v>0.08</v>
      </c>
      <c r="X324" s="45">
        <v>1.87</v>
      </c>
      <c r="Y324" s="45">
        <v>0.47</v>
      </c>
      <c r="Z324" s="159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56"/>
    </row>
    <row r="325" spans="1:65">
      <c r="B325" s="31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BM325" s="56"/>
    </row>
    <row r="326" spans="1:65" ht="15">
      <c r="B326" s="8" t="s">
        <v>640</v>
      </c>
      <c r="BM326" s="28" t="s">
        <v>67</v>
      </c>
    </row>
    <row r="327" spans="1:65" ht="15">
      <c r="A327" s="25" t="s">
        <v>42</v>
      </c>
      <c r="B327" s="18" t="s">
        <v>116</v>
      </c>
      <c r="C327" s="15" t="s">
        <v>117</v>
      </c>
      <c r="D327" s="16" t="s">
        <v>243</v>
      </c>
      <c r="E327" s="17" t="s">
        <v>243</v>
      </c>
      <c r="F327" s="17" t="s">
        <v>243</v>
      </c>
      <c r="G327" s="17" t="s">
        <v>243</v>
      </c>
      <c r="H327" s="17" t="s">
        <v>243</v>
      </c>
      <c r="I327" s="17" t="s">
        <v>243</v>
      </c>
      <c r="J327" s="17" t="s">
        <v>243</v>
      </c>
      <c r="K327" s="17" t="s">
        <v>243</v>
      </c>
      <c r="L327" s="17" t="s">
        <v>243</v>
      </c>
      <c r="M327" s="17" t="s">
        <v>243</v>
      </c>
      <c r="N327" s="17" t="s">
        <v>243</v>
      </c>
      <c r="O327" s="159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28">
        <v>1</v>
      </c>
    </row>
    <row r="328" spans="1:65">
      <c r="A328" s="30"/>
      <c r="B328" s="19" t="s">
        <v>244</v>
      </c>
      <c r="C328" s="9" t="s">
        <v>244</v>
      </c>
      <c r="D328" s="157" t="s">
        <v>247</v>
      </c>
      <c r="E328" s="158" t="s">
        <v>248</v>
      </c>
      <c r="F328" s="158" t="s">
        <v>249</v>
      </c>
      <c r="G328" s="158" t="s">
        <v>250</v>
      </c>
      <c r="H328" s="158" t="s">
        <v>251</v>
      </c>
      <c r="I328" s="158" t="s">
        <v>252</v>
      </c>
      <c r="J328" s="158" t="s">
        <v>253</v>
      </c>
      <c r="K328" s="158" t="s">
        <v>264</v>
      </c>
      <c r="L328" s="158" t="s">
        <v>270</v>
      </c>
      <c r="M328" s="158" t="s">
        <v>271</v>
      </c>
      <c r="N328" s="158" t="s">
        <v>272</v>
      </c>
      <c r="O328" s="159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28" t="s">
        <v>3</v>
      </c>
    </row>
    <row r="329" spans="1:65">
      <c r="A329" s="30"/>
      <c r="B329" s="19"/>
      <c r="C329" s="9"/>
      <c r="D329" s="10" t="s">
        <v>102</v>
      </c>
      <c r="E329" s="11" t="s">
        <v>332</v>
      </c>
      <c r="F329" s="11" t="s">
        <v>103</v>
      </c>
      <c r="G329" s="11" t="s">
        <v>103</v>
      </c>
      <c r="H329" s="11" t="s">
        <v>332</v>
      </c>
      <c r="I329" s="11" t="s">
        <v>102</v>
      </c>
      <c r="J329" s="11" t="s">
        <v>332</v>
      </c>
      <c r="K329" s="11" t="s">
        <v>102</v>
      </c>
      <c r="L329" s="11" t="s">
        <v>103</v>
      </c>
      <c r="M329" s="11" t="s">
        <v>102</v>
      </c>
      <c r="N329" s="11" t="s">
        <v>102</v>
      </c>
      <c r="O329" s="159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28">
        <v>1</v>
      </c>
    </row>
    <row r="330" spans="1:65">
      <c r="A330" s="30"/>
      <c r="B330" s="19"/>
      <c r="C330" s="9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159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28">
        <v>2</v>
      </c>
    </row>
    <row r="331" spans="1:65">
      <c r="A331" s="30"/>
      <c r="B331" s="18">
        <v>1</v>
      </c>
      <c r="C331" s="14">
        <v>1</v>
      </c>
      <c r="D331" s="231">
        <v>18</v>
      </c>
      <c r="E331" s="231">
        <v>19.529917109332885</v>
      </c>
      <c r="F331" s="232">
        <v>21.735000000000003</v>
      </c>
      <c r="G331" s="232" t="s">
        <v>109</v>
      </c>
      <c r="H331" s="231">
        <v>18.3</v>
      </c>
      <c r="I331" s="231">
        <v>18</v>
      </c>
      <c r="J331" s="232">
        <v>22.5</v>
      </c>
      <c r="K331" s="231">
        <v>18.766991736502103</v>
      </c>
      <c r="L331" s="231">
        <v>20</v>
      </c>
      <c r="M331" s="231">
        <v>19</v>
      </c>
      <c r="N331" s="231">
        <v>18</v>
      </c>
      <c r="O331" s="233"/>
      <c r="P331" s="234"/>
      <c r="Q331" s="234"/>
      <c r="R331" s="234"/>
      <c r="S331" s="234"/>
      <c r="T331" s="234"/>
      <c r="U331" s="234"/>
      <c r="V331" s="234"/>
      <c r="W331" s="234"/>
      <c r="X331" s="234"/>
      <c r="Y331" s="234"/>
      <c r="Z331" s="234"/>
      <c r="AA331" s="234"/>
      <c r="AB331" s="234"/>
      <c r="AC331" s="234"/>
      <c r="AD331" s="234"/>
      <c r="AE331" s="234"/>
      <c r="AF331" s="234"/>
      <c r="AG331" s="234"/>
      <c r="AH331" s="234"/>
      <c r="AI331" s="234"/>
      <c r="AJ331" s="234"/>
      <c r="AK331" s="234"/>
      <c r="AL331" s="234"/>
      <c r="AM331" s="234"/>
      <c r="AN331" s="234"/>
      <c r="AO331" s="234"/>
      <c r="AP331" s="234"/>
      <c r="AQ331" s="234"/>
      <c r="AR331" s="234"/>
      <c r="AS331" s="234"/>
      <c r="AT331" s="234"/>
      <c r="AU331" s="234"/>
      <c r="AV331" s="234"/>
      <c r="AW331" s="234"/>
      <c r="AX331" s="234"/>
      <c r="AY331" s="234"/>
      <c r="AZ331" s="234"/>
      <c r="BA331" s="234"/>
      <c r="BB331" s="234"/>
      <c r="BC331" s="234"/>
      <c r="BD331" s="234"/>
      <c r="BE331" s="234"/>
      <c r="BF331" s="234"/>
      <c r="BG331" s="234"/>
      <c r="BH331" s="234"/>
      <c r="BI331" s="234"/>
      <c r="BJ331" s="234"/>
      <c r="BK331" s="234"/>
      <c r="BL331" s="234"/>
      <c r="BM331" s="235">
        <v>1</v>
      </c>
    </row>
    <row r="332" spans="1:65">
      <c r="A332" s="30"/>
      <c r="B332" s="19">
        <v>1</v>
      </c>
      <c r="C332" s="9">
        <v>2</v>
      </c>
      <c r="D332" s="236">
        <v>17</v>
      </c>
      <c r="E332" s="236">
        <v>18.951184728924893</v>
      </c>
      <c r="F332" s="237">
        <v>22.082599999999999</v>
      </c>
      <c r="G332" s="237" t="s">
        <v>109</v>
      </c>
      <c r="H332" s="236">
        <v>18.7</v>
      </c>
      <c r="I332" s="236">
        <v>18</v>
      </c>
      <c r="J332" s="237">
        <v>22.9</v>
      </c>
      <c r="K332" s="236">
        <v>18.74993082924863</v>
      </c>
      <c r="L332" s="236">
        <v>19</v>
      </c>
      <c r="M332" s="236">
        <v>19</v>
      </c>
      <c r="N332" s="236">
        <v>18</v>
      </c>
      <c r="O332" s="233"/>
      <c r="P332" s="234"/>
      <c r="Q332" s="234"/>
      <c r="R332" s="234"/>
      <c r="S332" s="234"/>
      <c r="T332" s="234"/>
      <c r="U332" s="234"/>
      <c r="V332" s="234"/>
      <c r="W332" s="234"/>
      <c r="X332" s="234"/>
      <c r="Y332" s="234"/>
      <c r="Z332" s="234"/>
      <c r="AA332" s="234"/>
      <c r="AB332" s="234"/>
      <c r="AC332" s="234"/>
      <c r="AD332" s="234"/>
      <c r="AE332" s="234"/>
      <c r="AF332" s="234"/>
      <c r="AG332" s="234"/>
      <c r="AH332" s="234"/>
      <c r="AI332" s="234"/>
      <c r="AJ332" s="234"/>
      <c r="AK332" s="234"/>
      <c r="AL332" s="234"/>
      <c r="AM332" s="234"/>
      <c r="AN332" s="234"/>
      <c r="AO332" s="234"/>
      <c r="AP332" s="234"/>
      <c r="AQ332" s="234"/>
      <c r="AR332" s="234"/>
      <c r="AS332" s="234"/>
      <c r="AT332" s="234"/>
      <c r="AU332" s="234"/>
      <c r="AV332" s="234"/>
      <c r="AW332" s="234"/>
      <c r="AX332" s="234"/>
      <c r="AY332" s="234"/>
      <c r="AZ332" s="234"/>
      <c r="BA332" s="234"/>
      <c r="BB332" s="234"/>
      <c r="BC332" s="234"/>
      <c r="BD332" s="234"/>
      <c r="BE332" s="234"/>
      <c r="BF332" s="234"/>
      <c r="BG332" s="234"/>
      <c r="BH332" s="234"/>
      <c r="BI332" s="234"/>
      <c r="BJ332" s="234"/>
      <c r="BK332" s="234"/>
      <c r="BL332" s="234"/>
      <c r="BM332" s="235">
        <v>46</v>
      </c>
    </row>
    <row r="333" spans="1:65">
      <c r="A333" s="30"/>
      <c r="B333" s="19">
        <v>1</v>
      </c>
      <c r="C333" s="9">
        <v>3</v>
      </c>
      <c r="D333" s="236">
        <v>18</v>
      </c>
      <c r="E333" s="236">
        <v>19.230520466777183</v>
      </c>
      <c r="F333" s="237">
        <v>21.564999999999998</v>
      </c>
      <c r="G333" s="237" t="s">
        <v>109</v>
      </c>
      <c r="H333" s="236">
        <v>18</v>
      </c>
      <c r="I333" s="236">
        <v>18</v>
      </c>
      <c r="J333" s="237">
        <v>22.6</v>
      </c>
      <c r="K333" s="236">
        <v>18.84279693660136</v>
      </c>
      <c r="L333" s="236">
        <v>18</v>
      </c>
      <c r="M333" s="236">
        <v>20</v>
      </c>
      <c r="N333" s="236">
        <v>19</v>
      </c>
      <c r="O333" s="233"/>
      <c r="P333" s="234"/>
      <c r="Q333" s="234"/>
      <c r="R333" s="234"/>
      <c r="S333" s="234"/>
      <c r="T333" s="234"/>
      <c r="U333" s="234"/>
      <c r="V333" s="234"/>
      <c r="W333" s="234"/>
      <c r="X333" s="234"/>
      <c r="Y333" s="234"/>
      <c r="Z333" s="234"/>
      <c r="AA333" s="234"/>
      <c r="AB333" s="234"/>
      <c r="AC333" s="234"/>
      <c r="AD333" s="234"/>
      <c r="AE333" s="234"/>
      <c r="AF333" s="234"/>
      <c r="AG333" s="234"/>
      <c r="AH333" s="234"/>
      <c r="AI333" s="234"/>
      <c r="AJ333" s="234"/>
      <c r="AK333" s="234"/>
      <c r="AL333" s="234"/>
      <c r="AM333" s="234"/>
      <c r="AN333" s="234"/>
      <c r="AO333" s="234"/>
      <c r="AP333" s="234"/>
      <c r="AQ333" s="234"/>
      <c r="AR333" s="234"/>
      <c r="AS333" s="234"/>
      <c r="AT333" s="234"/>
      <c r="AU333" s="234"/>
      <c r="AV333" s="234"/>
      <c r="AW333" s="234"/>
      <c r="AX333" s="234"/>
      <c r="AY333" s="234"/>
      <c r="AZ333" s="234"/>
      <c r="BA333" s="234"/>
      <c r="BB333" s="234"/>
      <c r="BC333" s="234"/>
      <c r="BD333" s="234"/>
      <c r="BE333" s="234"/>
      <c r="BF333" s="234"/>
      <c r="BG333" s="234"/>
      <c r="BH333" s="234"/>
      <c r="BI333" s="234"/>
      <c r="BJ333" s="234"/>
      <c r="BK333" s="234"/>
      <c r="BL333" s="234"/>
      <c r="BM333" s="235">
        <v>16</v>
      </c>
    </row>
    <row r="334" spans="1:65">
      <c r="A334" s="30"/>
      <c r="B334" s="19">
        <v>1</v>
      </c>
      <c r="C334" s="9">
        <v>4</v>
      </c>
      <c r="D334" s="236">
        <v>17</v>
      </c>
      <c r="E334" s="236">
        <v>19.437470609183013</v>
      </c>
      <c r="F334" s="237">
        <v>21.23</v>
      </c>
      <c r="G334" s="237" t="s">
        <v>109</v>
      </c>
      <c r="H334" s="236">
        <v>17.2</v>
      </c>
      <c r="I334" s="236">
        <v>19</v>
      </c>
      <c r="J334" s="237">
        <v>21</v>
      </c>
      <c r="K334" s="236">
        <v>18.318475699561599</v>
      </c>
      <c r="L334" s="236">
        <v>19</v>
      </c>
      <c r="M334" s="236">
        <v>20</v>
      </c>
      <c r="N334" s="236">
        <v>19</v>
      </c>
      <c r="O334" s="233"/>
      <c r="P334" s="234"/>
      <c r="Q334" s="234"/>
      <c r="R334" s="234"/>
      <c r="S334" s="234"/>
      <c r="T334" s="234"/>
      <c r="U334" s="234"/>
      <c r="V334" s="234"/>
      <c r="W334" s="234"/>
      <c r="X334" s="234"/>
      <c r="Y334" s="234"/>
      <c r="Z334" s="234"/>
      <c r="AA334" s="234"/>
      <c r="AB334" s="234"/>
      <c r="AC334" s="234"/>
      <c r="AD334" s="234"/>
      <c r="AE334" s="234"/>
      <c r="AF334" s="234"/>
      <c r="AG334" s="234"/>
      <c r="AH334" s="234"/>
      <c r="AI334" s="234"/>
      <c r="AJ334" s="234"/>
      <c r="AK334" s="234"/>
      <c r="AL334" s="234"/>
      <c r="AM334" s="234"/>
      <c r="AN334" s="234"/>
      <c r="AO334" s="234"/>
      <c r="AP334" s="234"/>
      <c r="AQ334" s="234"/>
      <c r="AR334" s="234"/>
      <c r="AS334" s="234"/>
      <c r="AT334" s="234"/>
      <c r="AU334" s="234"/>
      <c r="AV334" s="234"/>
      <c r="AW334" s="234"/>
      <c r="AX334" s="234"/>
      <c r="AY334" s="234"/>
      <c r="AZ334" s="234"/>
      <c r="BA334" s="234"/>
      <c r="BB334" s="234"/>
      <c r="BC334" s="234"/>
      <c r="BD334" s="234"/>
      <c r="BE334" s="234"/>
      <c r="BF334" s="234"/>
      <c r="BG334" s="234"/>
      <c r="BH334" s="234"/>
      <c r="BI334" s="234"/>
      <c r="BJ334" s="234"/>
      <c r="BK334" s="234"/>
      <c r="BL334" s="234"/>
      <c r="BM334" s="235">
        <v>18.512624258255787</v>
      </c>
    </row>
    <row r="335" spans="1:65">
      <c r="A335" s="30"/>
      <c r="B335" s="19">
        <v>1</v>
      </c>
      <c r="C335" s="9">
        <v>5</v>
      </c>
      <c r="D335" s="236">
        <v>17</v>
      </c>
      <c r="E335" s="236">
        <v>19.196141929214875</v>
      </c>
      <c r="F335" s="237">
        <v>23.217999999999996</v>
      </c>
      <c r="G335" s="237" t="s">
        <v>109</v>
      </c>
      <c r="H335" s="236">
        <v>17.8</v>
      </c>
      <c r="I335" s="236">
        <v>19</v>
      </c>
      <c r="J335" s="237">
        <v>21.1</v>
      </c>
      <c r="K335" s="236">
        <v>18.188253888315479</v>
      </c>
      <c r="L335" s="236">
        <v>18</v>
      </c>
      <c r="M335" s="236">
        <v>19</v>
      </c>
      <c r="N335" s="236">
        <v>18</v>
      </c>
      <c r="O335" s="233"/>
      <c r="P335" s="234"/>
      <c r="Q335" s="234"/>
      <c r="R335" s="234"/>
      <c r="S335" s="234"/>
      <c r="T335" s="234"/>
      <c r="U335" s="234"/>
      <c r="V335" s="234"/>
      <c r="W335" s="234"/>
      <c r="X335" s="234"/>
      <c r="Y335" s="234"/>
      <c r="Z335" s="234"/>
      <c r="AA335" s="234"/>
      <c r="AB335" s="234"/>
      <c r="AC335" s="234"/>
      <c r="AD335" s="234"/>
      <c r="AE335" s="234"/>
      <c r="AF335" s="234"/>
      <c r="AG335" s="234"/>
      <c r="AH335" s="234"/>
      <c r="AI335" s="234"/>
      <c r="AJ335" s="234"/>
      <c r="AK335" s="234"/>
      <c r="AL335" s="234"/>
      <c r="AM335" s="234"/>
      <c r="AN335" s="234"/>
      <c r="AO335" s="234"/>
      <c r="AP335" s="234"/>
      <c r="AQ335" s="234"/>
      <c r="AR335" s="234"/>
      <c r="AS335" s="234"/>
      <c r="AT335" s="234"/>
      <c r="AU335" s="234"/>
      <c r="AV335" s="234"/>
      <c r="AW335" s="234"/>
      <c r="AX335" s="234"/>
      <c r="AY335" s="234"/>
      <c r="AZ335" s="234"/>
      <c r="BA335" s="234"/>
      <c r="BB335" s="234"/>
      <c r="BC335" s="234"/>
      <c r="BD335" s="234"/>
      <c r="BE335" s="234"/>
      <c r="BF335" s="234"/>
      <c r="BG335" s="234"/>
      <c r="BH335" s="234"/>
      <c r="BI335" s="234"/>
      <c r="BJ335" s="234"/>
      <c r="BK335" s="234"/>
      <c r="BL335" s="234"/>
      <c r="BM335" s="235">
        <v>135</v>
      </c>
    </row>
    <row r="336" spans="1:65">
      <c r="A336" s="30"/>
      <c r="B336" s="19">
        <v>1</v>
      </c>
      <c r="C336" s="9">
        <v>6</v>
      </c>
      <c r="D336" s="236">
        <v>17</v>
      </c>
      <c r="E336" s="236">
        <v>19.421736037979468</v>
      </c>
      <c r="F336" s="237">
        <v>22.664999999999999</v>
      </c>
      <c r="G336" s="237" t="s">
        <v>109</v>
      </c>
      <c r="H336" s="236">
        <v>17.8</v>
      </c>
      <c r="I336" s="236">
        <v>18</v>
      </c>
      <c r="J336" s="237">
        <v>21.9</v>
      </c>
      <c r="K336" s="236">
        <v>19.172544424636346</v>
      </c>
      <c r="L336" s="236">
        <v>19</v>
      </c>
      <c r="M336" s="236">
        <v>19</v>
      </c>
      <c r="N336" s="236">
        <v>18</v>
      </c>
      <c r="O336" s="233"/>
      <c r="P336" s="234"/>
      <c r="Q336" s="234"/>
      <c r="R336" s="234"/>
      <c r="S336" s="234"/>
      <c r="T336" s="234"/>
      <c r="U336" s="234"/>
      <c r="V336" s="234"/>
      <c r="W336" s="234"/>
      <c r="X336" s="234"/>
      <c r="Y336" s="234"/>
      <c r="Z336" s="234"/>
      <c r="AA336" s="234"/>
      <c r="AB336" s="234"/>
      <c r="AC336" s="234"/>
      <c r="AD336" s="234"/>
      <c r="AE336" s="234"/>
      <c r="AF336" s="234"/>
      <c r="AG336" s="234"/>
      <c r="AH336" s="234"/>
      <c r="AI336" s="234"/>
      <c r="AJ336" s="234"/>
      <c r="AK336" s="234"/>
      <c r="AL336" s="234"/>
      <c r="AM336" s="234"/>
      <c r="AN336" s="234"/>
      <c r="AO336" s="234"/>
      <c r="AP336" s="234"/>
      <c r="AQ336" s="234"/>
      <c r="AR336" s="234"/>
      <c r="AS336" s="234"/>
      <c r="AT336" s="234"/>
      <c r="AU336" s="234"/>
      <c r="AV336" s="234"/>
      <c r="AW336" s="234"/>
      <c r="AX336" s="234"/>
      <c r="AY336" s="234"/>
      <c r="AZ336" s="234"/>
      <c r="BA336" s="234"/>
      <c r="BB336" s="234"/>
      <c r="BC336" s="234"/>
      <c r="BD336" s="234"/>
      <c r="BE336" s="234"/>
      <c r="BF336" s="234"/>
      <c r="BG336" s="234"/>
      <c r="BH336" s="234"/>
      <c r="BI336" s="234"/>
      <c r="BJ336" s="234"/>
      <c r="BK336" s="234"/>
      <c r="BL336" s="234"/>
      <c r="BM336" s="239"/>
    </row>
    <row r="337" spans="1:65">
      <c r="A337" s="30"/>
      <c r="B337" s="20" t="s">
        <v>278</v>
      </c>
      <c r="C337" s="12"/>
      <c r="D337" s="240">
        <v>17.333333333333332</v>
      </c>
      <c r="E337" s="240">
        <v>19.294495146902054</v>
      </c>
      <c r="F337" s="240">
        <v>22.082599999999999</v>
      </c>
      <c r="G337" s="240" t="s">
        <v>765</v>
      </c>
      <c r="H337" s="240">
        <v>17.966666666666665</v>
      </c>
      <c r="I337" s="240">
        <v>18.333333333333332</v>
      </c>
      <c r="J337" s="240">
        <v>22</v>
      </c>
      <c r="K337" s="240">
        <v>18.673165585810917</v>
      </c>
      <c r="L337" s="240">
        <v>18.833333333333332</v>
      </c>
      <c r="M337" s="240">
        <v>19.333333333333332</v>
      </c>
      <c r="N337" s="240">
        <v>18.333333333333332</v>
      </c>
      <c r="O337" s="233"/>
      <c r="P337" s="234"/>
      <c r="Q337" s="234"/>
      <c r="R337" s="234"/>
      <c r="S337" s="234"/>
      <c r="T337" s="234"/>
      <c r="U337" s="234"/>
      <c r="V337" s="234"/>
      <c r="W337" s="234"/>
      <c r="X337" s="234"/>
      <c r="Y337" s="234"/>
      <c r="Z337" s="234"/>
      <c r="AA337" s="234"/>
      <c r="AB337" s="234"/>
      <c r="AC337" s="234"/>
      <c r="AD337" s="234"/>
      <c r="AE337" s="234"/>
      <c r="AF337" s="234"/>
      <c r="AG337" s="234"/>
      <c r="AH337" s="234"/>
      <c r="AI337" s="234"/>
      <c r="AJ337" s="234"/>
      <c r="AK337" s="234"/>
      <c r="AL337" s="234"/>
      <c r="AM337" s="234"/>
      <c r="AN337" s="234"/>
      <c r="AO337" s="234"/>
      <c r="AP337" s="234"/>
      <c r="AQ337" s="234"/>
      <c r="AR337" s="234"/>
      <c r="AS337" s="234"/>
      <c r="AT337" s="234"/>
      <c r="AU337" s="234"/>
      <c r="AV337" s="234"/>
      <c r="AW337" s="234"/>
      <c r="AX337" s="234"/>
      <c r="AY337" s="234"/>
      <c r="AZ337" s="234"/>
      <c r="BA337" s="234"/>
      <c r="BB337" s="234"/>
      <c r="BC337" s="234"/>
      <c r="BD337" s="234"/>
      <c r="BE337" s="234"/>
      <c r="BF337" s="234"/>
      <c r="BG337" s="234"/>
      <c r="BH337" s="234"/>
      <c r="BI337" s="234"/>
      <c r="BJ337" s="234"/>
      <c r="BK337" s="234"/>
      <c r="BL337" s="234"/>
      <c r="BM337" s="239"/>
    </row>
    <row r="338" spans="1:65">
      <c r="A338" s="30"/>
      <c r="B338" s="3" t="s">
        <v>279</v>
      </c>
      <c r="C338" s="29"/>
      <c r="D338" s="236">
        <v>17</v>
      </c>
      <c r="E338" s="236">
        <v>19.326128252378325</v>
      </c>
      <c r="F338" s="236">
        <v>21.908799999999999</v>
      </c>
      <c r="G338" s="236" t="s">
        <v>765</v>
      </c>
      <c r="H338" s="236">
        <v>17.899999999999999</v>
      </c>
      <c r="I338" s="236">
        <v>18</v>
      </c>
      <c r="J338" s="236">
        <v>22.2</v>
      </c>
      <c r="K338" s="236">
        <v>18.758461282875366</v>
      </c>
      <c r="L338" s="236">
        <v>19</v>
      </c>
      <c r="M338" s="236">
        <v>19</v>
      </c>
      <c r="N338" s="236">
        <v>18</v>
      </c>
      <c r="O338" s="233"/>
      <c r="P338" s="234"/>
      <c r="Q338" s="234"/>
      <c r="R338" s="234"/>
      <c r="S338" s="234"/>
      <c r="T338" s="234"/>
      <c r="U338" s="234"/>
      <c r="V338" s="234"/>
      <c r="W338" s="234"/>
      <c r="X338" s="234"/>
      <c r="Y338" s="234"/>
      <c r="Z338" s="234"/>
      <c r="AA338" s="234"/>
      <c r="AB338" s="234"/>
      <c r="AC338" s="234"/>
      <c r="AD338" s="234"/>
      <c r="AE338" s="234"/>
      <c r="AF338" s="234"/>
      <c r="AG338" s="234"/>
      <c r="AH338" s="234"/>
      <c r="AI338" s="234"/>
      <c r="AJ338" s="234"/>
      <c r="AK338" s="234"/>
      <c r="AL338" s="234"/>
      <c r="AM338" s="234"/>
      <c r="AN338" s="234"/>
      <c r="AO338" s="234"/>
      <c r="AP338" s="234"/>
      <c r="AQ338" s="234"/>
      <c r="AR338" s="234"/>
      <c r="AS338" s="234"/>
      <c r="AT338" s="234"/>
      <c r="AU338" s="234"/>
      <c r="AV338" s="234"/>
      <c r="AW338" s="234"/>
      <c r="AX338" s="234"/>
      <c r="AY338" s="234"/>
      <c r="AZ338" s="234"/>
      <c r="BA338" s="234"/>
      <c r="BB338" s="234"/>
      <c r="BC338" s="234"/>
      <c r="BD338" s="234"/>
      <c r="BE338" s="234"/>
      <c r="BF338" s="234"/>
      <c r="BG338" s="234"/>
      <c r="BH338" s="234"/>
      <c r="BI338" s="234"/>
      <c r="BJ338" s="234"/>
      <c r="BK338" s="234"/>
      <c r="BL338" s="234"/>
      <c r="BM338" s="239"/>
    </row>
    <row r="339" spans="1:65">
      <c r="A339" s="30"/>
      <c r="B339" s="3" t="s">
        <v>280</v>
      </c>
      <c r="C339" s="29"/>
      <c r="D339" s="23">
        <v>0.5163977794943222</v>
      </c>
      <c r="E339" s="23">
        <v>0.21151070223020196</v>
      </c>
      <c r="F339" s="23">
        <v>0.74080836928317573</v>
      </c>
      <c r="G339" s="23" t="s">
        <v>765</v>
      </c>
      <c r="H339" s="23">
        <v>0.5085928299402841</v>
      </c>
      <c r="I339" s="23">
        <v>0.5163977794943222</v>
      </c>
      <c r="J339" s="23">
        <v>0.80498447189992384</v>
      </c>
      <c r="K339" s="23">
        <v>0.36160601177708901</v>
      </c>
      <c r="L339" s="23">
        <v>0.752772652709081</v>
      </c>
      <c r="M339" s="23">
        <v>0.5163977794943222</v>
      </c>
      <c r="N339" s="23">
        <v>0.5163977794943222</v>
      </c>
      <c r="O339" s="159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56"/>
    </row>
    <row r="340" spans="1:65">
      <c r="A340" s="30"/>
      <c r="B340" s="3" t="s">
        <v>87</v>
      </c>
      <c r="C340" s="29"/>
      <c r="D340" s="13">
        <v>2.9792179586210898E-2</v>
      </c>
      <c r="E340" s="13">
        <v>1.0962230450697351E-2</v>
      </c>
      <c r="F340" s="13">
        <v>3.3547153382444808E-2</v>
      </c>
      <c r="G340" s="13" t="s">
        <v>765</v>
      </c>
      <c r="H340" s="13">
        <v>2.8307578660869248E-2</v>
      </c>
      <c r="I340" s="13">
        <v>2.8167151608781211E-2</v>
      </c>
      <c r="J340" s="13">
        <v>3.6590203268178356E-2</v>
      </c>
      <c r="K340" s="13">
        <v>1.9365008579576928E-2</v>
      </c>
      <c r="L340" s="13">
        <v>3.9970229347384832E-2</v>
      </c>
      <c r="M340" s="13">
        <v>2.6710229973844254E-2</v>
      </c>
      <c r="N340" s="13">
        <v>2.8167151608781211E-2</v>
      </c>
      <c r="O340" s="159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56"/>
    </row>
    <row r="341" spans="1:65">
      <c r="A341" s="30"/>
      <c r="B341" s="3" t="s">
        <v>281</v>
      </c>
      <c r="C341" s="29"/>
      <c r="D341" s="13">
        <v>-6.3701985654278315E-2</v>
      </c>
      <c r="E341" s="13">
        <v>4.2234470798897528E-2</v>
      </c>
      <c r="F341" s="13">
        <v>0.19284006913024054</v>
      </c>
      <c r="G341" s="13" t="s">
        <v>765</v>
      </c>
      <c r="H341" s="13">
        <v>-2.9491096668569305E-2</v>
      </c>
      <c r="I341" s="13">
        <v>-9.6847925189482709E-3</v>
      </c>
      <c r="J341" s="13">
        <v>0.1883782489772623</v>
      </c>
      <c r="K341" s="13">
        <v>8.6719918967477216E-3</v>
      </c>
      <c r="L341" s="13">
        <v>1.7323804048716918E-2</v>
      </c>
      <c r="M341" s="13">
        <v>4.4332400616381884E-2</v>
      </c>
      <c r="N341" s="13">
        <v>-9.6847925189482709E-3</v>
      </c>
      <c r="O341" s="159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56"/>
    </row>
    <row r="342" spans="1:65">
      <c r="A342" s="30"/>
      <c r="B342" s="46" t="s">
        <v>282</v>
      </c>
      <c r="C342" s="47"/>
      <c r="D342" s="45">
        <v>1.37</v>
      </c>
      <c r="E342" s="45">
        <v>0.63</v>
      </c>
      <c r="F342" s="45">
        <v>3.48</v>
      </c>
      <c r="G342" s="45">
        <v>16.52</v>
      </c>
      <c r="H342" s="45">
        <v>0.72</v>
      </c>
      <c r="I342" s="45">
        <v>0.35</v>
      </c>
      <c r="J342" s="45">
        <v>3.4</v>
      </c>
      <c r="K342" s="45">
        <v>0</v>
      </c>
      <c r="L342" s="45">
        <v>0.16</v>
      </c>
      <c r="M342" s="45">
        <v>0.67</v>
      </c>
      <c r="N342" s="45">
        <v>0.35</v>
      </c>
      <c r="O342" s="159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56"/>
    </row>
    <row r="343" spans="1:65">
      <c r="B343" s="31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BM343" s="56"/>
    </row>
    <row r="344" spans="1:65" ht="15">
      <c r="B344" s="8" t="s">
        <v>641</v>
      </c>
      <c r="BM344" s="28" t="s">
        <v>67</v>
      </c>
    </row>
    <row r="345" spans="1:65" ht="15">
      <c r="A345" s="25" t="s">
        <v>5</v>
      </c>
      <c r="B345" s="18" t="s">
        <v>116</v>
      </c>
      <c r="C345" s="15" t="s">
        <v>117</v>
      </c>
      <c r="D345" s="16" t="s">
        <v>243</v>
      </c>
      <c r="E345" s="17" t="s">
        <v>243</v>
      </c>
      <c r="F345" s="17" t="s">
        <v>243</v>
      </c>
      <c r="G345" s="17" t="s">
        <v>243</v>
      </c>
      <c r="H345" s="17" t="s">
        <v>243</v>
      </c>
      <c r="I345" s="17" t="s">
        <v>243</v>
      </c>
      <c r="J345" s="159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28">
        <v>1</v>
      </c>
    </row>
    <row r="346" spans="1:65">
      <c r="A346" s="30"/>
      <c r="B346" s="19" t="s">
        <v>244</v>
      </c>
      <c r="C346" s="9" t="s">
        <v>244</v>
      </c>
      <c r="D346" s="157" t="s">
        <v>248</v>
      </c>
      <c r="E346" s="158" t="s">
        <v>251</v>
      </c>
      <c r="F346" s="158" t="s">
        <v>252</v>
      </c>
      <c r="G346" s="158" t="s">
        <v>270</v>
      </c>
      <c r="H346" s="158" t="s">
        <v>271</v>
      </c>
      <c r="I346" s="158" t="s">
        <v>272</v>
      </c>
      <c r="J346" s="159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28" t="s">
        <v>3</v>
      </c>
    </row>
    <row r="347" spans="1:65">
      <c r="A347" s="30"/>
      <c r="B347" s="19"/>
      <c r="C347" s="9"/>
      <c r="D347" s="10" t="s">
        <v>332</v>
      </c>
      <c r="E347" s="11" t="s">
        <v>332</v>
      </c>
      <c r="F347" s="11" t="s">
        <v>102</v>
      </c>
      <c r="G347" s="11" t="s">
        <v>103</v>
      </c>
      <c r="H347" s="11" t="s">
        <v>102</v>
      </c>
      <c r="I347" s="11" t="s">
        <v>102</v>
      </c>
      <c r="J347" s="159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28">
        <v>2</v>
      </c>
    </row>
    <row r="348" spans="1:65">
      <c r="A348" s="30"/>
      <c r="B348" s="19"/>
      <c r="C348" s="9"/>
      <c r="D348" s="26"/>
      <c r="E348" s="26"/>
      <c r="F348" s="26"/>
      <c r="G348" s="26"/>
      <c r="H348" s="26"/>
      <c r="I348" s="26"/>
      <c r="J348" s="159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28">
        <v>3</v>
      </c>
    </row>
    <row r="349" spans="1:65">
      <c r="A349" s="30"/>
      <c r="B349" s="18">
        <v>1</v>
      </c>
      <c r="C349" s="14">
        <v>1</v>
      </c>
      <c r="D349" s="21">
        <v>6.3186099952592887</v>
      </c>
      <c r="E349" s="21">
        <v>6.1</v>
      </c>
      <c r="F349" s="21">
        <v>5.65</v>
      </c>
      <c r="G349" s="21">
        <v>5</v>
      </c>
      <c r="H349" s="21">
        <v>5.37</v>
      </c>
      <c r="I349" s="21">
        <v>5.7</v>
      </c>
      <c r="J349" s="159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28">
        <v>1</v>
      </c>
    </row>
    <row r="350" spans="1:65">
      <c r="A350" s="30"/>
      <c r="B350" s="19">
        <v>1</v>
      </c>
      <c r="C350" s="9">
        <v>2</v>
      </c>
      <c r="D350" s="11">
        <v>6.3514146116148567</v>
      </c>
      <c r="E350" s="11">
        <v>6.1</v>
      </c>
      <c r="F350" s="11">
        <v>5.44</v>
      </c>
      <c r="G350" s="11">
        <v>5</v>
      </c>
      <c r="H350" s="11">
        <v>5.39</v>
      </c>
      <c r="I350" s="11">
        <v>6.2</v>
      </c>
      <c r="J350" s="159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28">
        <v>47</v>
      </c>
    </row>
    <row r="351" spans="1:65">
      <c r="A351" s="30"/>
      <c r="B351" s="19">
        <v>1</v>
      </c>
      <c r="C351" s="9">
        <v>3</v>
      </c>
      <c r="D351" s="11">
        <v>6.2638130158748861</v>
      </c>
      <c r="E351" s="11">
        <v>6</v>
      </c>
      <c r="F351" s="11">
        <v>5.58</v>
      </c>
      <c r="G351" s="11">
        <v>5</v>
      </c>
      <c r="H351" s="11">
        <v>5.47</v>
      </c>
      <c r="I351" s="11">
        <v>5.9</v>
      </c>
      <c r="J351" s="159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28">
        <v>16</v>
      </c>
    </row>
    <row r="352" spans="1:65">
      <c r="A352" s="30"/>
      <c r="B352" s="19">
        <v>1</v>
      </c>
      <c r="C352" s="9">
        <v>4</v>
      </c>
      <c r="D352" s="11">
        <v>6.4810320377978954</v>
      </c>
      <c r="E352" s="11">
        <v>6.1</v>
      </c>
      <c r="F352" s="11">
        <v>5.55</v>
      </c>
      <c r="G352" s="11">
        <v>5</v>
      </c>
      <c r="H352" s="11">
        <v>5.45</v>
      </c>
      <c r="I352" s="11">
        <v>6.2</v>
      </c>
      <c r="J352" s="159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8">
        <v>5.7580591857766406</v>
      </c>
    </row>
    <row r="353" spans="1:65">
      <c r="A353" s="30"/>
      <c r="B353" s="19">
        <v>1</v>
      </c>
      <c r="C353" s="9">
        <v>5</v>
      </c>
      <c r="D353" s="11">
        <v>6.4835864603545019</v>
      </c>
      <c r="E353" s="11">
        <v>6.5</v>
      </c>
      <c r="F353" s="11">
        <v>5.79</v>
      </c>
      <c r="G353" s="11">
        <v>5</v>
      </c>
      <c r="H353" s="11">
        <v>5.27</v>
      </c>
      <c r="I353" s="11">
        <v>6</v>
      </c>
      <c r="J353" s="159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8">
        <v>136</v>
      </c>
    </row>
    <row r="354" spans="1:65">
      <c r="A354" s="30"/>
      <c r="B354" s="19">
        <v>1</v>
      </c>
      <c r="C354" s="9">
        <v>6</v>
      </c>
      <c r="D354" s="11">
        <v>6.5616745670576151</v>
      </c>
      <c r="E354" s="154">
        <v>7.1</v>
      </c>
      <c r="F354" s="11">
        <v>5.66</v>
      </c>
      <c r="G354" s="11">
        <v>5</v>
      </c>
      <c r="H354" s="11">
        <v>5.45</v>
      </c>
      <c r="I354" s="11">
        <v>5.8</v>
      </c>
      <c r="J354" s="159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56"/>
    </row>
    <row r="355" spans="1:65">
      <c r="A355" s="30"/>
      <c r="B355" s="20" t="s">
        <v>278</v>
      </c>
      <c r="C355" s="12"/>
      <c r="D355" s="22">
        <v>6.410021781326507</v>
      </c>
      <c r="E355" s="22">
        <v>6.3166666666666664</v>
      </c>
      <c r="F355" s="22">
        <v>5.6116666666666672</v>
      </c>
      <c r="G355" s="22">
        <v>5</v>
      </c>
      <c r="H355" s="22">
        <v>5.3999999999999995</v>
      </c>
      <c r="I355" s="22">
        <v>5.9666666666666659</v>
      </c>
      <c r="J355" s="159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56"/>
    </row>
    <row r="356" spans="1:65">
      <c r="A356" s="30"/>
      <c r="B356" s="3" t="s">
        <v>279</v>
      </c>
      <c r="C356" s="29"/>
      <c r="D356" s="11">
        <v>6.416223324706376</v>
      </c>
      <c r="E356" s="11">
        <v>6.1</v>
      </c>
      <c r="F356" s="11">
        <v>5.6150000000000002</v>
      </c>
      <c r="G356" s="11">
        <v>5</v>
      </c>
      <c r="H356" s="11">
        <v>5.42</v>
      </c>
      <c r="I356" s="11">
        <v>5.95</v>
      </c>
      <c r="J356" s="159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56"/>
    </row>
    <row r="357" spans="1:65">
      <c r="A357" s="30"/>
      <c r="B357" s="3" t="s">
        <v>280</v>
      </c>
      <c r="C357" s="29"/>
      <c r="D357" s="23">
        <v>0.11543024214920959</v>
      </c>
      <c r="E357" s="23">
        <v>0.42150523919242883</v>
      </c>
      <c r="F357" s="23">
        <v>0.11822295321411429</v>
      </c>
      <c r="G357" s="23">
        <v>0</v>
      </c>
      <c r="H357" s="23">
        <v>7.4565407529229133E-2</v>
      </c>
      <c r="I357" s="23">
        <v>0.20655911179772896</v>
      </c>
      <c r="J357" s="213"/>
      <c r="K357" s="214"/>
      <c r="L357" s="214"/>
      <c r="M357" s="214"/>
      <c r="N357" s="214"/>
      <c r="O357" s="214"/>
      <c r="P357" s="214"/>
      <c r="Q357" s="214"/>
      <c r="R357" s="214"/>
      <c r="S357" s="214"/>
      <c r="T357" s="214"/>
      <c r="U357" s="214"/>
      <c r="V357" s="214"/>
      <c r="W357" s="214"/>
      <c r="X357" s="214"/>
      <c r="Y357" s="214"/>
      <c r="Z357" s="214"/>
      <c r="AA357" s="214"/>
      <c r="AB357" s="214"/>
      <c r="AC357" s="214"/>
      <c r="AD357" s="214"/>
      <c r="AE357" s="214"/>
      <c r="AF357" s="214"/>
      <c r="AG357" s="214"/>
      <c r="AH357" s="214"/>
      <c r="AI357" s="214"/>
      <c r="AJ357" s="214"/>
      <c r="AK357" s="214"/>
      <c r="AL357" s="214"/>
      <c r="AM357" s="214"/>
      <c r="AN357" s="214"/>
      <c r="AO357" s="214"/>
      <c r="AP357" s="214"/>
      <c r="AQ357" s="214"/>
      <c r="AR357" s="214"/>
      <c r="AS357" s="214"/>
      <c r="AT357" s="214"/>
      <c r="AU357" s="214"/>
      <c r="AV357" s="214"/>
      <c r="AW357" s="214"/>
      <c r="AX357" s="214"/>
      <c r="AY357" s="214"/>
      <c r="AZ357" s="214"/>
      <c r="BA357" s="214"/>
      <c r="BB357" s="214"/>
      <c r="BC357" s="214"/>
      <c r="BD357" s="214"/>
      <c r="BE357" s="214"/>
      <c r="BF357" s="214"/>
      <c r="BG357" s="214"/>
      <c r="BH357" s="214"/>
      <c r="BI357" s="214"/>
      <c r="BJ357" s="214"/>
      <c r="BK357" s="214"/>
      <c r="BL357" s="214"/>
      <c r="BM357" s="57"/>
    </row>
    <row r="358" spans="1:65">
      <c r="A358" s="30"/>
      <c r="B358" s="3" t="s">
        <v>87</v>
      </c>
      <c r="C358" s="29"/>
      <c r="D358" s="13">
        <v>1.8007776897962763E-2</v>
      </c>
      <c r="E358" s="13">
        <v>6.6729061613577126E-2</v>
      </c>
      <c r="F358" s="13">
        <v>2.1067351330106492E-2</v>
      </c>
      <c r="G358" s="13">
        <v>0</v>
      </c>
      <c r="H358" s="13">
        <v>1.38084088017091E-2</v>
      </c>
      <c r="I358" s="13">
        <v>3.4618845552692006E-2</v>
      </c>
      <c r="J358" s="159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56"/>
    </row>
    <row r="359" spans="1:65">
      <c r="A359" s="30"/>
      <c r="B359" s="3" t="s">
        <v>281</v>
      </c>
      <c r="C359" s="29"/>
      <c r="D359" s="13">
        <v>0.11322610180185744</v>
      </c>
      <c r="E359" s="13">
        <v>9.7013153715036271E-2</v>
      </c>
      <c r="F359" s="13">
        <v>-2.5423934417274974E-2</v>
      </c>
      <c r="G359" s="13">
        <v>-0.13165185721764938</v>
      </c>
      <c r="H359" s="13">
        <v>-6.2184005795061337E-2</v>
      </c>
      <c r="I359" s="13">
        <v>3.6228783720271718E-2</v>
      </c>
      <c r="J359" s="159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56"/>
    </row>
    <row r="360" spans="1:65">
      <c r="A360" s="30"/>
      <c r="B360" s="46" t="s">
        <v>282</v>
      </c>
      <c r="C360" s="47"/>
      <c r="D360" s="45">
        <v>0.91</v>
      </c>
      <c r="E360" s="45">
        <v>0.78</v>
      </c>
      <c r="F360" s="45">
        <v>0.26</v>
      </c>
      <c r="G360" s="45">
        <v>1.1599999999999999</v>
      </c>
      <c r="H360" s="45">
        <v>0.56999999999999995</v>
      </c>
      <c r="I360" s="45">
        <v>0.26</v>
      </c>
      <c r="J360" s="159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56"/>
    </row>
    <row r="361" spans="1:65">
      <c r="B361" s="31"/>
      <c r="C361" s="20"/>
      <c r="D361" s="20"/>
      <c r="E361" s="20"/>
      <c r="F361" s="20"/>
      <c r="G361" s="20"/>
      <c r="H361" s="20"/>
      <c r="I361" s="20"/>
      <c r="BM361" s="56"/>
    </row>
    <row r="362" spans="1:65" ht="15">
      <c r="B362" s="8" t="s">
        <v>642</v>
      </c>
      <c r="BM362" s="28" t="s">
        <v>284</v>
      </c>
    </row>
    <row r="363" spans="1:65" ht="15">
      <c r="A363" s="25" t="s">
        <v>82</v>
      </c>
      <c r="B363" s="18" t="s">
        <v>116</v>
      </c>
      <c r="C363" s="15" t="s">
        <v>117</v>
      </c>
      <c r="D363" s="16" t="s">
        <v>243</v>
      </c>
      <c r="E363" s="17" t="s">
        <v>243</v>
      </c>
      <c r="F363" s="17" t="s">
        <v>243</v>
      </c>
      <c r="G363" s="17" t="s">
        <v>243</v>
      </c>
      <c r="H363" s="17" t="s">
        <v>243</v>
      </c>
      <c r="I363" s="17" t="s">
        <v>243</v>
      </c>
      <c r="J363" s="17" t="s">
        <v>243</v>
      </c>
      <c r="K363" s="159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28">
        <v>1</v>
      </c>
    </row>
    <row r="364" spans="1:65">
      <c r="A364" s="30"/>
      <c r="B364" s="19" t="s">
        <v>244</v>
      </c>
      <c r="C364" s="9" t="s">
        <v>244</v>
      </c>
      <c r="D364" s="157" t="s">
        <v>247</v>
      </c>
      <c r="E364" s="158" t="s">
        <v>251</v>
      </c>
      <c r="F364" s="158" t="s">
        <v>252</v>
      </c>
      <c r="G364" s="158" t="s">
        <v>253</v>
      </c>
      <c r="H364" s="158" t="s">
        <v>264</v>
      </c>
      <c r="I364" s="158" t="s">
        <v>271</v>
      </c>
      <c r="J364" s="158" t="s">
        <v>272</v>
      </c>
      <c r="K364" s="159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28" t="s">
        <v>3</v>
      </c>
    </row>
    <row r="365" spans="1:65">
      <c r="A365" s="30"/>
      <c r="B365" s="19"/>
      <c r="C365" s="9"/>
      <c r="D365" s="10" t="s">
        <v>102</v>
      </c>
      <c r="E365" s="11" t="s">
        <v>332</v>
      </c>
      <c r="F365" s="11" t="s">
        <v>102</v>
      </c>
      <c r="G365" s="11" t="s">
        <v>332</v>
      </c>
      <c r="H365" s="11" t="s">
        <v>102</v>
      </c>
      <c r="I365" s="11" t="s">
        <v>102</v>
      </c>
      <c r="J365" s="11" t="s">
        <v>102</v>
      </c>
      <c r="K365" s="159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28">
        <v>2</v>
      </c>
    </row>
    <row r="366" spans="1:65">
      <c r="A366" s="30"/>
      <c r="B366" s="19"/>
      <c r="C366" s="9"/>
      <c r="D366" s="26"/>
      <c r="E366" s="26"/>
      <c r="F366" s="26"/>
      <c r="G366" s="26"/>
      <c r="H366" s="26"/>
      <c r="I366" s="26"/>
      <c r="J366" s="26"/>
      <c r="K366" s="159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28">
        <v>2</v>
      </c>
    </row>
    <row r="367" spans="1:65">
      <c r="A367" s="30"/>
      <c r="B367" s="18">
        <v>1</v>
      </c>
      <c r="C367" s="14">
        <v>1</v>
      </c>
      <c r="D367" s="153" t="s">
        <v>107</v>
      </c>
      <c r="E367" s="21">
        <v>1.1000000000000001</v>
      </c>
      <c r="F367" s="21">
        <v>1</v>
      </c>
      <c r="G367" s="21">
        <v>0.9</v>
      </c>
      <c r="H367" s="21" t="s">
        <v>107</v>
      </c>
      <c r="I367" s="21">
        <v>1</v>
      </c>
      <c r="J367" s="21">
        <v>2</v>
      </c>
      <c r="K367" s="159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28">
        <v>1</v>
      </c>
    </row>
    <row r="368" spans="1:65">
      <c r="A368" s="30"/>
      <c r="B368" s="19">
        <v>1</v>
      </c>
      <c r="C368" s="9">
        <v>2</v>
      </c>
      <c r="D368" s="155" t="s">
        <v>107</v>
      </c>
      <c r="E368" s="11">
        <v>1.3</v>
      </c>
      <c r="F368" s="11">
        <v>1</v>
      </c>
      <c r="G368" s="11">
        <v>1.1000000000000001</v>
      </c>
      <c r="H368" s="11" t="s">
        <v>107</v>
      </c>
      <c r="I368" s="11">
        <v>1</v>
      </c>
      <c r="J368" s="154">
        <v>3</v>
      </c>
      <c r="K368" s="159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8">
        <v>16</v>
      </c>
    </row>
    <row r="369" spans="1:65">
      <c r="A369" s="30"/>
      <c r="B369" s="19">
        <v>1</v>
      </c>
      <c r="C369" s="9">
        <v>3</v>
      </c>
      <c r="D369" s="155" t="s">
        <v>107</v>
      </c>
      <c r="E369" s="11">
        <v>1</v>
      </c>
      <c r="F369" s="11" t="s">
        <v>107</v>
      </c>
      <c r="G369" s="11">
        <v>1.4</v>
      </c>
      <c r="H369" s="11" t="s">
        <v>107</v>
      </c>
      <c r="I369" s="11">
        <v>1</v>
      </c>
      <c r="J369" s="11">
        <v>2</v>
      </c>
      <c r="K369" s="159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8">
        <v>16</v>
      </c>
    </row>
    <row r="370" spans="1:65">
      <c r="A370" s="30"/>
      <c r="B370" s="19">
        <v>1</v>
      </c>
      <c r="C370" s="9">
        <v>4</v>
      </c>
      <c r="D370" s="155" t="s">
        <v>107</v>
      </c>
      <c r="E370" s="11">
        <v>1.8</v>
      </c>
      <c r="F370" s="11">
        <v>1</v>
      </c>
      <c r="G370" s="11">
        <v>1.2</v>
      </c>
      <c r="H370" s="154">
        <v>1.0467074447458462</v>
      </c>
      <c r="I370" s="11">
        <v>1</v>
      </c>
      <c r="J370" s="11">
        <v>2</v>
      </c>
      <c r="K370" s="159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28">
        <v>1.0777777777777799</v>
      </c>
    </row>
    <row r="371" spans="1:65">
      <c r="A371" s="30"/>
      <c r="B371" s="19">
        <v>1</v>
      </c>
      <c r="C371" s="9">
        <v>5</v>
      </c>
      <c r="D371" s="155" t="s">
        <v>107</v>
      </c>
      <c r="E371" s="11">
        <v>1.6</v>
      </c>
      <c r="F371" s="11" t="s">
        <v>107</v>
      </c>
      <c r="G371" s="11">
        <v>1.3</v>
      </c>
      <c r="H371" s="11" t="s">
        <v>107</v>
      </c>
      <c r="I371" s="11">
        <v>1</v>
      </c>
      <c r="J371" s="11">
        <v>1</v>
      </c>
      <c r="K371" s="159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28">
        <v>22</v>
      </c>
    </row>
    <row r="372" spans="1:65">
      <c r="A372" s="30"/>
      <c r="B372" s="19">
        <v>1</v>
      </c>
      <c r="C372" s="9">
        <v>6</v>
      </c>
      <c r="D372" s="155" t="s">
        <v>107</v>
      </c>
      <c r="E372" s="11">
        <v>1.3</v>
      </c>
      <c r="F372" s="11">
        <v>1</v>
      </c>
      <c r="G372" s="11">
        <v>1.2</v>
      </c>
      <c r="H372" s="11" t="s">
        <v>107</v>
      </c>
      <c r="I372" s="11">
        <v>1</v>
      </c>
      <c r="J372" s="11">
        <v>1</v>
      </c>
      <c r="K372" s="159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56"/>
    </row>
    <row r="373" spans="1:65">
      <c r="A373" s="30"/>
      <c r="B373" s="20" t="s">
        <v>278</v>
      </c>
      <c r="C373" s="12"/>
      <c r="D373" s="22" t="s">
        <v>765</v>
      </c>
      <c r="E373" s="22">
        <v>1.3500000000000003</v>
      </c>
      <c r="F373" s="22">
        <v>1</v>
      </c>
      <c r="G373" s="22">
        <v>1.1833333333333333</v>
      </c>
      <c r="H373" s="22">
        <v>1.0467074447458462</v>
      </c>
      <c r="I373" s="22">
        <v>1</v>
      </c>
      <c r="J373" s="22">
        <v>1.8333333333333333</v>
      </c>
      <c r="K373" s="159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56"/>
    </row>
    <row r="374" spans="1:65">
      <c r="A374" s="30"/>
      <c r="B374" s="3" t="s">
        <v>279</v>
      </c>
      <c r="C374" s="29"/>
      <c r="D374" s="11" t="s">
        <v>765</v>
      </c>
      <c r="E374" s="11">
        <v>1.3</v>
      </c>
      <c r="F374" s="11">
        <v>1</v>
      </c>
      <c r="G374" s="11">
        <v>1.2</v>
      </c>
      <c r="H374" s="11">
        <v>1.0467074447458462</v>
      </c>
      <c r="I374" s="11">
        <v>1</v>
      </c>
      <c r="J374" s="11">
        <v>2</v>
      </c>
      <c r="K374" s="159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56"/>
    </row>
    <row r="375" spans="1:65">
      <c r="A375" s="30"/>
      <c r="B375" s="3" t="s">
        <v>280</v>
      </c>
      <c r="C375" s="29"/>
      <c r="D375" s="23" t="s">
        <v>765</v>
      </c>
      <c r="E375" s="23">
        <v>0.30166206257996597</v>
      </c>
      <c r="F375" s="23">
        <v>0</v>
      </c>
      <c r="G375" s="23">
        <v>0.17224014243685193</v>
      </c>
      <c r="H375" s="23" t="s">
        <v>765</v>
      </c>
      <c r="I375" s="23">
        <v>0</v>
      </c>
      <c r="J375" s="23">
        <v>0.75277265270908089</v>
      </c>
      <c r="K375" s="159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56"/>
    </row>
    <row r="376" spans="1:65">
      <c r="A376" s="30"/>
      <c r="B376" s="3" t="s">
        <v>87</v>
      </c>
      <c r="C376" s="29"/>
      <c r="D376" s="13" t="s">
        <v>765</v>
      </c>
      <c r="E376" s="13">
        <v>0.22345337968886364</v>
      </c>
      <c r="F376" s="13">
        <v>0</v>
      </c>
      <c r="G376" s="13">
        <v>0.14555504994663543</v>
      </c>
      <c r="H376" s="13" t="s">
        <v>765</v>
      </c>
      <c r="I376" s="13">
        <v>0</v>
      </c>
      <c r="J376" s="13">
        <v>0.41060326511404416</v>
      </c>
      <c r="K376" s="159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56"/>
    </row>
    <row r="377" spans="1:65">
      <c r="A377" s="30"/>
      <c r="B377" s="3" t="s">
        <v>281</v>
      </c>
      <c r="C377" s="29"/>
      <c r="D377" s="13" t="s">
        <v>765</v>
      </c>
      <c r="E377" s="13">
        <v>0.25257731958762664</v>
      </c>
      <c r="F377" s="13">
        <v>-7.21649484536101E-2</v>
      </c>
      <c r="G377" s="13">
        <v>9.7938144329894783E-2</v>
      </c>
      <c r="H377" s="13">
        <v>-2.8828144050247695E-2</v>
      </c>
      <c r="I377" s="13">
        <v>-7.21649484536101E-2</v>
      </c>
      <c r="J377" s="13">
        <v>0.70103092783504817</v>
      </c>
      <c r="K377" s="159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6"/>
    </row>
    <row r="378" spans="1:65">
      <c r="A378" s="30"/>
      <c r="B378" s="46" t="s">
        <v>282</v>
      </c>
      <c r="C378" s="47"/>
      <c r="D378" s="45">
        <v>0.96</v>
      </c>
      <c r="E378" s="45">
        <v>0.67</v>
      </c>
      <c r="F378" s="45">
        <v>0.32</v>
      </c>
      <c r="G378" s="45">
        <v>0.35</v>
      </c>
      <c r="H378" s="45">
        <v>0.79</v>
      </c>
      <c r="I378" s="45">
        <v>0</v>
      </c>
      <c r="J378" s="45">
        <v>1.61</v>
      </c>
      <c r="K378" s="159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56"/>
    </row>
    <row r="379" spans="1:65">
      <c r="B379" s="31"/>
      <c r="C379" s="20"/>
      <c r="D379" s="20"/>
      <c r="E379" s="20"/>
      <c r="F379" s="20"/>
      <c r="G379" s="20"/>
      <c r="H379" s="20"/>
      <c r="I379" s="20"/>
      <c r="J379" s="20"/>
      <c r="BM379" s="56"/>
    </row>
    <row r="380" spans="1:65" ht="15">
      <c r="B380" s="8" t="s">
        <v>643</v>
      </c>
      <c r="BM380" s="28" t="s">
        <v>284</v>
      </c>
    </row>
    <row r="381" spans="1:65" ht="15">
      <c r="A381" s="25" t="s">
        <v>8</v>
      </c>
      <c r="B381" s="18" t="s">
        <v>116</v>
      </c>
      <c r="C381" s="15" t="s">
        <v>117</v>
      </c>
      <c r="D381" s="16" t="s">
        <v>243</v>
      </c>
      <c r="E381" s="17" t="s">
        <v>243</v>
      </c>
      <c r="F381" s="17" t="s">
        <v>243</v>
      </c>
      <c r="G381" s="159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28">
        <v>1</v>
      </c>
    </row>
    <row r="382" spans="1:65">
      <c r="A382" s="30"/>
      <c r="B382" s="19" t="s">
        <v>244</v>
      </c>
      <c r="C382" s="9" t="s">
        <v>244</v>
      </c>
      <c r="D382" s="157" t="s">
        <v>248</v>
      </c>
      <c r="E382" s="158" t="s">
        <v>251</v>
      </c>
      <c r="F382" s="158" t="s">
        <v>252</v>
      </c>
      <c r="G382" s="159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28" t="s">
        <v>3</v>
      </c>
    </row>
    <row r="383" spans="1:65">
      <c r="A383" s="30"/>
      <c r="B383" s="19"/>
      <c r="C383" s="9"/>
      <c r="D383" s="10" t="s">
        <v>332</v>
      </c>
      <c r="E383" s="11" t="s">
        <v>332</v>
      </c>
      <c r="F383" s="11" t="s">
        <v>102</v>
      </c>
      <c r="G383" s="159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28">
        <v>2</v>
      </c>
    </row>
    <row r="384" spans="1:65">
      <c r="A384" s="30"/>
      <c r="B384" s="19"/>
      <c r="C384" s="9"/>
      <c r="D384" s="26"/>
      <c r="E384" s="26"/>
      <c r="F384" s="26"/>
      <c r="G384" s="159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28">
        <v>2</v>
      </c>
    </row>
    <row r="385" spans="1:65">
      <c r="A385" s="30"/>
      <c r="B385" s="18">
        <v>1</v>
      </c>
      <c r="C385" s="14">
        <v>1</v>
      </c>
      <c r="D385" s="21">
        <v>5.8263747968118782</v>
      </c>
      <c r="E385" s="153" t="s">
        <v>97</v>
      </c>
      <c r="F385" s="21">
        <v>6</v>
      </c>
      <c r="G385" s="159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28">
        <v>1</v>
      </c>
    </row>
    <row r="386" spans="1:65">
      <c r="A386" s="30"/>
      <c r="B386" s="19">
        <v>1</v>
      </c>
      <c r="C386" s="9">
        <v>2</v>
      </c>
      <c r="D386" s="11">
        <v>5.8458005544418485</v>
      </c>
      <c r="E386" s="155" t="s">
        <v>97</v>
      </c>
      <c r="F386" s="11">
        <v>6</v>
      </c>
      <c r="G386" s="159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28">
        <v>11</v>
      </c>
    </row>
    <row r="387" spans="1:65">
      <c r="A387" s="30"/>
      <c r="B387" s="19">
        <v>1</v>
      </c>
      <c r="C387" s="9">
        <v>3</v>
      </c>
      <c r="D387" s="11">
        <v>5.9082768466199198</v>
      </c>
      <c r="E387" s="155" t="s">
        <v>97</v>
      </c>
      <c r="F387" s="11">
        <v>6</v>
      </c>
      <c r="G387" s="159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28">
        <v>16</v>
      </c>
    </row>
    <row r="388" spans="1:65">
      <c r="A388" s="30"/>
      <c r="B388" s="19">
        <v>1</v>
      </c>
      <c r="C388" s="9">
        <v>4</v>
      </c>
      <c r="D388" s="11">
        <v>5.9286851916191896</v>
      </c>
      <c r="E388" s="155" t="s">
        <v>97</v>
      </c>
      <c r="F388" s="11">
        <v>6</v>
      </c>
      <c r="G388" s="159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28">
        <v>5.9570485432939604</v>
      </c>
    </row>
    <row r="389" spans="1:65">
      <c r="A389" s="30"/>
      <c r="B389" s="19">
        <v>1</v>
      </c>
      <c r="C389" s="9">
        <v>5</v>
      </c>
      <c r="D389" s="11">
        <v>5.9054995823620118</v>
      </c>
      <c r="E389" s="155" t="s">
        <v>97</v>
      </c>
      <c r="F389" s="11">
        <v>6</v>
      </c>
      <c r="G389" s="159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28">
        <v>17</v>
      </c>
    </row>
    <row r="390" spans="1:65">
      <c r="A390" s="30"/>
      <c r="B390" s="19">
        <v>1</v>
      </c>
      <c r="C390" s="9">
        <v>6</v>
      </c>
      <c r="D390" s="11">
        <v>6.0699455476726207</v>
      </c>
      <c r="E390" s="155" t="s">
        <v>97</v>
      </c>
      <c r="F390" s="11">
        <v>6</v>
      </c>
      <c r="G390" s="159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56"/>
    </row>
    <row r="391" spans="1:65">
      <c r="A391" s="30"/>
      <c r="B391" s="20" t="s">
        <v>278</v>
      </c>
      <c r="C391" s="12"/>
      <c r="D391" s="22">
        <v>5.914097086587911</v>
      </c>
      <c r="E391" s="22" t="s">
        <v>765</v>
      </c>
      <c r="F391" s="22">
        <v>6</v>
      </c>
      <c r="G391" s="159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56"/>
    </row>
    <row r="392" spans="1:65">
      <c r="A392" s="30"/>
      <c r="B392" s="3" t="s">
        <v>279</v>
      </c>
      <c r="C392" s="29"/>
      <c r="D392" s="11">
        <v>5.9068882144909658</v>
      </c>
      <c r="E392" s="11" t="s">
        <v>765</v>
      </c>
      <c r="F392" s="11">
        <v>6</v>
      </c>
      <c r="G392" s="159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56"/>
    </row>
    <row r="393" spans="1:65">
      <c r="A393" s="30"/>
      <c r="B393" s="3" t="s">
        <v>280</v>
      </c>
      <c r="C393" s="29"/>
      <c r="D393" s="23">
        <v>8.598716686785729E-2</v>
      </c>
      <c r="E393" s="23" t="s">
        <v>765</v>
      </c>
      <c r="F393" s="23">
        <v>0</v>
      </c>
      <c r="G393" s="159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56"/>
    </row>
    <row r="394" spans="1:65">
      <c r="A394" s="30"/>
      <c r="B394" s="3" t="s">
        <v>87</v>
      </c>
      <c r="C394" s="29"/>
      <c r="D394" s="13">
        <v>1.4539356660691357E-2</v>
      </c>
      <c r="E394" s="13" t="s">
        <v>765</v>
      </c>
      <c r="F394" s="13">
        <v>0</v>
      </c>
      <c r="G394" s="159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56"/>
    </row>
    <row r="395" spans="1:65">
      <c r="A395" s="30"/>
      <c r="B395" s="3" t="s">
        <v>281</v>
      </c>
      <c r="C395" s="29"/>
      <c r="D395" s="13">
        <v>-7.2101908174646567E-3</v>
      </c>
      <c r="E395" s="13" t="s">
        <v>765</v>
      </c>
      <c r="F395" s="13">
        <v>7.2101908174631024E-3</v>
      </c>
      <c r="G395" s="159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56"/>
    </row>
    <row r="396" spans="1:65">
      <c r="A396" s="30"/>
      <c r="B396" s="46" t="s">
        <v>282</v>
      </c>
      <c r="C396" s="47"/>
      <c r="D396" s="45">
        <v>0</v>
      </c>
      <c r="E396" s="45">
        <v>7.18</v>
      </c>
      <c r="F396" s="45">
        <v>0.67</v>
      </c>
      <c r="G396" s="159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56"/>
    </row>
    <row r="397" spans="1:65">
      <c r="B397" s="31"/>
      <c r="C397" s="20"/>
      <c r="D397" s="20"/>
      <c r="E397" s="20"/>
      <c r="F397" s="20"/>
      <c r="BM397" s="56"/>
    </row>
    <row r="398" spans="1:65" ht="15">
      <c r="B398" s="8" t="s">
        <v>644</v>
      </c>
      <c r="BM398" s="28" t="s">
        <v>284</v>
      </c>
    </row>
    <row r="399" spans="1:65" ht="15">
      <c r="A399" s="25" t="s">
        <v>53</v>
      </c>
      <c r="B399" s="18" t="s">
        <v>116</v>
      </c>
      <c r="C399" s="15" t="s">
        <v>117</v>
      </c>
      <c r="D399" s="16" t="s">
        <v>243</v>
      </c>
      <c r="E399" s="159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28">
        <v>1</v>
      </c>
    </row>
    <row r="400" spans="1:65">
      <c r="A400" s="30"/>
      <c r="B400" s="19" t="s">
        <v>244</v>
      </c>
      <c r="C400" s="9" t="s">
        <v>244</v>
      </c>
      <c r="D400" s="157" t="s">
        <v>250</v>
      </c>
      <c r="E400" s="159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28" t="s">
        <v>3</v>
      </c>
    </row>
    <row r="401" spans="1:65">
      <c r="A401" s="30"/>
      <c r="B401" s="19"/>
      <c r="C401" s="9"/>
      <c r="D401" s="10" t="s">
        <v>103</v>
      </c>
      <c r="E401" s="159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28">
        <v>2</v>
      </c>
    </row>
    <row r="402" spans="1:65">
      <c r="A402" s="30"/>
      <c r="B402" s="19"/>
      <c r="C402" s="9"/>
      <c r="D402" s="26"/>
      <c r="E402" s="159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28">
        <v>2</v>
      </c>
    </row>
    <row r="403" spans="1:65">
      <c r="A403" s="30"/>
      <c r="B403" s="18">
        <v>1</v>
      </c>
      <c r="C403" s="14">
        <v>1</v>
      </c>
      <c r="D403" s="153" t="s">
        <v>109</v>
      </c>
      <c r="E403" s="159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28">
        <v>1</v>
      </c>
    </row>
    <row r="404" spans="1:65">
      <c r="A404" s="30"/>
      <c r="B404" s="19">
        <v>1</v>
      </c>
      <c r="C404" s="9">
        <v>2</v>
      </c>
      <c r="D404" s="155" t="s">
        <v>109</v>
      </c>
      <c r="E404" s="159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28">
        <v>3</v>
      </c>
    </row>
    <row r="405" spans="1:65">
      <c r="A405" s="30"/>
      <c r="B405" s="19">
        <v>1</v>
      </c>
      <c r="C405" s="9">
        <v>3</v>
      </c>
      <c r="D405" s="155" t="s">
        <v>109</v>
      </c>
      <c r="E405" s="159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28">
        <v>16</v>
      </c>
    </row>
    <row r="406" spans="1:65">
      <c r="A406" s="30"/>
      <c r="B406" s="19">
        <v>1</v>
      </c>
      <c r="C406" s="9">
        <v>4</v>
      </c>
      <c r="D406" s="155" t="s">
        <v>109</v>
      </c>
      <c r="E406" s="159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28" t="s">
        <v>109</v>
      </c>
    </row>
    <row r="407" spans="1:65">
      <c r="A407" s="30"/>
      <c r="B407" s="19">
        <v>1</v>
      </c>
      <c r="C407" s="9">
        <v>5</v>
      </c>
      <c r="D407" s="155" t="s">
        <v>109</v>
      </c>
      <c r="E407" s="159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28">
        <v>18</v>
      </c>
    </row>
    <row r="408" spans="1:65">
      <c r="A408" s="30"/>
      <c r="B408" s="19">
        <v>1</v>
      </c>
      <c r="C408" s="9">
        <v>6</v>
      </c>
      <c r="D408" s="155" t="s">
        <v>109</v>
      </c>
      <c r="E408" s="159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56"/>
    </row>
    <row r="409" spans="1:65">
      <c r="A409" s="30"/>
      <c r="B409" s="20" t="s">
        <v>278</v>
      </c>
      <c r="C409" s="12"/>
      <c r="D409" s="22" t="s">
        <v>765</v>
      </c>
      <c r="E409" s="159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56"/>
    </row>
    <row r="410" spans="1:65">
      <c r="A410" s="30"/>
      <c r="B410" s="3" t="s">
        <v>279</v>
      </c>
      <c r="C410" s="29"/>
      <c r="D410" s="11" t="s">
        <v>765</v>
      </c>
      <c r="E410" s="159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56"/>
    </row>
    <row r="411" spans="1:65">
      <c r="A411" s="30"/>
      <c r="B411" s="3" t="s">
        <v>280</v>
      </c>
      <c r="C411" s="29"/>
      <c r="D411" s="23" t="s">
        <v>765</v>
      </c>
      <c r="E411" s="159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56"/>
    </row>
    <row r="412" spans="1:65">
      <c r="A412" s="30"/>
      <c r="B412" s="3" t="s">
        <v>87</v>
      </c>
      <c r="C412" s="29"/>
      <c r="D412" s="13" t="s">
        <v>765</v>
      </c>
      <c r="E412" s="159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56"/>
    </row>
    <row r="413" spans="1:65">
      <c r="A413" s="30"/>
      <c r="B413" s="3" t="s">
        <v>281</v>
      </c>
      <c r="C413" s="29"/>
      <c r="D413" s="13" t="s">
        <v>765</v>
      </c>
      <c r="E413" s="159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56"/>
    </row>
    <row r="414" spans="1:65">
      <c r="A414" s="30"/>
      <c r="B414" s="46" t="s">
        <v>282</v>
      </c>
      <c r="C414" s="47"/>
      <c r="D414" s="45" t="s">
        <v>283</v>
      </c>
      <c r="E414" s="159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56"/>
    </row>
    <row r="415" spans="1:65">
      <c r="B415" s="31"/>
      <c r="C415" s="20"/>
      <c r="D415" s="20"/>
      <c r="BM415" s="56"/>
    </row>
    <row r="416" spans="1:65" ht="15">
      <c r="B416" s="8" t="s">
        <v>645</v>
      </c>
      <c r="BM416" s="28" t="s">
        <v>67</v>
      </c>
    </row>
    <row r="417" spans="1:65" ht="15">
      <c r="A417" s="25" t="s">
        <v>11</v>
      </c>
      <c r="B417" s="18" t="s">
        <v>116</v>
      </c>
      <c r="C417" s="15" t="s">
        <v>117</v>
      </c>
      <c r="D417" s="16" t="s">
        <v>243</v>
      </c>
      <c r="E417" s="17" t="s">
        <v>243</v>
      </c>
      <c r="F417" s="17" t="s">
        <v>243</v>
      </c>
      <c r="G417" s="17" t="s">
        <v>243</v>
      </c>
      <c r="H417" s="17" t="s">
        <v>243</v>
      </c>
      <c r="I417" s="17" t="s">
        <v>243</v>
      </c>
      <c r="J417" s="159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28">
        <v>1</v>
      </c>
    </row>
    <row r="418" spans="1:65">
      <c r="A418" s="30"/>
      <c r="B418" s="19" t="s">
        <v>244</v>
      </c>
      <c r="C418" s="9" t="s">
        <v>244</v>
      </c>
      <c r="D418" s="157" t="s">
        <v>248</v>
      </c>
      <c r="E418" s="158" t="s">
        <v>251</v>
      </c>
      <c r="F418" s="158" t="s">
        <v>252</v>
      </c>
      <c r="G418" s="158" t="s">
        <v>270</v>
      </c>
      <c r="H418" s="158" t="s">
        <v>271</v>
      </c>
      <c r="I418" s="158" t="s">
        <v>272</v>
      </c>
      <c r="J418" s="159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28" t="s">
        <v>3</v>
      </c>
    </row>
    <row r="419" spans="1:65">
      <c r="A419" s="30"/>
      <c r="B419" s="19"/>
      <c r="C419" s="9"/>
      <c r="D419" s="10" t="s">
        <v>332</v>
      </c>
      <c r="E419" s="11" t="s">
        <v>332</v>
      </c>
      <c r="F419" s="11" t="s">
        <v>102</v>
      </c>
      <c r="G419" s="11" t="s">
        <v>103</v>
      </c>
      <c r="H419" s="11" t="s">
        <v>102</v>
      </c>
      <c r="I419" s="11" t="s">
        <v>102</v>
      </c>
      <c r="J419" s="159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28">
        <v>2</v>
      </c>
    </row>
    <row r="420" spans="1:65">
      <c r="A420" s="30"/>
      <c r="B420" s="19"/>
      <c r="C420" s="9"/>
      <c r="D420" s="26"/>
      <c r="E420" s="26"/>
      <c r="F420" s="26"/>
      <c r="G420" s="26"/>
      <c r="H420" s="26"/>
      <c r="I420" s="26"/>
      <c r="J420" s="159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28">
        <v>3</v>
      </c>
    </row>
    <row r="421" spans="1:65">
      <c r="A421" s="30"/>
      <c r="B421" s="18">
        <v>1</v>
      </c>
      <c r="C421" s="14">
        <v>1</v>
      </c>
      <c r="D421" s="21">
        <v>0.85259172378828696</v>
      </c>
      <c r="E421" s="21">
        <v>0.8</v>
      </c>
      <c r="F421" s="21">
        <v>0.76</v>
      </c>
      <c r="G421" s="21">
        <v>0.76</v>
      </c>
      <c r="H421" s="21">
        <v>0.85</v>
      </c>
      <c r="I421" s="21">
        <v>0.8</v>
      </c>
      <c r="J421" s="159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28">
        <v>1</v>
      </c>
    </row>
    <row r="422" spans="1:65">
      <c r="A422" s="30"/>
      <c r="B422" s="19">
        <v>1</v>
      </c>
      <c r="C422" s="9">
        <v>2</v>
      </c>
      <c r="D422" s="11">
        <v>0.82214051589072779</v>
      </c>
      <c r="E422" s="11">
        <v>0.8</v>
      </c>
      <c r="F422" s="11">
        <v>0.83</v>
      </c>
      <c r="G422" s="11">
        <v>0.79</v>
      </c>
      <c r="H422" s="11">
        <v>0.84</v>
      </c>
      <c r="I422" s="11">
        <v>0.8</v>
      </c>
      <c r="J422" s="159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28">
        <v>7</v>
      </c>
    </row>
    <row r="423" spans="1:65">
      <c r="A423" s="30"/>
      <c r="B423" s="19">
        <v>1</v>
      </c>
      <c r="C423" s="9">
        <v>3</v>
      </c>
      <c r="D423" s="11">
        <v>0.80877640138211615</v>
      </c>
      <c r="E423" s="11">
        <v>0.8</v>
      </c>
      <c r="F423" s="11">
        <v>0.8</v>
      </c>
      <c r="G423" s="11">
        <v>0.83</v>
      </c>
      <c r="H423" s="11">
        <v>0.85</v>
      </c>
      <c r="I423" s="154">
        <v>0.9</v>
      </c>
      <c r="J423" s="159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28">
        <v>16</v>
      </c>
    </row>
    <row r="424" spans="1:65">
      <c r="A424" s="30"/>
      <c r="B424" s="19">
        <v>1</v>
      </c>
      <c r="C424" s="9">
        <v>4</v>
      </c>
      <c r="D424" s="11">
        <v>0.8245201833035436</v>
      </c>
      <c r="E424" s="11">
        <v>0.8</v>
      </c>
      <c r="F424" s="11">
        <v>0.8</v>
      </c>
      <c r="G424" s="11">
        <v>0.79</v>
      </c>
      <c r="H424" s="11">
        <v>0.85</v>
      </c>
      <c r="I424" s="11">
        <v>0.8</v>
      </c>
      <c r="J424" s="159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28">
        <v>0.8197233809379294</v>
      </c>
    </row>
    <row r="425" spans="1:65">
      <c r="A425" s="30"/>
      <c r="B425" s="19">
        <v>1</v>
      </c>
      <c r="C425" s="9">
        <v>5</v>
      </c>
      <c r="D425" s="11">
        <v>0.83341790351434653</v>
      </c>
      <c r="E425" s="11">
        <v>0.9</v>
      </c>
      <c r="F425" s="11">
        <v>0.82</v>
      </c>
      <c r="G425" s="11">
        <v>0.78</v>
      </c>
      <c r="H425" s="11">
        <v>0.89</v>
      </c>
      <c r="I425" s="11">
        <v>0.8</v>
      </c>
      <c r="J425" s="159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28">
        <v>137</v>
      </c>
    </row>
    <row r="426" spans="1:65">
      <c r="A426" s="30"/>
      <c r="B426" s="19">
        <v>1</v>
      </c>
      <c r="C426" s="9">
        <v>6</v>
      </c>
      <c r="D426" s="11">
        <v>0.82859498588643699</v>
      </c>
      <c r="E426" s="11">
        <v>0.9</v>
      </c>
      <c r="F426" s="11">
        <v>0.83</v>
      </c>
      <c r="G426" s="11">
        <v>0.78</v>
      </c>
      <c r="H426" s="11">
        <v>0.89</v>
      </c>
      <c r="I426" s="11">
        <v>0.8</v>
      </c>
      <c r="J426" s="159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56"/>
    </row>
    <row r="427" spans="1:65">
      <c r="A427" s="30"/>
      <c r="B427" s="20" t="s">
        <v>278</v>
      </c>
      <c r="C427" s="12"/>
      <c r="D427" s="22">
        <v>0.82834028562757644</v>
      </c>
      <c r="E427" s="22">
        <v>0.83333333333333348</v>
      </c>
      <c r="F427" s="22">
        <v>0.80666666666666664</v>
      </c>
      <c r="G427" s="22">
        <v>0.78833333333333344</v>
      </c>
      <c r="H427" s="22">
        <v>0.86166666666666669</v>
      </c>
      <c r="I427" s="22">
        <v>0.81666666666666654</v>
      </c>
      <c r="J427" s="159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56"/>
    </row>
    <row r="428" spans="1:65">
      <c r="A428" s="30"/>
      <c r="B428" s="3" t="s">
        <v>279</v>
      </c>
      <c r="C428" s="29"/>
      <c r="D428" s="11">
        <v>0.82655758459499029</v>
      </c>
      <c r="E428" s="11">
        <v>0.8</v>
      </c>
      <c r="F428" s="11">
        <v>0.81</v>
      </c>
      <c r="G428" s="11">
        <v>0.78500000000000003</v>
      </c>
      <c r="H428" s="11">
        <v>0.85</v>
      </c>
      <c r="I428" s="11">
        <v>0.8</v>
      </c>
      <c r="J428" s="159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56"/>
    </row>
    <row r="429" spans="1:65">
      <c r="A429" s="30"/>
      <c r="B429" s="3" t="s">
        <v>280</v>
      </c>
      <c r="C429" s="29"/>
      <c r="D429" s="23">
        <v>1.448968751777948E-2</v>
      </c>
      <c r="E429" s="23">
        <v>5.1639777949432218E-2</v>
      </c>
      <c r="F429" s="23">
        <v>2.658320271650249E-2</v>
      </c>
      <c r="G429" s="23">
        <v>2.3166067138525388E-2</v>
      </c>
      <c r="H429" s="23">
        <v>2.2286019533929058E-2</v>
      </c>
      <c r="I429" s="23">
        <v>4.0824829046386291E-2</v>
      </c>
      <c r="J429" s="213"/>
      <c r="K429" s="214"/>
      <c r="L429" s="214"/>
      <c r="M429" s="214"/>
      <c r="N429" s="214"/>
      <c r="O429" s="214"/>
      <c r="P429" s="214"/>
      <c r="Q429" s="214"/>
      <c r="R429" s="214"/>
      <c r="S429" s="214"/>
      <c r="T429" s="214"/>
      <c r="U429" s="214"/>
      <c r="V429" s="214"/>
      <c r="W429" s="214"/>
      <c r="X429" s="214"/>
      <c r="Y429" s="214"/>
      <c r="Z429" s="214"/>
      <c r="AA429" s="214"/>
      <c r="AB429" s="214"/>
      <c r="AC429" s="214"/>
      <c r="AD429" s="214"/>
      <c r="AE429" s="214"/>
      <c r="AF429" s="214"/>
      <c r="AG429" s="214"/>
      <c r="AH429" s="214"/>
      <c r="AI429" s="214"/>
      <c r="AJ429" s="214"/>
      <c r="AK429" s="214"/>
      <c r="AL429" s="214"/>
      <c r="AM429" s="214"/>
      <c r="AN429" s="214"/>
      <c r="AO429" s="214"/>
      <c r="AP429" s="214"/>
      <c r="AQ429" s="214"/>
      <c r="AR429" s="214"/>
      <c r="AS429" s="214"/>
      <c r="AT429" s="214"/>
      <c r="AU429" s="214"/>
      <c r="AV429" s="214"/>
      <c r="AW429" s="214"/>
      <c r="AX429" s="214"/>
      <c r="AY429" s="214"/>
      <c r="AZ429" s="214"/>
      <c r="BA429" s="214"/>
      <c r="BB429" s="214"/>
      <c r="BC429" s="214"/>
      <c r="BD429" s="214"/>
      <c r="BE429" s="214"/>
      <c r="BF429" s="214"/>
      <c r="BG429" s="214"/>
      <c r="BH429" s="214"/>
      <c r="BI429" s="214"/>
      <c r="BJ429" s="214"/>
      <c r="BK429" s="214"/>
      <c r="BL429" s="214"/>
      <c r="BM429" s="57"/>
    </row>
    <row r="430" spans="1:65">
      <c r="A430" s="30"/>
      <c r="B430" s="3" t="s">
        <v>87</v>
      </c>
      <c r="C430" s="29"/>
      <c r="D430" s="13">
        <v>1.7492433688410605E-2</v>
      </c>
      <c r="E430" s="13">
        <v>6.1967733539318649E-2</v>
      </c>
      <c r="F430" s="13">
        <v>3.2954383532854327E-2</v>
      </c>
      <c r="G430" s="13">
        <v>2.9386131676776388E-2</v>
      </c>
      <c r="H430" s="13">
        <v>2.5863852457171054E-2</v>
      </c>
      <c r="I430" s="13">
        <v>4.9989586587411795E-2</v>
      </c>
      <c r="J430" s="159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56"/>
    </row>
    <row r="431" spans="1:65">
      <c r="A431" s="30"/>
      <c r="B431" s="3" t="s">
        <v>281</v>
      </c>
      <c r="C431" s="29"/>
      <c r="D431" s="13">
        <v>1.0511966463354394E-2</v>
      </c>
      <c r="E431" s="13">
        <v>1.6603103817572684E-2</v>
      </c>
      <c r="F431" s="13">
        <v>-1.5928195504589904E-2</v>
      </c>
      <c r="G431" s="13">
        <v>-3.8293463788576343E-2</v>
      </c>
      <c r="H431" s="13">
        <v>5.1167609347369858E-2</v>
      </c>
      <c r="I431" s="13">
        <v>-3.7289582587791692E-3</v>
      </c>
      <c r="J431" s="159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56"/>
    </row>
    <row r="432" spans="1:65">
      <c r="A432" s="30"/>
      <c r="B432" s="46" t="s">
        <v>282</v>
      </c>
      <c r="C432" s="47"/>
      <c r="D432" s="45">
        <v>0.3</v>
      </c>
      <c r="E432" s="45">
        <v>0.55000000000000004</v>
      </c>
      <c r="F432" s="45">
        <v>0.8</v>
      </c>
      <c r="G432" s="45">
        <v>1.73</v>
      </c>
      <c r="H432" s="45">
        <v>1.98</v>
      </c>
      <c r="I432" s="45">
        <v>0.3</v>
      </c>
      <c r="J432" s="159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56"/>
    </row>
    <row r="433" spans="1:65">
      <c r="B433" s="31"/>
      <c r="C433" s="20"/>
      <c r="D433" s="20"/>
      <c r="E433" s="20"/>
      <c r="F433" s="20"/>
      <c r="G433" s="20"/>
      <c r="H433" s="20"/>
      <c r="I433" s="20"/>
      <c r="BM433" s="56"/>
    </row>
    <row r="434" spans="1:65" ht="15">
      <c r="B434" s="8" t="s">
        <v>646</v>
      </c>
      <c r="BM434" s="28" t="s">
        <v>67</v>
      </c>
    </row>
    <row r="435" spans="1:65" ht="15">
      <c r="A435" s="25" t="s">
        <v>14</v>
      </c>
      <c r="B435" s="18" t="s">
        <v>116</v>
      </c>
      <c r="C435" s="15" t="s">
        <v>117</v>
      </c>
      <c r="D435" s="16" t="s">
        <v>243</v>
      </c>
      <c r="E435" s="17" t="s">
        <v>243</v>
      </c>
      <c r="F435" s="17" t="s">
        <v>243</v>
      </c>
      <c r="G435" s="17" t="s">
        <v>243</v>
      </c>
      <c r="H435" s="17" t="s">
        <v>243</v>
      </c>
      <c r="I435" s="17" t="s">
        <v>243</v>
      </c>
      <c r="J435" s="17" t="s">
        <v>243</v>
      </c>
      <c r="K435" s="159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28">
        <v>1</v>
      </c>
    </row>
    <row r="436" spans="1:65">
      <c r="A436" s="30"/>
      <c r="B436" s="19" t="s">
        <v>244</v>
      </c>
      <c r="C436" s="9" t="s">
        <v>244</v>
      </c>
      <c r="D436" s="157" t="s">
        <v>247</v>
      </c>
      <c r="E436" s="158" t="s">
        <v>251</v>
      </c>
      <c r="F436" s="158" t="s">
        <v>252</v>
      </c>
      <c r="G436" s="158" t="s">
        <v>253</v>
      </c>
      <c r="H436" s="158" t="s">
        <v>264</v>
      </c>
      <c r="I436" s="158" t="s">
        <v>271</v>
      </c>
      <c r="J436" s="158" t="s">
        <v>272</v>
      </c>
      <c r="K436" s="159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28" t="s">
        <v>3</v>
      </c>
    </row>
    <row r="437" spans="1:65">
      <c r="A437" s="30"/>
      <c r="B437" s="19"/>
      <c r="C437" s="9"/>
      <c r="D437" s="10" t="s">
        <v>102</v>
      </c>
      <c r="E437" s="11" t="s">
        <v>332</v>
      </c>
      <c r="F437" s="11" t="s">
        <v>102</v>
      </c>
      <c r="G437" s="11" t="s">
        <v>332</v>
      </c>
      <c r="H437" s="11" t="s">
        <v>102</v>
      </c>
      <c r="I437" s="11" t="s">
        <v>102</v>
      </c>
      <c r="J437" s="11" t="s">
        <v>102</v>
      </c>
      <c r="K437" s="159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28">
        <v>2</v>
      </c>
    </row>
    <row r="438" spans="1:65">
      <c r="A438" s="30"/>
      <c r="B438" s="19"/>
      <c r="C438" s="9"/>
      <c r="D438" s="26"/>
      <c r="E438" s="26"/>
      <c r="F438" s="26"/>
      <c r="G438" s="26"/>
      <c r="H438" s="26"/>
      <c r="I438" s="26"/>
      <c r="J438" s="26"/>
      <c r="K438" s="159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28">
        <v>2</v>
      </c>
    </row>
    <row r="439" spans="1:65">
      <c r="A439" s="30"/>
      <c r="B439" s="18">
        <v>1</v>
      </c>
      <c r="C439" s="14">
        <v>1</v>
      </c>
      <c r="D439" s="21">
        <v>0.3</v>
      </c>
      <c r="E439" s="21">
        <v>0.3</v>
      </c>
      <c r="F439" s="21">
        <v>0.3</v>
      </c>
      <c r="G439" s="21">
        <v>0.37</v>
      </c>
      <c r="H439" s="21">
        <v>0.31428568800890161</v>
      </c>
      <c r="I439" s="21">
        <v>0.4</v>
      </c>
      <c r="J439" s="21">
        <v>0.3</v>
      </c>
      <c r="K439" s="159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28">
        <v>1</v>
      </c>
    </row>
    <row r="440" spans="1:65">
      <c r="A440" s="30"/>
      <c r="B440" s="19">
        <v>1</v>
      </c>
      <c r="C440" s="9">
        <v>2</v>
      </c>
      <c r="D440" s="11">
        <v>0.3</v>
      </c>
      <c r="E440" s="11">
        <v>0.3</v>
      </c>
      <c r="F440" s="11">
        <v>0.3</v>
      </c>
      <c r="G440" s="11">
        <v>0.39</v>
      </c>
      <c r="H440" s="11">
        <v>0.31327630193301365</v>
      </c>
      <c r="I440" s="11">
        <v>0.4</v>
      </c>
      <c r="J440" s="11">
        <v>0.3</v>
      </c>
      <c r="K440" s="159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28">
        <v>34</v>
      </c>
    </row>
    <row r="441" spans="1:65">
      <c r="A441" s="30"/>
      <c r="B441" s="19">
        <v>1</v>
      </c>
      <c r="C441" s="9">
        <v>3</v>
      </c>
      <c r="D441" s="11">
        <v>0.4</v>
      </c>
      <c r="E441" s="11">
        <v>0.2</v>
      </c>
      <c r="F441" s="11">
        <v>0.3</v>
      </c>
      <c r="G441" s="11">
        <v>0.34</v>
      </c>
      <c r="H441" s="11">
        <v>0.25425412218476073</v>
      </c>
      <c r="I441" s="11">
        <v>0.4</v>
      </c>
      <c r="J441" s="11">
        <v>0.3</v>
      </c>
      <c r="K441" s="159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28">
        <v>16</v>
      </c>
    </row>
    <row r="442" spans="1:65">
      <c r="A442" s="30"/>
      <c r="B442" s="19">
        <v>1</v>
      </c>
      <c r="C442" s="9">
        <v>4</v>
      </c>
      <c r="D442" s="11">
        <v>0.3</v>
      </c>
      <c r="E442" s="11">
        <v>0.3</v>
      </c>
      <c r="F442" s="11">
        <v>0.3</v>
      </c>
      <c r="G442" s="11">
        <v>0.39</v>
      </c>
      <c r="H442" s="11">
        <v>0.2595812245167633</v>
      </c>
      <c r="I442" s="11">
        <v>0.4</v>
      </c>
      <c r="J442" s="11">
        <v>0.3</v>
      </c>
      <c r="K442" s="159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28">
        <v>0.32445721445424086</v>
      </c>
    </row>
    <row r="443" spans="1:65">
      <c r="A443" s="30"/>
      <c r="B443" s="19">
        <v>1</v>
      </c>
      <c r="C443" s="9">
        <v>5</v>
      </c>
      <c r="D443" s="11">
        <v>0.3</v>
      </c>
      <c r="E443" s="11">
        <v>0.2</v>
      </c>
      <c r="F443" s="11">
        <v>0.3</v>
      </c>
      <c r="G443" s="11">
        <v>0.32</v>
      </c>
      <c r="H443" s="11">
        <v>0.29129171298280354</v>
      </c>
      <c r="I443" s="11">
        <v>0.4</v>
      </c>
      <c r="J443" s="11">
        <v>0.3</v>
      </c>
      <c r="K443" s="159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28">
        <v>138</v>
      </c>
    </row>
    <row r="444" spans="1:65">
      <c r="A444" s="30"/>
      <c r="B444" s="19">
        <v>1</v>
      </c>
      <c r="C444" s="9">
        <v>6</v>
      </c>
      <c r="D444" s="11">
        <v>0.4</v>
      </c>
      <c r="E444" s="11">
        <v>0.3</v>
      </c>
      <c r="F444" s="11">
        <v>0.3</v>
      </c>
      <c r="G444" s="11">
        <v>0.48</v>
      </c>
      <c r="H444" s="11">
        <v>0.30451395745187387</v>
      </c>
      <c r="I444" s="11">
        <v>0.4</v>
      </c>
      <c r="J444" s="11">
        <v>0.3</v>
      </c>
      <c r="K444" s="159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56"/>
    </row>
    <row r="445" spans="1:65">
      <c r="A445" s="30"/>
      <c r="B445" s="20" t="s">
        <v>278</v>
      </c>
      <c r="C445" s="12"/>
      <c r="D445" s="22">
        <v>0.33333333333333331</v>
      </c>
      <c r="E445" s="22">
        <v>0.26666666666666666</v>
      </c>
      <c r="F445" s="22">
        <v>0.3</v>
      </c>
      <c r="G445" s="22">
        <v>0.38166666666666665</v>
      </c>
      <c r="H445" s="22">
        <v>0.28953383451301945</v>
      </c>
      <c r="I445" s="22">
        <v>0.39999999999999997</v>
      </c>
      <c r="J445" s="22">
        <v>0.3</v>
      </c>
      <c r="K445" s="159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56"/>
    </row>
    <row r="446" spans="1:65">
      <c r="A446" s="30"/>
      <c r="B446" s="3" t="s">
        <v>279</v>
      </c>
      <c r="C446" s="29"/>
      <c r="D446" s="11">
        <v>0.3</v>
      </c>
      <c r="E446" s="11">
        <v>0.3</v>
      </c>
      <c r="F446" s="11">
        <v>0.3</v>
      </c>
      <c r="G446" s="11">
        <v>0.38</v>
      </c>
      <c r="H446" s="11">
        <v>0.29790283521733874</v>
      </c>
      <c r="I446" s="11">
        <v>0.4</v>
      </c>
      <c r="J446" s="11">
        <v>0.3</v>
      </c>
      <c r="K446" s="159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56"/>
    </row>
    <row r="447" spans="1:65">
      <c r="A447" s="30"/>
      <c r="B447" s="3" t="s">
        <v>280</v>
      </c>
      <c r="C447" s="29"/>
      <c r="D447" s="23">
        <v>5.1639777949432392E-2</v>
      </c>
      <c r="E447" s="23">
        <v>5.1639777949431961E-2</v>
      </c>
      <c r="F447" s="23">
        <v>0</v>
      </c>
      <c r="G447" s="23">
        <v>5.5647701360134194E-2</v>
      </c>
      <c r="H447" s="23">
        <v>2.6629570699511235E-2</v>
      </c>
      <c r="I447" s="23">
        <v>6.0809419444881171E-17</v>
      </c>
      <c r="J447" s="23">
        <v>0</v>
      </c>
      <c r="K447" s="159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56"/>
    </row>
    <row r="448" spans="1:65">
      <c r="A448" s="30"/>
      <c r="B448" s="3" t="s">
        <v>87</v>
      </c>
      <c r="C448" s="29"/>
      <c r="D448" s="13">
        <v>0.15491933384829717</v>
      </c>
      <c r="E448" s="13">
        <v>0.19364916731036985</v>
      </c>
      <c r="F448" s="13">
        <v>0</v>
      </c>
      <c r="G448" s="13">
        <v>0.14580183762480575</v>
      </c>
      <c r="H448" s="13">
        <v>9.1973950969498133E-2</v>
      </c>
      <c r="I448" s="13">
        <v>1.5202354861220294E-16</v>
      </c>
      <c r="J448" s="13">
        <v>0</v>
      </c>
      <c r="K448" s="159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56"/>
    </row>
    <row r="449" spans="1:65">
      <c r="A449" s="30"/>
      <c r="B449" s="3" t="s">
        <v>281</v>
      </c>
      <c r="C449" s="29"/>
      <c r="D449" s="13">
        <v>2.7356823900564819E-2</v>
      </c>
      <c r="E449" s="13">
        <v>-0.17811454087954814</v>
      </c>
      <c r="F449" s="13">
        <v>-7.5378858489491662E-2</v>
      </c>
      <c r="G449" s="13">
        <v>0.17632356336614663</v>
      </c>
      <c r="H449" s="13">
        <v>-0.10763631808885776</v>
      </c>
      <c r="I449" s="13">
        <v>0.23282818868067778</v>
      </c>
      <c r="J449" s="13">
        <v>-7.5378858489491662E-2</v>
      </c>
      <c r="K449" s="159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56"/>
    </row>
    <row r="450" spans="1:65">
      <c r="A450" s="30"/>
      <c r="B450" s="46" t="s">
        <v>282</v>
      </c>
      <c r="C450" s="47"/>
      <c r="D450" s="45">
        <v>0.67</v>
      </c>
      <c r="E450" s="45">
        <v>0.67</v>
      </c>
      <c r="F450" s="45">
        <v>0</v>
      </c>
      <c r="G450" s="45">
        <v>1.65</v>
      </c>
      <c r="H450" s="45">
        <v>0.21</v>
      </c>
      <c r="I450" s="45">
        <v>2.02</v>
      </c>
      <c r="J450" s="45">
        <v>0</v>
      </c>
      <c r="K450" s="159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56"/>
    </row>
    <row r="451" spans="1:65">
      <c r="B451" s="31"/>
      <c r="C451" s="20"/>
      <c r="D451" s="20"/>
      <c r="E451" s="20"/>
      <c r="F451" s="20"/>
      <c r="G451" s="20"/>
      <c r="H451" s="20"/>
      <c r="I451" s="20"/>
      <c r="J451" s="20"/>
      <c r="BM451" s="56"/>
    </row>
    <row r="452" spans="1:65" ht="15">
      <c r="B452" s="8" t="s">
        <v>647</v>
      </c>
      <c r="BM452" s="28" t="s">
        <v>67</v>
      </c>
    </row>
    <row r="453" spans="1:65" ht="15">
      <c r="A453" s="25" t="s">
        <v>54</v>
      </c>
      <c r="B453" s="18" t="s">
        <v>116</v>
      </c>
      <c r="C453" s="15" t="s">
        <v>117</v>
      </c>
      <c r="D453" s="16" t="s">
        <v>243</v>
      </c>
      <c r="E453" s="17" t="s">
        <v>243</v>
      </c>
      <c r="F453" s="17" t="s">
        <v>243</v>
      </c>
      <c r="G453" s="17" t="s">
        <v>243</v>
      </c>
      <c r="H453" s="17" t="s">
        <v>243</v>
      </c>
      <c r="I453" s="17" t="s">
        <v>243</v>
      </c>
      <c r="J453" s="17" t="s">
        <v>243</v>
      </c>
      <c r="K453" s="17" t="s">
        <v>243</v>
      </c>
      <c r="L453" s="17" t="s">
        <v>243</v>
      </c>
      <c r="M453" s="17" t="s">
        <v>243</v>
      </c>
      <c r="N453" s="17" t="s">
        <v>243</v>
      </c>
      <c r="O453" s="17" t="s">
        <v>243</v>
      </c>
      <c r="P453" s="17" t="s">
        <v>243</v>
      </c>
      <c r="Q453" s="17" t="s">
        <v>243</v>
      </c>
      <c r="R453" s="17" t="s">
        <v>243</v>
      </c>
      <c r="S453" s="17" t="s">
        <v>243</v>
      </c>
      <c r="T453" s="17" t="s">
        <v>243</v>
      </c>
      <c r="U453" s="17" t="s">
        <v>243</v>
      </c>
      <c r="V453" s="17" t="s">
        <v>243</v>
      </c>
      <c r="W453" s="17" t="s">
        <v>243</v>
      </c>
      <c r="X453" s="17" t="s">
        <v>243</v>
      </c>
      <c r="Y453" s="159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28">
        <v>1</v>
      </c>
    </row>
    <row r="454" spans="1:65">
      <c r="A454" s="30"/>
      <c r="B454" s="19" t="s">
        <v>244</v>
      </c>
      <c r="C454" s="9" t="s">
        <v>244</v>
      </c>
      <c r="D454" s="157" t="s">
        <v>246</v>
      </c>
      <c r="E454" s="158" t="s">
        <v>247</v>
      </c>
      <c r="F454" s="158" t="s">
        <v>248</v>
      </c>
      <c r="G454" s="158" t="s">
        <v>249</v>
      </c>
      <c r="H454" s="158" t="s">
        <v>250</v>
      </c>
      <c r="I454" s="158" t="s">
        <v>251</v>
      </c>
      <c r="J454" s="158" t="s">
        <v>252</v>
      </c>
      <c r="K454" s="158" t="s">
        <v>253</v>
      </c>
      <c r="L454" s="158" t="s">
        <v>254</v>
      </c>
      <c r="M454" s="158" t="s">
        <v>256</v>
      </c>
      <c r="N454" s="158" t="s">
        <v>259</v>
      </c>
      <c r="O454" s="158" t="s">
        <v>260</v>
      </c>
      <c r="P454" s="158" t="s">
        <v>261</v>
      </c>
      <c r="Q454" s="158" t="s">
        <v>262</v>
      </c>
      <c r="R454" s="158" t="s">
        <v>263</v>
      </c>
      <c r="S454" s="158" t="s">
        <v>264</v>
      </c>
      <c r="T454" s="158" t="s">
        <v>268</v>
      </c>
      <c r="U454" s="158" t="s">
        <v>269</v>
      </c>
      <c r="V454" s="158" t="s">
        <v>270</v>
      </c>
      <c r="W454" s="158" t="s">
        <v>271</v>
      </c>
      <c r="X454" s="158" t="s">
        <v>272</v>
      </c>
      <c r="Y454" s="159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28" t="s">
        <v>1</v>
      </c>
    </row>
    <row r="455" spans="1:65">
      <c r="A455" s="30"/>
      <c r="B455" s="19"/>
      <c r="C455" s="9"/>
      <c r="D455" s="10" t="s">
        <v>103</v>
      </c>
      <c r="E455" s="11" t="s">
        <v>103</v>
      </c>
      <c r="F455" s="11" t="s">
        <v>332</v>
      </c>
      <c r="G455" s="11" t="s">
        <v>103</v>
      </c>
      <c r="H455" s="11" t="s">
        <v>103</v>
      </c>
      <c r="I455" s="11" t="s">
        <v>332</v>
      </c>
      <c r="J455" s="11" t="s">
        <v>103</v>
      </c>
      <c r="K455" s="11" t="s">
        <v>332</v>
      </c>
      <c r="L455" s="11" t="s">
        <v>103</v>
      </c>
      <c r="M455" s="11" t="s">
        <v>103</v>
      </c>
      <c r="N455" s="11" t="s">
        <v>103</v>
      </c>
      <c r="O455" s="11" t="s">
        <v>103</v>
      </c>
      <c r="P455" s="11" t="s">
        <v>103</v>
      </c>
      <c r="Q455" s="11" t="s">
        <v>103</v>
      </c>
      <c r="R455" s="11" t="s">
        <v>103</v>
      </c>
      <c r="S455" s="11" t="s">
        <v>103</v>
      </c>
      <c r="T455" s="11" t="s">
        <v>103</v>
      </c>
      <c r="U455" s="11" t="s">
        <v>103</v>
      </c>
      <c r="V455" s="11" t="s">
        <v>103</v>
      </c>
      <c r="W455" s="11" t="s">
        <v>103</v>
      </c>
      <c r="X455" s="11" t="s">
        <v>103</v>
      </c>
      <c r="Y455" s="159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28">
        <v>2</v>
      </c>
    </row>
    <row r="456" spans="1:65">
      <c r="A456" s="30"/>
      <c r="B456" s="19"/>
      <c r="C456" s="9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159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28">
        <v>3</v>
      </c>
    </row>
    <row r="457" spans="1:65">
      <c r="A457" s="30"/>
      <c r="B457" s="18">
        <v>1</v>
      </c>
      <c r="C457" s="14">
        <v>1</v>
      </c>
      <c r="D457" s="153">
        <v>4.0999999999999996</v>
      </c>
      <c r="E457" s="21">
        <v>3.4000000000000004</v>
      </c>
      <c r="F457" s="21">
        <v>3.4774754761080433</v>
      </c>
      <c r="G457" s="21">
        <v>3.5000000000000004</v>
      </c>
      <c r="H457" s="153">
        <v>0.56999999999999995</v>
      </c>
      <c r="I457" s="21">
        <v>3.3000000000000003</v>
      </c>
      <c r="J457" s="21">
        <v>3.3000000000000003</v>
      </c>
      <c r="K457" s="21">
        <v>3.63</v>
      </c>
      <c r="L457" s="153">
        <v>2.0864599999999998</v>
      </c>
      <c r="M457" s="21">
        <v>3.2</v>
      </c>
      <c r="N457" s="21">
        <v>3.3460000000000001</v>
      </c>
      <c r="O457" s="21">
        <v>3.4289999999999998</v>
      </c>
      <c r="P457" s="21">
        <v>3.3210000000000002</v>
      </c>
      <c r="Q457" s="21">
        <v>3.3540000000000001</v>
      </c>
      <c r="R457" s="21">
        <v>3.4620000000000002</v>
      </c>
      <c r="S457" s="21">
        <v>3.3137811417912477</v>
      </c>
      <c r="T457" s="21">
        <v>3.2099999999999995</v>
      </c>
      <c r="U457" s="153">
        <v>3.7599999999999993</v>
      </c>
      <c r="V457" s="21">
        <v>3.5000000000000004</v>
      </c>
      <c r="W457" s="153">
        <v>3.7000000000000006</v>
      </c>
      <c r="X457" s="153">
        <v>3.8</v>
      </c>
      <c r="Y457" s="159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28">
        <v>1</v>
      </c>
    </row>
    <row r="458" spans="1:65">
      <c r="A458" s="30"/>
      <c r="B458" s="19">
        <v>1</v>
      </c>
      <c r="C458" s="9">
        <v>2</v>
      </c>
      <c r="D458" s="155">
        <v>4.0999999999999996</v>
      </c>
      <c r="E458" s="11">
        <v>3.3000000000000003</v>
      </c>
      <c r="F458" s="11">
        <v>3.5250624873498726</v>
      </c>
      <c r="G458" s="11">
        <v>3.46</v>
      </c>
      <c r="H458" s="155">
        <v>0.54</v>
      </c>
      <c r="I458" s="11">
        <v>3.3000000000000003</v>
      </c>
      <c r="J458" s="11">
        <v>3.4000000000000004</v>
      </c>
      <c r="K458" s="11">
        <v>3.5700000000000003</v>
      </c>
      <c r="L458" s="155">
        <v>2.0542229999999999</v>
      </c>
      <c r="M458" s="11">
        <v>3.3000000000000003</v>
      </c>
      <c r="N458" s="11">
        <v>3.395</v>
      </c>
      <c r="O458" s="11">
        <v>3.42</v>
      </c>
      <c r="P458" s="11">
        <v>3.3290000000000002</v>
      </c>
      <c r="Q458" s="11">
        <v>3.3370000000000002</v>
      </c>
      <c r="R458" s="11">
        <v>3.42</v>
      </c>
      <c r="S458" s="11">
        <v>3.3253277383056195</v>
      </c>
      <c r="T458" s="11">
        <v>3.4799999999999995</v>
      </c>
      <c r="U458" s="155">
        <v>3.8</v>
      </c>
      <c r="V458" s="11">
        <v>3.4000000000000004</v>
      </c>
      <c r="W458" s="155">
        <v>3.8</v>
      </c>
      <c r="X458" s="155">
        <v>3.7000000000000006</v>
      </c>
      <c r="Y458" s="159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28" t="e">
        <v>#N/A</v>
      </c>
    </row>
    <row r="459" spans="1:65">
      <c r="A459" s="30"/>
      <c r="B459" s="19">
        <v>1</v>
      </c>
      <c r="C459" s="9">
        <v>3</v>
      </c>
      <c r="D459" s="155">
        <v>4.4000000000000004</v>
      </c>
      <c r="E459" s="11">
        <v>3.46</v>
      </c>
      <c r="F459" s="11">
        <v>3.4773969673675764</v>
      </c>
      <c r="G459" s="11">
        <v>3.52</v>
      </c>
      <c r="H459" s="155">
        <v>0.54</v>
      </c>
      <c r="I459" s="11">
        <v>3.5000000000000004</v>
      </c>
      <c r="J459" s="11">
        <v>3.4000000000000004</v>
      </c>
      <c r="K459" s="11">
        <v>3.56</v>
      </c>
      <c r="L459" s="155">
        <v>2.0998260000000002</v>
      </c>
      <c r="M459" s="11">
        <v>3.2</v>
      </c>
      <c r="N459" s="11">
        <v>3.3540000000000001</v>
      </c>
      <c r="O459" s="11">
        <v>3.37</v>
      </c>
      <c r="P459" s="154">
        <v>3.113</v>
      </c>
      <c r="Q459" s="11">
        <v>3.2869999999999999</v>
      </c>
      <c r="R459" s="11">
        <v>3.387</v>
      </c>
      <c r="S459" s="11">
        <v>3.3190532941304731</v>
      </c>
      <c r="T459" s="11">
        <v>3.16</v>
      </c>
      <c r="U459" s="155">
        <v>3.7800000000000002</v>
      </c>
      <c r="V459" s="11">
        <v>3.5000000000000004</v>
      </c>
      <c r="W459" s="155">
        <v>3.6000000000000005</v>
      </c>
      <c r="X459" s="155">
        <v>3.8</v>
      </c>
      <c r="Y459" s="159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28">
        <v>16</v>
      </c>
    </row>
    <row r="460" spans="1:65">
      <c r="A460" s="30"/>
      <c r="B460" s="19">
        <v>1</v>
      </c>
      <c r="C460" s="9">
        <v>4</v>
      </c>
      <c r="D460" s="155">
        <v>3.6000000000000005</v>
      </c>
      <c r="E460" s="11">
        <v>3.4099999999999997</v>
      </c>
      <c r="F460" s="11">
        <v>3.4650832328872361</v>
      </c>
      <c r="G460" s="11">
        <v>3.5000000000000004</v>
      </c>
      <c r="H460" s="155">
        <v>0.56000000000000005</v>
      </c>
      <c r="I460" s="11">
        <v>3.4000000000000004</v>
      </c>
      <c r="J460" s="11">
        <v>3.4000000000000004</v>
      </c>
      <c r="K460" s="11">
        <v>3.56</v>
      </c>
      <c r="L460" s="155">
        <v>2.0193119999999998</v>
      </c>
      <c r="M460" s="11">
        <v>3.2</v>
      </c>
      <c r="N460" s="11">
        <v>3.3119999999999998</v>
      </c>
      <c r="O460" s="11">
        <v>3.4289999999999998</v>
      </c>
      <c r="P460" s="11">
        <v>3.379</v>
      </c>
      <c r="Q460" s="11">
        <v>3.3540000000000001</v>
      </c>
      <c r="R460" s="11">
        <v>3.387</v>
      </c>
      <c r="S460" s="11">
        <v>3.2881936990471692</v>
      </c>
      <c r="T460" s="11">
        <v>3.38</v>
      </c>
      <c r="U460" s="155">
        <v>3.66</v>
      </c>
      <c r="V460" s="11">
        <v>3.4000000000000004</v>
      </c>
      <c r="W460" s="155">
        <v>3.8</v>
      </c>
      <c r="X460" s="155">
        <v>3.8</v>
      </c>
      <c r="Y460" s="159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28">
        <v>3.3857847906068668</v>
      </c>
    </row>
    <row r="461" spans="1:65">
      <c r="A461" s="30"/>
      <c r="B461" s="19">
        <v>1</v>
      </c>
      <c r="C461" s="9">
        <v>5</v>
      </c>
      <c r="D461" s="155">
        <v>3.7000000000000006</v>
      </c>
      <c r="E461" s="11">
        <v>3.4099999999999997</v>
      </c>
      <c r="F461" s="11">
        <v>3.46587080478302</v>
      </c>
      <c r="G461" s="11">
        <v>3.47</v>
      </c>
      <c r="H461" s="155">
        <v>0.53</v>
      </c>
      <c r="I461" s="11">
        <v>3.3000000000000003</v>
      </c>
      <c r="J461" s="11">
        <v>3.5000000000000004</v>
      </c>
      <c r="K461" s="11">
        <v>3.52</v>
      </c>
      <c r="L461" s="155">
        <v>2.0577130000000001</v>
      </c>
      <c r="M461" s="11">
        <v>3.3000000000000003</v>
      </c>
      <c r="N461" s="11">
        <v>3.3210000000000002</v>
      </c>
      <c r="O461" s="11">
        <v>3.4039999999999999</v>
      </c>
      <c r="P461" s="11">
        <v>3.3540000000000001</v>
      </c>
      <c r="Q461" s="11">
        <v>3.2709999999999999</v>
      </c>
      <c r="R461" s="11">
        <v>3.4119999999999999</v>
      </c>
      <c r="S461" s="11">
        <v>3.2904154360622515</v>
      </c>
      <c r="T461" s="11">
        <v>3.4300000000000006</v>
      </c>
      <c r="U461" s="155">
        <v>3.7800000000000002</v>
      </c>
      <c r="V461" s="11">
        <v>3.4000000000000004</v>
      </c>
      <c r="W461" s="155">
        <v>3.7000000000000006</v>
      </c>
      <c r="X461" s="155">
        <v>3.7000000000000006</v>
      </c>
      <c r="Y461" s="159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28">
        <v>139</v>
      </c>
    </row>
    <row r="462" spans="1:65">
      <c r="A462" s="30"/>
      <c r="B462" s="19">
        <v>1</v>
      </c>
      <c r="C462" s="9">
        <v>6</v>
      </c>
      <c r="D462" s="155">
        <v>4</v>
      </c>
      <c r="E462" s="11">
        <v>3.2300000000000004</v>
      </c>
      <c r="F462" s="11">
        <v>3.4280483835780662</v>
      </c>
      <c r="G462" s="11">
        <v>3.49</v>
      </c>
      <c r="H462" s="155">
        <v>0.55000000000000004</v>
      </c>
      <c r="I462" s="11">
        <v>3.4000000000000004</v>
      </c>
      <c r="J462" s="11">
        <v>3.4000000000000004</v>
      </c>
      <c r="K462" s="11">
        <v>3.53</v>
      </c>
      <c r="L462" s="155">
        <v>2.0593179999999998</v>
      </c>
      <c r="M462" s="11">
        <v>3.2</v>
      </c>
      <c r="N462" s="11">
        <v>3.3210000000000002</v>
      </c>
      <c r="O462" s="11">
        <v>3.3370000000000002</v>
      </c>
      <c r="P462" s="11">
        <v>3.3210000000000002</v>
      </c>
      <c r="Q462" s="11">
        <v>3.3370000000000002</v>
      </c>
      <c r="R462" s="11">
        <v>3.4289999999999998</v>
      </c>
      <c r="S462" s="11">
        <v>3.318435692609655</v>
      </c>
      <c r="T462" s="11">
        <v>3.3300000000000005</v>
      </c>
      <c r="U462" s="155">
        <v>3.72</v>
      </c>
      <c r="V462" s="11">
        <v>3.4000000000000004</v>
      </c>
      <c r="W462" s="154">
        <v>3.3000000000000003</v>
      </c>
      <c r="X462" s="155">
        <v>3.7000000000000006</v>
      </c>
      <c r="Y462" s="159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56"/>
    </row>
    <row r="463" spans="1:65">
      <c r="A463" s="30"/>
      <c r="B463" s="20" t="s">
        <v>278</v>
      </c>
      <c r="C463" s="12"/>
      <c r="D463" s="22">
        <v>3.9833333333333329</v>
      </c>
      <c r="E463" s="22">
        <v>3.3683333333333336</v>
      </c>
      <c r="F463" s="22">
        <v>3.4731562253456363</v>
      </c>
      <c r="G463" s="22">
        <v>3.4899999999999998</v>
      </c>
      <c r="H463" s="22">
        <v>0.54833333333333334</v>
      </c>
      <c r="I463" s="22">
        <v>3.3666666666666671</v>
      </c>
      <c r="J463" s="22">
        <v>3.4000000000000008</v>
      </c>
      <c r="K463" s="22">
        <v>3.561666666666667</v>
      </c>
      <c r="L463" s="22">
        <v>2.0628086666666663</v>
      </c>
      <c r="M463" s="22">
        <v>3.2333333333333329</v>
      </c>
      <c r="N463" s="22">
        <v>3.3414999999999999</v>
      </c>
      <c r="O463" s="22">
        <v>3.3981666666666666</v>
      </c>
      <c r="P463" s="22">
        <v>3.3028333333333335</v>
      </c>
      <c r="Q463" s="22">
        <v>3.3233333333333337</v>
      </c>
      <c r="R463" s="22">
        <v>3.4161666666666668</v>
      </c>
      <c r="S463" s="22">
        <v>3.3092011669910693</v>
      </c>
      <c r="T463" s="22">
        <v>3.331666666666667</v>
      </c>
      <c r="U463" s="22">
        <v>3.75</v>
      </c>
      <c r="V463" s="22">
        <v>3.4333333333333336</v>
      </c>
      <c r="W463" s="22">
        <v>3.6500000000000004</v>
      </c>
      <c r="X463" s="22">
        <v>3.75</v>
      </c>
      <c r="Y463" s="159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56"/>
    </row>
    <row r="464" spans="1:65">
      <c r="A464" s="30"/>
      <c r="B464" s="3" t="s">
        <v>279</v>
      </c>
      <c r="C464" s="29"/>
      <c r="D464" s="11">
        <v>4.05</v>
      </c>
      <c r="E464" s="11">
        <v>3.4050000000000002</v>
      </c>
      <c r="F464" s="11">
        <v>3.4716338860752982</v>
      </c>
      <c r="G464" s="11">
        <v>3.4950000000000001</v>
      </c>
      <c r="H464" s="11">
        <v>0.54500000000000004</v>
      </c>
      <c r="I464" s="11">
        <v>3.3500000000000005</v>
      </c>
      <c r="J464" s="11">
        <v>3.4000000000000004</v>
      </c>
      <c r="K464" s="11">
        <v>3.56</v>
      </c>
      <c r="L464" s="11">
        <v>2.0585154999999999</v>
      </c>
      <c r="M464" s="11">
        <v>3.2</v>
      </c>
      <c r="N464" s="11">
        <v>3.3334999999999999</v>
      </c>
      <c r="O464" s="11">
        <v>3.4119999999999999</v>
      </c>
      <c r="P464" s="11">
        <v>3.3250000000000002</v>
      </c>
      <c r="Q464" s="11">
        <v>3.3370000000000002</v>
      </c>
      <c r="R464" s="11">
        <v>3.4159999999999999</v>
      </c>
      <c r="S464" s="11">
        <v>3.3161084172004514</v>
      </c>
      <c r="T464" s="11">
        <v>3.3550000000000004</v>
      </c>
      <c r="U464" s="11">
        <v>3.7699999999999996</v>
      </c>
      <c r="V464" s="11">
        <v>3.4000000000000004</v>
      </c>
      <c r="W464" s="11">
        <v>3.7000000000000006</v>
      </c>
      <c r="X464" s="11">
        <v>3.75</v>
      </c>
      <c r="Y464" s="159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56"/>
    </row>
    <row r="465" spans="1:65">
      <c r="A465" s="30"/>
      <c r="B465" s="3" t="s">
        <v>280</v>
      </c>
      <c r="C465" s="29"/>
      <c r="D465" s="23">
        <v>0.29268868558020233</v>
      </c>
      <c r="E465" s="23">
        <v>8.5654344120229112E-2</v>
      </c>
      <c r="F465" s="23">
        <v>3.1253376791103231E-2</v>
      </c>
      <c r="G465" s="23">
        <v>2.1908902300206704E-2</v>
      </c>
      <c r="H465" s="23">
        <v>1.4719601443879725E-2</v>
      </c>
      <c r="I465" s="23">
        <v>8.1649658092772678E-2</v>
      </c>
      <c r="J465" s="23">
        <v>6.3245553203367638E-2</v>
      </c>
      <c r="K465" s="23">
        <v>3.8686776379877746E-2</v>
      </c>
      <c r="L465" s="23">
        <v>2.8048147144983951E-2</v>
      </c>
      <c r="M465" s="23">
        <v>5.1639777949432274E-2</v>
      </c>
      <c r="N465" s="23">
        <v>3.0820447757941481E-2</v>
      </c>
      <c r="O465" s="23">
        <v>3.7274209135361357E-2</v>
      </c>
      <c r="P465" s="23">
        <v>9.5708759613039984E-2</v>
      </c>
      <c r="Q465" s="23">
        <v>3.5534021256630577E-2</v>
      </c>
      <c r="R465" s="23">
        <v>2.8280146157095246E-2</v>
      </c>
      <c r="S465" s="23">
        <v>1.5859386747593782E-2</v>
      </c>
      <c r="T465" s="23">
        <v>0.12512660255384014</v>
      </c>
      <c r="U465" s="23">
        <v>5.1768716422179062E-2</v>
      </c>
      <c r="V465" s="23">
        <v>5.1639777949432267E-2</v>
      </c>
      <c r="W465" s="23">
        <v>0.18708286933869694</v>
      </c>
      <c r="X465" s="23">
        <v>5.4772255750516176E-2</v>
      </c>
      <c r="Y465" s="213"/>
      <c r="Z465" s="214"/>
      <c r="AA465" s="214"/>
      <c r="AB465" s="214"/>
      <c r="AC465" s="214"/>
      <c r="AD465" s="214"/>
      <c r="AE465" s="214"/>
      <c r="AF465" s="214"/>
      <c r="AG465" s="214"/>
      <c r="AH465" s="214"/>
      <c r="AI465" s="214"/>
      <c r="AJ465" s="214"/>
      <c r="AK465" s="214"/>
      <c r="AL465" s="214"/>
      <c r="AM465" s="214"/>
      <c r="AN465" s="214"/>
      <c r="AO465" s="214"/>
      <c r="AP465" s="214"/>
      <c r="AQ465" s="214"/>
      <c r="AR465" s="214"/>
      <c r="AS465" s="214"/>
      <c r="AT465" s="214"/>
      <c r="AU465" s="214"/>
      <c r="AV465" s="214"/>
      <c r="AW465" s="214"/>
      <c r="AX465" s="214"/>
      <c r="AY465" s="214"/>
      <c r="AZ465" s="214"/>
      <c r="BA465" s="214"/>
      <c r="BB465" s="214"/>
      <c r="BC465" s="214"/>
      <c r="BD465" s="214"/>
      <c r="BE465" s="214"/>
      <c r="BF465" s="214"/>
      <c r="BG465" s="214"/>
      <c r="BH465" s="214"/>
      <c r="BI465" s="214"/>
      <c r="BJ465" s="214"/>
      <c r="BK465" s="214"/>
      <c r="BL465" s="214"/>
      <c r="BM465" s="57"/>
    </row>
    <row r="466" spans="1:65">
      <c r="A466" s="30"/>
      <c r="B466" s="3" t="s">
        <v>87</v>
      </c>
      <c r="C466" s="29"/>
      <c r="D466" s="13">
        <v>7.3478331108000589E-2</v>
      </c>
      <c r="E466" s="13">
        <v>2.542929563193343E-2</v>
      </c>
      <c r="F466" s="13">
        <v>8.9985519692518303E-3</v>
      </c>
      <c r="G466" s="13">
        <v>6.2776224355893138E-3</v>
      </c>
      <c r="H466" s="13">
        <v>2.6844257952364239E-2</v>
      </c>
      <c r="I466" s="13">
        <v>2.4252373690922573E-2</v>
      </c>
      <c r="J466" s="13">
        <v>1.8601633295108125E-2</v>
      </c>
      <c r="K466" s="13">
        <v>1.0861986816998898E-2</v>
      </c>
      <c r="L466" s="13">
        <v>1.359706675573916E-2</v>
      </c>
      <c r="M466" s="13">
        <v>1.5971065345185241E-2</v>
      </c>
      <c r="N466" s="13">
        <v>9.2235366625591751E-3</v>
      </c>
      <c r="O466" s="13">
        <v>1.0968917299140131E-2</v>
      </c>
      <c r="P466" s="13">
        <v>2.8977774520777103E-2</v>
      </c>
      <c r="Q466" s="13">
        <v>1.069228322666918E-2</v>
      </c>
      <c r="R466" s="13">
        <v>8.278327410966067E-3</v>
      </c>
      <c r="S466" s="13">
        <v>4.7925121342846976E-3</v>
      </c>
      <c r="T466" s="13">
        <v>3.7556759145724899E-2</v>
      </c>
      <c r="U466" s="13">
        <v>1.3804991045914417E-2</v>
      </c>
      <c r="V466" s="13">
        <v>1.5040712024106484E-2</v>
      </c>
      <c r="W466" s="13">
        <v>5.1255580640738881E-2</v>
      </c>
      <c r="X466" s="13">
        <v>1.4605934866804313E-2</v>
      </c>
      <c r="Y466" s="159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56"/>
    </row>
    <row r="467" spans="1:65">
      <c r="A467" s="30"/>
      <c r="B467" s="3" t="s">
        <v>281</v>
      </c>
      <c r="C467" s="29"/>
      <c r="D467" s="13">
        <v>0.1764874555477467</v>
      </c>
      <c r="E467" s="13">
        <v>-5.1543315221772579E-3</v>
      </c>
      <c r="F467" s="13">
        <v>2.5805371617582562E-2</v>
      </c>
      <c r="G467" s="13">
        <v>3.0780222559406489E-2</v>
      </c>
      <c r="H467" s="13">
        <v>-0.8380483795501219</v>
      </c>
      <c r="I467" s="13">
        <v>-5.6465856876782849E-3</v>
      </c>
      <c r="J467" s="13">
        <v>4.1984976223448101E-3</v>
      </c>
      <c r="K467" s="13">
        <v>5.1947151675956205E-2</v>
      </c>
      <c r="L467" s="13">
        <v>-0.39074430472087707</v>
      </c>
      <c r="M467" s="13">
        <v>-4.5026918927770554E-2</v>
      </c>
      <c r="N467" s="13">
        <v>-1.3079623586745859E-2</v>
      </c>
      <c r="O467" s="13">
        <v>3.6570180402932806E-3</v>
      </c>
      <c r="P467" s="13">
        <v>-2.4499920226372374E-2</v>
      </c>
      <c r="Q467" s="13">
        <v>-1.8445193990708209E-2</v>
      </c>
      <c r="R467" s="13">
        <v>8.9733630277057941E-3</v>
      </c>
      <c r="S467" s="13">
        <v>-2.2619164640429124E-2</v>
      </c>
      <c r="T467" s="13">
        <v>-1.5983923163202518E-2</v>
      </c>
      <c r="U467" s="13">
        <v>0.10757187237758581</v>
      </c>
      <c r="V467" s="13">
        <v>1.4043580932367572E-2</v>
      </c>
      <c r="W467" s="13">
        <v>7.8036622447517079E-2</v>
      </c>
      <c r="X467" s="13">
        <v>0.10757187237758581</v>
      </c>
      <c r="Y467" s="159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56"/>
    </row>
    <row r="468" spans="1:65">
      <c r="A468" s="30"/>
      <c r="B468" s="46" t="s">
        <v>282</v>
      </c>
      <c r="C468" s="47"/>
      <c r="D468" s="45">
        <v>4.4400000000000004</v>
      </c>
      <c r="E468" s="45">
        <v>0.23</v>
      </c>
      <c r="F468" s="45">
        <v>0.56999999999999995</v>
      </c>
      <c r="G468" s="45">
        <v>0.7</v>
      </c>
      <c r="H468" s="45">
        <v>21.62</v>
      </c>
      <c r="I468" s="45">
        <v>0.24</v>
      </c>
      <c r="J468" s="45">
        <v>0.01</v>
      </c>
      <c r="K468" s="45">
        <v>1.24</v>
      </c>
      <c r="L468" s="45">
        <v>10.130000000000001</v>
      </c>
      <c r="M468" s="45">
        <v>1.25</v>
      </c>
      <c r="N468" s="45">
        <v>0.43</v>
      </c>
      <c r="O468" s="45">
        <v>0</v>
      </c>
      <c r="P468" s="45">
        <v>0.72</v>
      </c>
      <c r="Q468" s="45">
        <v>0.56999999999999995</v>
      </c>
      <c r="R468" s="45">
        <v>0.14000000000000001</v>
      </c>
      <c r="S468" s="45">
        <v>0.67</v>
      </c>
      <c r="T468" s="45">
        <v>0.5</v>
      </c>
      <c r="U468" s="45">
        <v>2.67</v>
      </c>
      <c r="V468" s="45">
        <v>0.27</v>
      </c>
      <c r="W468" s="45">
        <v>1.91</v>
      </c>
      <c r="X468" s="45">
        <v>2.67</v>
      </c>
      <c r="Y468" s="159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56"/>
    </row>
    <row r="469" spans="1:65">
      <c r="B469" s="31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BM469" s="56"/>
    </row>
    <row r="470" spans="1:65" ht="15">
      <c r="B470" s="8" t="s">
        <v>648</v>
      </c>
      <c r="BM470" s="28" t="s">
        <v>67</v>
      </c>
    </row>
    <row r="471" spans="1:65" ht="15">
      <c r="A471" s="25" t="s">
        <v>17</v>
      </c>
      <c r="B471" s="18" t="s">
        <v>116</v>
      </c>
      <c r="C471" s="15" t="s">
        <v>117</v>
      </c>
      <c r="D471" s="16" t="s">
        <v>243</v>
      </c>
      <c r="E471" s="17" t="s">
        <v>243</v>
      </c>
      <c r="F471" s="17" t="s">
        <v>243</v>
      </c>
      <c r="G471" s="17" t="s">
        <v>243</v>
      </c>
      <c r="H471" s="17" t="s">
        <v>243</v>
      </c>
      <c r="I471" s="17" t="s">
        <v>243</v>
      </c>
      <c r="J471" s="17" t="s">
        <v>243</v>
      </c>
      <c r="K471" s="17" t="s">
        <v>243</v>
      </c>
      <c r="L471" s="17" t="s">
        <v>243</v>
      </c>
      <c r="M471" s="17" t="s">
        <v>243</v>
      </c>
      <c r="N471" s="17" t="s">
        <v>243</v>
      </c>
      <c r="O471" s="159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28">
        <v>1</v>
      </c>
    </row>
    <row r="472" spans="1:65">
      <c r="A472" s="30"/>
      <c r="B472" s="19" t="s">
        <v>244</v>
      </c>
      <c r="C472" s="9" t="s">
        <v>244</v>
      </c>
      <c r="D472" s="157" t="s">
        <v>248</v>
      </c>
      <c r="E472" s="158" t="s">
        <v>249</v>
      </c>
      <c r="F472" s="158" t="s">
        <v>250</v>
      </c>
      <c r="G472" s="158" t="s">
        <v>251</v>
      </c>
      <c r="H472" s="158" t="s">
        <v>252</v>
      </c>
      <c r="I472" s="158" t="s">
        <v>254</v>
      </c>
      <c r="J472" s="158" t="s">
        <v>256</v>
      </c>
      <c r="K472" s="158" t="s">
        <v>269</v>
      </c>
      <c r="L472" s="158" t="s">
        <v>270</v>
      </c>
      <c r="M472" s="158" t="s">
        <v>271</v>
      </c>
      <c r="N472" s="158" t="s">
        <v>272</v>
      </c>
      <c r="O472" s="159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28" t="s">
        <v>3</v>
      </c>
    </row>
    <row r="473" spans="1:65">
      <c r="A473" s="30"/>
      <c r="B473" s="19"/>
      <c r="C473" s="9"/>
      <c r="D473" s="10" t="s">
        <v>332</v>
      </c>
      <c r="E473" s="11" t="s">
        <v>103</v>
      </c>
      <c r="F473" s="11" t="s">
        <v>103</v>
      </c>
      <c r="G473" s="11" t="s">
        <v>332</v>
      </c>
      <c r="H473" s="11" t="s">
        <v>102</v>
      </c>
      <c r="I473" s="11" t="s">
        <v>102</v>
      </c>
      <c r="J473" s="11" t="s">
        <v>103</v>
      </c>
      <c r="K473" s="11" t="s">
        <v>103</v>
      </c>
      <c r="L473" s="11" t="s">
        <v>103</v>
      </c>
      <c r="M473" s="11" t="s">
        <v>102</v>
      </c>
      <c r="N473" s="11" t="s">
        <v>102</v>
      </c>
      <c r="O473" s="159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28">
        <v>0</v>
      </c>
    </row>
    <row r="474" spans="1:65">
      <c r="A474" s="30"/>
      <c r="B474" s="19"/>
      <c r="C474" s="9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159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28">
        <v>0</v>
      </c>
    </row>
    <row r="475" spans="1:65">
      <c r="A475" s="30"/>
      <c r="B475" s="18">
        <v>1</v>
      </c>
      <c r="C475" s="14">
        <v>1</v>
      </c>
      <c r="D475" s="220">
        <v>171.45451297998528</v>
      </c>
      <c r="E475" s="220">
        <v>179</v>
      </c>
      <c r="F475" s="221">
        <v>131</v>
      </c>
      <c r="G475" s="220">
        <v>169</v>
      </c>
      <c r="H475" s="220">
        <v>165</v>
      </c>
      <c r="I475" s="220">
        <v>185.66613871435601</v>
      </c>
      <c r="J475" s="220">
        <v>158</v>
      </c>
      <c r="K475" s="220">
        <v>179.99999999999997</v>
      </c>
      <c r="L475" s="220">
        <v>165.3</v>
      </c>
      <c r="M475" s="220">
        <v>193</v>
      </c>
      <c r="N475" s="220">
        <v>172</v>
      </c>
      <c r="O475" s="223"/>
      <c r="P475" s="224"/>
      <c r="Q475" s="224"/>
      <c r="R475" s="224"/>
      <c r="S475" s="224"/>
      <c r="T475" s="224"/>
      <c r="U475" s="224"/>
      <c r="V475" s="224"/>
      <c r="W475" s="224"/>
      <c r="X475" s="224"/>
      <c r="Y475" s="224"/>
      <c r="Z475" s="224"/>
      <c r="AA475" s="224"/>
      <c r="AB475" s="224"/>
      <c r="AC475" s="224"/>
      <c r="AD475" s="224"/>
      <c r="AE475" s="224"/>
      <c r="AF475" s="224"/>
      <c r="AG475" s="224"/>
      <c r="AH475" s="224"/>
      <c r="AI475" s="224"/>
      <c r="AJ475" s="224"/>
      <c r="AK475" s="224"/>
      <c r="AL475" s="224"/>
      <c r="AM475" s="224"/>
      <c r="AN475" s="224"/>
      <c r="AO475" s="224"/>
      <c r="AP475" s="224"/>
      <c r="AQ475" s="224"/>
      <c r="AR475" s="224"/>
      <c r="AS475" s="224"/>
      <c r="AT475" s="224"/>
      <c r="AU475" s="224"/>
      <c r="AV475" s="224"/>
      <c r="AW475" s="224"/>
      <c r="AX475" s="224"/>
      <c r="AY475" s="224"/>
      <c r="AZ475" s="224"/>
      <c r="BA475" s="224"/>
      <c r="BB475" s="224"/>
      <c r="BC475" s="224"/>
      <c r="BD475" s="224"/>
      <c r="BE475" s="224"/>
      <c r="BF475" s="224"/>
      <c r="BG475" s="224"/>
      <c r="BH475" s="224"/>
      <c r="BI475" s="224"/>
      <c r="BJ475" s="224"/>
      <c r="BK475" s="224"/>
      <c r="BL475" s="224"/>
      <c r="BM475" s="225">
        <v>1</v>
      </c>
    </row>
    <row r="476" spans="1:65">
      <c r="A476" s="30"/>
      <c r="B476" s="19">
        <v>1</v>
      </c>
      <c r="C476" s="9">
        <v>2</v>
      </c>
      <c r="D476" s="226">
        <v>170.52760737646366</v>
      </c>
      <c r="E476" s="226">
        <v>182</v>
      </c>
      <c r="F476" s="228">
        <v>134.69999999999999</v>
      </c>
      <c r="G476" s="226">
        <v>169</v>
      </c>
      <c r="H476" s="226">
        <v>171</v>
      </c>
      <c r="I476" s="226">
        <v>190.82503424261159</v>
      </c>
      <c r="J476" s="226">
        <v>155</v>
      </c>
      <c r="K476" s="226">
        <v>179.99999999999997</v>
      </c>
      <c r="L476" s="226">
        <v>168.89</v>
      </c>
      <c r="M476" s="226">
        <v>195</v>
      </c>
      <c r="N476" s="226">
        <v>172</v>
      </c>
      <c r="O476" s="223"/>
      <c r="P476" s="224"/>
      <c r="Q476" s="224"/>
      <c r="R476" s="224"/>
      <c r="S476" s="224"/>
      <c r="T476" s="224"/>
      <c r="U476" s="224"/>
      <c r="V476" s="224"/>
      <c r="W476" s="224"/>
      <c r="X476" s="224"/>
      <c r="Y476" s="224"/>
      <c r="Z476" s="224"/>
      <c r="AA476" s="224"/>
      <c r="AB476" s="224"/>
      <c r="AC476" s="224"/>
      <c r="AD476" s="224"/>
      <c r="AE476" s="224"/>
      <c r="AF476" s="224"/>
      <c r="AG476" s="224"/>
      <c r="AH476" s="224"/>
      <c r="AI476" s="224"/>
      <c r="AJ476" s="224"/>
      <c r="AK476" s="224"/>
      <c r="AL476" s="224"/>
      <c r="AM476" s="224"/>
      <c r="AN476" s="224"/>
      <c r="AO476" s="224"/>
      <c r="AP476" s="224"/>
      <c r="AQ476" s="224"/>
      <c r="AR476" s="224"/>
      <c r="AS476" s="224"/>
      <c r="AT476" s="224"/>
      <c r="AU476" s="224"/>
      <c r="AV476" s="224"/>
      <c r="AW476" s="224"/>
      <c r="AX476" s="224"/>
      <c r="AY476" s="224"/>
      <c r="AZ476" s="224"/>
      <c r="BA476" s="224"/>
      <c r="BB476" s="224"/>
      <c r="BC476" s="224"/>
      <c r="BD476" s="224"/>
      <c r="BE476" s="224"/>
      <c r="BF476" s="224"/>
      <c r="BG476" s="224"/>
      <c r="BH476" s="224"/>
      <c r="BI476" s="224"/>
      <c r="BJ476" s="224"/>
      <c r="BK476" s="224"/>
      <c r="BL476" s="224"/>
      <c r="BM476" s="225">
        <v>35</v>
      </c>
    </row>
    <row r="477" spans="1:65">
      <c r="A477" s="30"/>
      <c r="B477" s="19">
        <v>1</v>
      </c>
      <c r="C477" s="9">
        <v>3</v>
      </c>
      <c r="D477" s="226">
        <v>173.59836435371665</v>
      </c>
      <c r="E477" s="226">
        <v>182</v>
      </c>
      <c r="F477" s="228">
        <v>131.4</v>
      </c>
      <c r="G477" s="226">
        <v>172</v>
      </c>
      <c r="H477" s="226">
        <v>170</v>
      </c>
      <c r="I477" s="226">
        <v>185.7156235793868</v>
      </c>
      <c r="J477" s="226">
        <v>155</v>
      </c>
      <c r="K477" s="226">
        <v>189.99999999999997</v>
      </c>
      <c r="L477" s="226">
        <v>174.81</v>
      </c>
      <c r="M477" s="226">
        <v>192</v>
      </c>
      <c r="N477" s="226">
        <v>174</v>
      </c>
      <c r="O477" s="223"/>
      <c r="P477" s="224"/>
      <c r="Q477" s="224"/>
      <c r="R477" s="224"/>
      <c r="S477" s="224"/>
      <c r="T477" s="224"/>
      <c r="U477" s="224"/>
      <c r="V477" s="224"/>
      <c r="W477" s="224"/>
      <c r="X477" s="224"/>
      <c r="Y477" s="224"/>
      <c r="Z477" s="224"/>
      <c r="AA477" s="224"/>
      <c r="AB477" s="224"/>
      <c r="AC477" s="224"/>
      <c r="AD477" s="224"/>
      <c r="AE477" s="224"/>
      <c r="AF477" s="224"/>
      <c r="AG477" s="224"/>
      <c r="AH477" s="224"/>
      <c r="AI477" s="224"/>
      <c r="AJ477" s="224"/>
      <c r="AK477" s="224"/>
      <c r="AL477" s="224"/>
      <c r="AM477" s="224"/>
      <c r="AN477" s="224"/>
      <c r="AO477" s="224"/>
      <c r="AP477" s="224"/>
      <c r="AQ477" s="224"/>
      <c r="AR477" s="224"/>
      <c r="AS477" s="224"/>
      <c r="AT477" s="224"/>
      <c r="AU477" s="224"/>
      <c r="AV477" s="224"/>
      <c r="AW477" s="224"/>
      <c r="AX477" s="224"/>
      <c r="AY477" s="224"/>
      <c r="AZ477" s="224"/>
      <c r="BA477" s="224"/>
      <c r="BB477" s="224"/>
      <c r="BC477" s="224"/>
      <c r="BD477" s="224"/>
      <c r="BE477" s="224"/>
      <c r="BF477" s="224"/>
      <c r="BG477" s="224"/>
      <c r="BH477" s="224"/>
      <c r="BI477" s="224"/>
      <c r="BJ477" s="224"/>
      <c r="BK477" s="224"/>
      <c r="BL477" s="224"/>
      <c r="BM477" s="225">
        <v>16</v>
      </c>
    </row>
    <row r="478" spans="1:65">
      <c r="A478" s="30"/>
      <c r="B478" s="19">
        <v>1</v>
      </c>
      <c r="C478" s="9">
        <v>4</v>
      </c>
      <c r="D478" s="226">
        <v>173.33741361089184</v>
      </c>
      <c r="E478" s="226">
        <v>179</v>
      </c>
      <c r="F478" s="228">
        <v>128.30000000000001</v>
      </c>
      <c r="G478" s="226">
        <v>172</v>
      </c>
      <c r="H478" s="226">
        <v>170</v>
      </c>
      <c r="I478" s="226">
        <v>184.74821716013199</v>
      </c>
      <c r="J478" s="226">
        <v>155</v>
      </c>
      <c r="K478" s="226">
        <v>189.99999999999997</v>
      </c>
      <c r="L478" s="226">
        <v>165.48</v>
      </c>
      <c r="M478" s="226">
        <v>192</v>
      </c>
      <c r="N478" s="226">
        <v>179</v>
      </c>
      <c r="O478" s="223"/>
      <c r="P478" s="224"/>
      <c r="Q478" s="224"/>
      <c r="R478" s="224"/>
      <c r="S478" s="224"/>
      <c r="T478" s="224"/>
      <c r="U478" s="224"/>
      <c r="V478" s="224"/>
      <c r="W478" s="224"/>
      <c r="X478" s="224"/>
      <c r="Y478" s="224"/>
      <c r="Z478" s="224"/>
      <c r="AA478" s="224"/>
      <c r="AB478" s="224"/>
      <c r="AC478" s="224"/>
      <c r="AD478" s="224"/>
      <c r="AE478" s="224"/>
      <c r="AF478" s="224"/>
      <c r="AG478" s="224"/>
      <c r="AH478" s="224"/>
      <c r="AI478" s="224"/>
      <c r="AJ478" s="224"/>
      <c r="AK478" s="224"/>
      <c r="AL478" s="224"/>
      <c r="AM478" s="224"/>
      <c r="AN478" s="224"/>
      <c r="AO478" s="224"/>
      <c r="AP478" s="224"/>
      <c r="AQ478" s="224"/>
      <c r="AR478" s="224"/>
      <c r="AS478" s="224"/>
      <c r="AT478" s="224"/>
      <c r="AU478" s="224"/>
      <c r="AV478" s="224"/>
      <c r="AW478" s="224"/>
      <c r="AX478" s="224"/>
      <c r="AY478" s="224"/>
      <c r="AZ478" s="224"/>
      <c r="BA478" s="224"/>
      <c r="BB478" s="224"/>
      <c r="BC478" s="224"/>
      <c r="BD478" s="224"/>
      <c r="BE478" s="224"/>
      <c r="BF478" s="224"/>
      <c r="BG478" s="224"/>
      <c r="BH478" s="224"/>
      <c r="BI478" s="224"/>
      <c r="BJ478" s="224"/>
      <c r="BK478" s="224"/>
      <c r="BL478" s="224"/>
      <c r="BM478" s="225">
        <v>175.80037929336044</v>
      </c>
    </row>
    <row r="479" spans="1:65">
      <c r="A479" s="30"/>
      <c r="B479" s="19">
        <v>1</v>
      </c>
      <c r="C479" s="9">
        <v>5</v>
      </c>
      <c r="D479" s="226">
        <v>170.49845337136512</v>
      </c>
      <c r="E479" s="226">
        <v>178</v>
      </c>
      <c r="F479" s="228">
        <v>124.9</v>
      </c>
      <c r="G479" s="226">
        <v>172</v>
      </c>
      <c r="H479" s="226">
        <v>173</v>
      </c>
      <c r="I479" s="227">
        <v>193.34371289639881</v>
      </c>
      <c r="J479" s="226">
        <v>157</v>
      </c>
      <c r="K479" s="226">
        <v>179.99999999999997</v>
      </c>
      <c r="L479" s="226">
        <v>169.64</v>
      </c>
      <c r="M479" s="226">
        <v>191</v>
      </c>
      <c r="N479" s="226">
        <v>177</v>
      </c>
      <c r="O479" s="223"/>
      <c r="P479" s="224"/>
      <c r="Q479" s="224"/>
      <c r="R479" s="224"/>
      <c r="S479" s="224"/>
      <c r="T479" s="224"/>
      <c r="U479" s="224"/>
      <c r="V479" s="224"/>
      <c r="W479" s="224"/>
      <c r="X479" s="224"/>
      <c r="Y479" s="224"/>
      <c r="Z479" s="224"/>
      <c r="AA479" s="224"/>
      <c r="AB479" s="224"/>
      <c r="AC479" s="224"/>
      <c r="AD479" s="224"/>
      <c r="AE479" s="224"/>
      <c r="AF479" s="224"/>
      <c r="AG479" s="224"/>
      <c r="AH479" s="224"/>
      <c r="AI479" s="224"/>
      <c r="AJ479" s="224"/>
      <c r="AK479" s="224"/>
      <c r="AL479" s="224"/>
      <c r="AM479" s="224"/>
      <c r="AN479" s="224"/>
      <c r="AO479" s="224"/>
      <c r="AP479" s="224"/>
      <c r="AQ479" s="224"/>
      <c r="AR479" s="224"/>
      <c r="AS479" s="224"/>
      <c r="AT479" s="224"/>
      <c r="AU479" s="224"/>
      <c r="AV479" s="224"/>
      <c r="AW479" s="224"/>
      <c r="AX479" s="224"/>
      <c r="AY479" s="224"/>
      <c r="AZ479" s="224"/>
      <c r="BA479" s="224"/>
      <c r="BB479" s="224"/>
      <c r="BC479" s="224"/>
      <c r="BD479" s="224"/>
      <c r="BE479" s="224"/>
      <c r="BF479" s="224"/>
      <c r="BG479" s="224"/>
      <c r="BH479" s="224"/>
      <c r="BI479" s="224"/>
      <c r="BJ479" s="224"/>
      <c r="BK479" s="224"/>
      <c r="BL479" s="224"/>
      <c r="BM479" s="225">
        <v>140</v>
      </c>
    </row>
    <row r="480" spans="1:65">
      <c r="A480" s="30"/>
      <c r="B480" s="19">
        <v>1</v>
      </c>
      <c r="C480" s="9">
        <v>6</v>
      </c>
      <c r="D480" s="226">
        <v>176.17712319097296</v>
      </c>
      <c r="E480" s="226">
        <v>181</v>
      </c>
      <c r="F480" s="228">
        <v>135.69999999999999</v>
      </c>
      <c r="G480" s="227">
        <v>181</v>
      </c>
      <c r="H480" s="226">
        <v>174</v>
      </c>
      <c r="I480" s="226">
        <v>184.369388568706</v>
      </c>
      <c r="J480" s="226">
        <v>155</v>
      </c>
      <c r="K480" s="226">
        <v>189.99999999999997</v>
      </c>
      <c r="L480" s="226">
        <v>169.92</v>
      </c>
      <c r="M480" s="226">
        <v>195</v>
      </c>
      <c r="N480" s="226">
        <v>175</v>
      </c>
      <c r="O480" s="223"/>
      <c r="P480" s="224"/>
      <c r="Q480" s="224"/>
      <c r="R480" s="224"/>
      <c r="S480" s="224"/>
      <c r="T480" s="224"/>
      <c r="U480" s="224"/>
      <c r="V480" s="224"/>
      <c r="W480" s="224"/>
      <c r="X480" s="224"/>
      <c r="Y480" s="224"/>
      <c r="Z480" s="224"/>
      <c r="AA480" s="224"/>
      <c r="AB480" s="224"/>
      <c r="AC480" s="224"/>
      <c r="AD480" s="224"/>
      <c r="AE480" s="224"/>
      <c r="AF480" s="224"/>
      <c r="AG480" s="224"/>
      <c r="AH480" s="224"/>
      <c r="AI480" s="224"/>
      <c r="AJ480" s="224"/>
      <c r="AK480" s="224"/>
      <c r="AL480" s="224"/>
      <c r="AM480" s="224"/>
      <c r="AN480" s="224"/>
      <c r="AO480" s="224"/>
      <c r="AP480" s="224"/>
      <c r="AQ480" s="224"/>
      <c r="AR480" s="224"/>
      <c r="AS480" s="224"/>
      <c r="AT480" s="224"/>
      <c r="AU480" s="224"/>
      <c r="AV480" s="224"/>
      <c r="AW480" s="224"/>
      <c r="AX480" s="224"/>
      <c r="AY480" s="224"/>
      <c r="AZ480" s="224"/>
      <c r="BA480" s="224"/>
      <c r="BB480" s="224"/>
      <c r="BC480" s="224"/>
      <c r="BD480" s="224"/>
      <c r="BE480" s="224"/>
      <c r="BF480" s="224"/>
      <c r="BG480" s="224"/>
      <c r="BH480" s="224"/>
      <c r="BI480" s="224"/>
      <c r="BJ480" s="224"/>
      <c r="BK480" s="224"/>
      <c r="BL480" s="224"/>
      <c r="BM480" s="229"/>
    </row>
    <row r="481" spans="1:65">
      <c r="A481" s="30"/>
      <c r="B481" s="20" t="s">
        <v>278</v>
      </c>
      <c r="C481" s="12"/>
      <c r="D481" s="230">
        <v>172.59891248056593</v>
      </c>
      <c r="E481" s="230">
        <v>180.16666666666666</v>
      </c>
      <c r="F481" s="230">
        <v>131</v>
      </c>
      <c r="G481" s="230">
        <v>172.5</v>
      </c>
      <c r="H481" s="230">
        <v>170.5</v>
      </c>
      <c r="I481" s="230">
        <v>187.4446858602652</v>
      </c>
      <c r="J481" s="230">
        <v>155.83333333333334</v>
      </c>
      <c r="K481" s="230">
        <v>184.99999999999997</v>
      </c>
      <c r="L481" s="230">
        <v>169.00666666666666</v>
      </c>
      <c r="M481" s="230">
        <v>193</v>
      </c>
      <c r="N481" s="230">
        <v>174.83333333333334</v>
      </c>
      <c r="O481" s="223"/>
      <c r="P481" s="224"/>
      <c r="Q481" s="224"/>
      <c r="R481" s="224"/>
      <c r="S481" s="224"/>
      <c r="T481" s="224"/>
      <c r="U481" s="224"/>
      <c r="V481" s="224"/>
      <c r="W481" s="224"/>
      <c r="X481" s="224"/>
      <c r="Y481" s="224"/>
      <c r="Z481" s="224"/>
      <c r="AA481" s="224"/>
      <c r="AB481" s="224"/>
      <c r="AC481" s="224"/>
      <c r="AD481" s="224"/>
      <c r="AE481" s="224"/>
      <c r="AF481" s="224"/>
      <c r="AG481" s="224"/>
      <c r="AH481" s="224"/>
      <c r="AI481" s="224"/>
      <c r="AJ481" s="224"/>
      <c r="AK481" s="224"/>
      <c r="AL481" s="224"/>
      <c r="AM481" s="224"/>
      <c r="AN481" s="224"/>
      <c r="AO481" s="224"/>
      <c r="AP481" s="224"/>
      <c r="AQ481" s="224"/>
      <c r="AR481" s="224"/>
      <c r="AS481" s="224"/>
      <c r="AT481" s="224"/>
      <c r="AU481" s="224"/>
      <c r="AV481" s="224"/>
      <c r="AW481" s="224"/>
      <c r="AX481" s="224"/>
      <c r="AY481" s="224"/>
      <c r="AZ481" s="224"/>
      <c r="BA481" s="224"/>
      <c r="BB481" s="224"/>
      <c r="BC481" s="224"/>
      <c r="BD481" s="224"/>
      <c r="BE481" s="224"/>
      <c r="BF481" s="224"/>
      <c r="BG481" s="224"/>
      <c r="BH481" s="224"/>
      <c r="BI481" s="224"/>
      <c r="BJ481" s="224"/>
      <c r="BK481" s="224"/>
      <c r="BL481" s="224"/>
      <c r="BM481" s="229"/>
    </row>
    <row r="482" spans="1:65">
      <c r="A482" s="30"/>
      <c r="B482" s="3" t="s">
        <v>279</v>
      </c>
      <c r="C482" s="29"/>
      <c r="D482" s="226">
        <v>172.39596329543855</v>
      </c>
      <c r="E482" s="226">
        <v>180</v>
      </c>
      <c r="F482" s="226">
        <v>131.19999999999999</v>
      </c>
      <c r="G482" s="226">
        <v>172</v>
      </c>
      <c r="H482" s="226">
        <v>170.5</v>
      </c>
      <c r="I482" s="226">
        <v>185.69088114687139</v>
      </c>
      <c r="J482" s="226">
        <v>155</v>
      </c>
      <c r="K482" s="226">
        <v>184.99999999999997</v>
      </c>
      <c r="L482" s="226">
        <v>169.26499999999999</v>
      </c>
      <c r="M482" s="226">
        <v>192.5</v>
      </c>
      <c r="N482" s="226">
        <v>174.5</v>
      </c>
      <c r="O482" s="223"/>
      <c r="P482" s="224"/>
      <c r="Q482" s="224"/>
      <c r="R482" s="224"/>
      <c r="S482" s="224"/>
      <c r="T482" s="224"/>
      <c r="U482" s="224"/>
      <c r="V482" s="224"/>
      <c r="W482" s="224"/>
      <c r="X482" s="224"/>
      <c r="Y482" s="224"/>
      <c r="Z482" s="224"/>
      <c r="AA482" s="224"/>
      <c r="AB482" s="224"/>
      <c r="AC482" s="224"/>
      <c r="AD482" s="224"/>
      <c r="AE482" s="224"/>
      <c r="AF482" s="224"/>
      <c r="AG482" s="224"/>
      <c r="AH482" s="224"/>
      <c r="AI482" s="224"/>
      <c r="AJ482" s="224"/>
      <c r="AK482" s="224"/>
      <c r="AL482" s="224"/>
      <c r="AM482" s="224"/>
      <c r="AN482" s="224"/>
      <c r="AO482" s="224"/>
      <c r="AP482" s="224"/>
      <c r="AQ482" s="224"/>
      <c r="AR482" s="224"/>
      <c r="AS482" s="224"/>
      <c r="AT482" s="224"/>
      <c r="AU482" s="224"/>
      <c r="AV482" s="224"/>
      <c r="AW482" s="224"/>
      <c r="AX482" s="224"/>
      <c r="AY482" s="224"/>
      <c r="AZ482" s="224"/>
      <c r="BA482" s="224"/>
      <c r="BB482" s="224"/>
      <c r="BC482" s="224"/>
      <c r="BD482" s="224"/>
      <c r="BE482" s="224"/>
      <c r="BF482" s="224"/>
      <c r="BG482" s="224"/>
      <c r="BH482" s="224"/>
      <c r="BI482" s="224"/>
      <c r="BJ482" s="224"/>
      <c r="BK482" s="224"/>
      <c r="BL482" s="224"/>
      <c r="BM482" s="229"/>
    </row>
    <row r="483" spans="1:65">
      <c r="A483" s="30"/>
      <c r="B483" s="3" t="s">
        <v>280</v>
      </c>
      <c r="C483" s="29"/>
      <c r="D483" s="226">
        <v>2.2072500254816059</v>
      </c>
      <c r="E483" s="226">
        <v>1.7224014243685084</v>
      </c>
      <c r="F483" s="226">
        <v>4.0109849164513118</v>
      </c>
      <c r="G483" s="226">
        <v>4.4158804331639239</v>
      </c>
      <c r="H483" s="226">
        <v>3.1464265445104549</v>
      </c>
      <c r="I483" s="226">
        <v>3.7177024722996537</v>
      </c>
      <c r="J483" s="226">
        <v>1.3291601358251259</v>
      </c>
      <c r="K483" s="226">
        <v>5.4772255750516612</v>
      </c>
      <c r="L483" s="226">
        <v>3.4958356177982202</v>
      </c>
      <c r="M483" s="226">
        <v>1.6733200530681511</v>
      </c>
      <c r="N483" s="226">
        <v>2.7868739954771304</v>
      </c>
      <c r="O483" s="223"/>
      <c r="P483" s="224"/>
      <c r="Q483" s="224"/>
      <c r="R483" s="224"/>
      <c r="S483" s="224"/>
      <c r="T483" s="224"/>
      <c r="U483" s="224"/>
      <c r="V483" s="224"/>
      <c r="W483" s="224"/>
      <c r="X483" s="224"/>
      <c r="Y483" s="224"/>
      <c r="Z483" s="224"/>
      <c r="AA483" s="224"/>
      <c r="AB483" s="224"/>
      <c r="AC483" s="224"/>
      <c r="AD483" s="224"/>
      <c r="AE483" s="224"/>
      <c r="AF483" s="224"/>
      <c r="AG483" s="224"/>
      <c r="AH483" s="224"/>
      <c r="AI483" s="224"/>
      <c r="AJ483" s="224"/>
      <c r="AK483" s="224"/>
      <c r="AL483" s="224"/>
      <c r="AM483" s="224"/>
      <c r="AN483" s="224"/>
      <c r="AO483" s="224"/>
      <c r="AP483" s="224"/>
      <c r="AQ483" s="224"/>
      <c r="AR483" s="224"/>
      <c r="AS483" s="224"/>
      <c r="AT483" s="224"/>
      <c r="AU483" s="224"/>
      <c r="AV483" s="224"/>
      <c r="AW483" s="224"/>
      <c r="AX483" s="224"/>
      <c r="AY483" s="224"/>
      <c r="AZ483" s="224"/>
      <c r="BA483" s="224"/>
      <c r="BB483" s="224"/>
      <c r="BC483" s="224"/>
      <c r="BD483" s="224"/>
      <c r="BE483" s="224"/>
      <c r="BF483" s="224"/>
      <c r="BG483" s="224"/>
      <c r="BH483" s="224"/>
      <c r="BI483" s="224"/>
      <c r="BJ483" s="224"/>
      <c r="BK483" s="224"/>
      <c r="BL483" s="224"/>
      <c r="BM483" s="229"/>
    </row>
    <row r="484" spans="1:65">
      <c r="A484" s="30"/>
      <c r="B484" s="3" t="s">
        <v>87</v>
      </c>
      <c r="C484" s="29"/>
      <c r="D484" s="13">
        <v>1.278831942657886E-2</v>
      </c>
      <c r="E484" s="13">
        <v>9.5600449086133688E-3</v>
      </c>
      <c r="F484" s="13">
        <v>3.0618205469093985E-2</v>
      </c>
      <c r="G484" s="13">
        <v>2.5599306858921297E-2</v>
      </c>
      <c r="H484" s="13">
        <v>1.8454114630559851E-2</v>
      </c>
      <c r="I484" s="13">
        <v>1.9833597603674386E-2</v>
      </c>
      <c r="J484" s="13">
        <v>8.5293698555623052E-3</v>
      </c>
      <c r="K484" s="13">
        <v>2.9606624730008985E-2</v>
      </c>
      <c r="L484" s="13">
        <v>2.0684601896167134E-2</v>
      </c>
      <c r="M484" s="13">
        <v>8.6700520884360165E-3</v>
      </c>
      <c r="N484" s="13">
        <v>1.5940175379278151E-2</v>
      </c>
      <c r="O484" s="159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56"/>
    </row>
    <row r="485" spans="1:65">
      <c r="A485" s="30"/>
      <c r="B485" s="3" t="s">
        <v>281</v>
      </c>
      <c r="C485" s="29"/>
      <c r="D485" s="13">
        <v>-1.821080719884105E-2</v>
      </c>
      <c r="E485" s="13">
        <v>2.483662089272376E-2</v>
      </c>
      <c r="F485" s="13">
        <v>-0.25483664752850987</v>
      </c>
      <c r="G485" s="13">
        <v>-1.8773448081434774E-2</v>
      </c>
      <c r="H485" s="13">
        <v>-3.0149987813823942E-2</v>
      </c>
      <c r="I485" s="13">
        <v>6.6235958157256025E-2</v>
      </c>
      <c r="J485" s="13">
        <v>-0.1135779458513444</v>
      </c>
      <c r="K485" s="13">
        <v>5.2329925245997444E-2</v>
      </c>
      <c r="L485" s="13">
        <v>-3.8644470814007792E-2</v>
      </c>
      <c r="M485" s="13">
        <v>9.7836084175554117E-2</v>
      </c>
      <c r="N485" s="13">
        <v>-5.5008183936473554E-3</v>
      </c>
      <c r="O485" s="159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56"/>
    </row>
    <row r="486" spans="1:65">
      <c r="A486" s="30"/>
      <c r="B486" s="46" t="s">
        <v>282</v>
      </c>
      <c r="C486" s="47"/>
      <c r="D486" s="45">
        <v>0</v>
      </c>
      <c r="E486" s="45">
        <v>0.67</v>
      </c>
      <c r="F486" s="45">
        <v>3.71</v>
      </c>
      <c r="G486" s="45">
        <v>0.01</v>
      </c>
      <c r="H486" s="45">
        <v>0.19</v>
      </c>
      <c r="I486" s="45">
        <v>1.32</v>
      </c>
      <c r="J486" s="45">
        <v>1.49</v>
      </c>
      <c r="K486" s="45">
        <v>1.1000000000000001</v>
      </c>
      <c r="L486" s="45">
        <v>0.32</v>
      </c>
      <c r="M486" s="45">
        <v>1.82</v>
      </c>
      <c r="N486" s="45">
        <v>0.2</v>
      </c>
      <c r="O486" s="159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56"/>
    </row>
    <row r="487" spans="1:65">
      <c r="B487" s="31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BM487" s="56"/>
    </row>
    <row r="488" spans="1:65" ht="15">
      <c r="B488" s="8" t="s">
        <v>649</v>
      </c>
      <c r="BM488" s="28" t="s">
        <v>67</v>
      </c>
    </row>
    <row r="489" spans="1:65" ht="15">
      <c r="A489" s="25" t="s">
        <v>20</v>
      </c>
      <c r="B489" s="18" t="s">
        <v>116</v>
      </c>
      <c r="C489" s="15" t="s">
        <v>117</v>
      </c>
      <c r="D489" s="16" t="s">
        <v>243</v>
      </c>
      <c r="E489" s="17" t="s">
        <v>243</v>
      </c>
      <c r="F489" s="17" t="s">
        <v>243</v>
      </c>
      <c r="G489" s="17" t="s">
        <v>243</v>
      </c>
      <c r="H489" s="17" t="s">
        <v>243</v>
      </c>
      <c r="I489" s="17" t="s">
        <v>243</v>
      </c>
      <c r="J489" s="17" t="s">
        <v>243</v>
      </c>
      <c r="K489" s="17" t="s">
        <v>243</v>
      </c>
      <c r="L489" s="17" t="s">
        <v>243</v>
      </c>
      <c r="M489" s="17" t="s">
        <v>243</v>
      </c>
      <c r="N489" s="17" t="s">
        <v>243</v>
      </c>
      <c r="O489" s="17" t="s">
        <v>243</v>
      </c>
      <c r="P489" s="17" t="s">
        <v>243</v>
      </c>
      <c r="Q489" s="17" t="s">
        <v>243</v>
      </c>
      <c r="R489" s="159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28">
        <v>1</v>
      </c>
    </row>
    <row r="490" spans="1:65">
      <c r="A490" s="30"/>
      <c r="B490" s="19" t="s">
        <v>244</v>
      </c>
      <c r="C490" s="9" t="s">
        <v>244</v>
      </c>
      <c r="D490" s="157" t="s">
        <v>246</v>
      </c>
      <c r="E490" s="158" t="s">
        <v>247</v>
      </c>
      <c r="F490" s="158" t="s">
        <v>249</v>
      </c>
      <c r="G490" s="158" t="s">
        <v>251</v>
      </c>
      <c r="H490" s="158" t="s">
        <v>252</v>
      </c>
      <c r="I490" s="158" t="s">
        <v>253</v>
      </c>
      <c r="J490" s="158" t="s">
        <v>254</v>
      </c>
      <c r="K490" s="158" t="s">
        <v>256</v>
      </c>
      <c r="L490" s="158" t="s">
        <v>264</v>
      </c>
      <c r="M490" s="158" t="s">
        <v>268</v>
      </c>
      <c r="N490" s="158" t="s">
        <v>269</v>
      </c>
      <c r="O490" s="158" t="s">
        <v>270</v>
      </c>
      <c r="P490" s="158" t="s">
        <v>271</v>
      </c>
      <c r="Q490" s="158" t="s">
        <v>272</v>
      </c>
      <c r="R490" s="159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28" t="s">
        <v>3</v>
      </c>
    </row>
    <row r="491" spans="1:65">
      <c r="A491" s="30"/>
      <c r="B491" s="19"/>
      <c r="C491" s="9"/>
      <c r="D491" s="10" t="s">
        <v>103</v>
      </c>
      <c r="E491" s="11" t="s">
        <v>102</v>
      </c>
      <c r="F491" s="11" t="s">
        <v>103</v>
      </c>
      <c r="G491" s="11" t="s">
        <v>332</v>
      </c>
      <c r="H491" s="11" t="s">
        <v>103</v>
      </c>
      <c r="I491" s="11" t="s">
        <v>332</v>
      </c>
      <c r="J491" s="11" t="s">
        <v>102</v>
      </c>
      <c r="K491" s="11" t="s">
        <v>103</v>
      </c>
      <c r="L491" s="11" t="s">
        <v>102</v>
      </c>
      <c r="M491" s="11" t="s">
        <v>103</v>
      </c>
      <c r="N491" s="11" t="s">
        <v>103</v>
      </c>
      <c r="O491" s="11" t="s">
        <v>103</v>
      </c>
      <c r="P491" s="11" t="s">
        <v>103</v>
      </c>
      <c r="Q491" s="11" t="s">
        <v>102</v>
      </c>
      <c r="R491" s="159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28">
        <v>1</v>
      </c>
    </row>
    <row r="492" spans="1:65">
      <c r="A492" s="30"/>
      <c r="B492" s="19"/>
      <c r="C492" s="9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159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28">
        <v>1</v>
      </c>
    </row>
    <row r="493" spans="1:65">
      <c r="A493" s="30"/>
      <c r="B493" s="18">
        <v>1</v>
      </c>
      <c r="C493" s="14">
        <v>1</v>
      </c>
      <c r="D493" s="232">
        <v>20</v>
      </c>
      <c r="E493" s="231">
        <v>16</v>
      </c>
      <c r="F493" s="231">
        <v>18.862637499999998</v>
      </c>
      <c r="G493" s="231">
        <v>16</v>
      </c>
      <c r="H493" s="231">
        <v>20</v>
      </c>
      <c r="I493" s="231">
        <v>16.3</v>
      </c>
      <c r="J493" s="231">
        <v>10.811728341069385</v>
      </c>
      <c r="K493" s="231">
        <v>14</v>
      </c>
      <c r="L493" s="231">
        <v>16.899832798727584</v>
      </c>
      <c r="M493" s="232">
        <v>10</v>
      </c>
      <c r="N493" s="232">
        <v>20</v>
      </c>
      <c r="O493" s="232" t="s">
        <v>216</v>
      </c>
      <c r="P493" s="232" t="s">
        <v>97</v>
      </c>
      <c r="Q493" s="231">
        <v>16.600000000000001</v>
      </c>
      <c r="R493" s="233"/>
      <c r="S493" s="234"/>
      <c r="T493" s="234"/>
      <c r="U493" s="234"/>
      <c r="V493" s="234"/>
      <c r="W493" s="234"/>
      <c r="X493" s="234"/>
      <c r="Y493" s="234"/>
      <c r="Z493" s="234"/>
      <c r="AA493" s="234"/>
      <c r="AB493" s="234"/>
      <c r="AC493" s="234"/>
      <c r="AD493" s="234"/>
      <c r="AE493" s="234"/>
      <c r="AF493" s="234"/>
      <c r="AG493" s="234"/>
      <c r="AH493" s="234"/>
      <c r="AI493" s="234"/>
      <c r="AJ493" s="234"/>
      <c r="AK493" s="234"/>
      <c r="AL493" s="234"/>
      <c r="AM493" s="234"/>
      <c r="AN493" s="234"/>
      <c r="AO493" s="234"/>
      <c r="AP493" s="234"/>
      <c r="AQ493" s="234"/>
      <c r="AR493" s="234"/>
      <c r="AS493" s="234"/>
      <c r="AT493" s="234"/>
      <c r="AU493" s="234"/>
      <c r="AV493" s="234"/>
      <c r="AW493" s="234"/>
      <c r="AX493" s="234"/>
      <c r="AY493" s="234"/>
      <c r="AZ493" s="234"/>
      <c r="BA493" s="234"/>
      <c r="BB493" s="234"/>
      <c r="BC493" s="234"/>
      <c r="BD493" s="234"/>
      <c r="BE493" s="234"/>
      <c r="BF493" s="234"/>
      <c r="BG493" s="234"/>
      <c r="BH493" s="234"/>
      <c r="BI493" s="234"/>
      <c r="BJ493" s="234"/>
      <c r="BK493" s="234"/>
      <c r="BL493" s="234"/>
      <c r="BM493" s="235">
        <v>1</v>
      </c>
    </row>
    <row r="494" spans="1:65">
      <c r="A494" s="30"/>
      <c r="B494" s="19">
        <v>1</v>
      </c>
      <c r="C494" s="9">
        <v>2</v>
      </c>
      <c r="D494" s="237">
        <v>20</v>
      </c>
      <c r="E494" s="236">
        <v>15</v>
      </c>
      <c r="F494" s="236">
        <v>18.262637499999997</v>
      </c>
      <c r="G494" s="236">
        <v>17</v>
      </c>
      <c r="H494" s="236">
        <v>20</v>
      </c>
      <c r="I494" s="236">
        <v>17.2</v>
      </c>
      <c r="J494" s="236">
        <v>10.815755751311713</v>
      </c>
      <c r="K494" s="236">
        <v>13</v>
      </c>
      <c r="L494" s="236">
        <v>19.249103862902526</v>
      </c>
      <c r="M494" s="237">
        <v>20</v>
      </c>
      <c r="N494" s="237">
        <v>20</v>
      </c>
      <c r="O494" s="237" t="s">
        <v>216</v>
      </c>
      <c r="P494" s="237">
        <v>15</v>
      </c>
      <c r="Q494" s="236">
        <v>16.2</v>
      </c>
      <c r="R494" s="233"/>
      <c r="S494" s="234"/>
      <c r="T494" s="234"/>
      <c r="U494" s="234"/>
      <c r="V494" s="234"/>
      <c r="W494" s="234"/>
      <c r="X494" s="234"/>
      <c r="Y494" s="234"/>
      <c r="Z494" s="234"/>
      <c r="AA494" s="234"/>
      <c r="AB494" s="234"/>
      <c r="AC494" s="234"/>
      <c r="AD494" s="234"/>
      <c r="AE494" s="234"/>
      <c r="AF494" s="234"/>
      <c r="AG494" s="234"/>
      <c r="AH494" s="234"/>
      <c r="AI494" s="234"/>
      <c r="AJ494" s="234"/>
      <c r="AK494" s="234"/>
      <c r="AL494" s="234"/>
      <c r="AM494" s="234"/>
      <c r="AN494" s="234"/>
      <c r="AO494" s="234"/>
      <c r="AP494" s="234"/>
      <c r="AQ494" s="234"/>
      <c r="AR494" s="234"/>
      <c r="AS494" s="234"/>
      <c r="AT494" s="234"/>
      <c r="AU494" s="234"/>
      <c r="AV494" s="234"/>
      <c r="AW494" s="234"/>
      <c r="AX494" s="234"/>
      <c r="AY494" s="234"/>
      <c r="AZ494" s="234"/>
      <c r="BA494" s="234"/>
      <c r="BB494" s="234"/>
      <c r="BC494" s="234"/>
      <c r="BD494" s="234"/>
      <c r="BE494" s="234"/>
      <c r="BF494" s="234"/>
      <c r="BG494" s="234"/>
      <c r="BH494" s="234"/>
      <c r="BI494" s="234"/>
      <c r="BJ494" s="234"/>
      <c r="BK494" s="234"/>
      <c r="BL494" s="234"/>
      <c r="BM494" s="235" t="e">
        <v>#N/A</v>
      </c>
    </row>
    <row r="495" spans="1:65">
      <c r="A495" s="30"/>
      <c r="B495" s="19">
        <v>1</v>
      </c>
      <c r="C495" s="9">
        <v>3</v>
      </c>
      <c r="D495" s="237">
        <v>20</v>
      </c>
      <c r="E495" s="236">
        <v>16</v>
      </c>
      <c r="F495" s="236">
        <v>18.744387500000002</v>
      </c>
      <c r="G495" s="236">
        <v>18</v>
      </c>
      <c r="H495" s="236">
        <v>19</v>
      </c>
      <c r="I495" s="236">
        <v>16.5</v>
      </c>
      <c r="J495" s="236">
        <v>11.1167712078796</v>
      </c>
      <c r="K495" s="236">
        <v>13</v>
      </c>
      <c r="L495" s="236">
        <v>16.261527185259151</v>
      </c>
      <c r="M495" s="237">
        <v>10</v>
      </c>
      <c r="N495" s="237">
        <v>20</v>
      </c>
      <c r="O495" s="237" t="s">
        <v>216</v>
      </c>
      <c r="P495" s="237" t="s">
        <v>97</v>
      </c>
      <c r="Q495" s="236">
        <v>17.100000000000001</v>
      </c>
      <c r="R495" s="233"/>
      <c r="S495" s="234"/>
      <c r="T495" s="234"/>
      <c r="U495" s="234"/>
      <c r="V495" s="234"/>
      <c r="W495" s="234"/>
      <c r="X495" s="234"/>
      <c r="Y495" s="234"/>
      <c r="Z495" s="234"/>
      <c r="AA495" s="234"/>
      <c r="AB495" s="234"/>
      <c r="AC495" s="234"/>
      <c r="AD495" s="234"/>
      <c r="AE495" s="234"/>
      <c r="AF495" s="234"/>
      <c r="AG495" s="234"/>
      <c r="AH495" s="234"/>
      <c r="AI495" s="234"/>
      <c r="AJ495" s="234"/>
      <c r="AK495" s="234"/>
      <c r="AL495" s="234"/>
      <c r="AM495" s="234"/>
      <c r="AN495" s="234"/>
      <c r="AO495" s="234"/>
      <c r="AP495" s="234"/>
      <c r="AQ495" s="234"/>
      <c r="AR495" s="234"/>
      <c r="AS495" s="234"/>
      <c r="AT495" s="234"/>
      <c r="AU495" s="234"/>
      <c r="AV495" s="234"/>
      <c r="AW495" s="234"/>
      <c r="AX495" s="234"/>
      <c r="AY495" s="234"/>
      <c r="AZ495" s="234"/>
      <c r="BA495" s="234"/>
      <c r="BB495" s="234"/>
      <c r="BC495" s="234"/>
      <c r="BD495" s="234"/>
      <c r="BE495" s="234"/>
      <c r="BF495" s="234"/>
      <c r="BG495" s="234"/>
      <c r="BH495" s="234"/>
      <c r="BI495" s="234"/>
      <c r="BJ495" s="234"/>
      <c r="BK495" s="234"/>
      <c r="BL495" s="234"/>
      <c r="BM495" s="235">
        <v>16</v>
      </c>
    </row>
    <row r="496" spans="1:65">
      <c r="A496" s="30"/>
      <c r="B496" s="19">
        <v>1</v>
      </c>
      <c r="C496" s="9">
        <v>4</v>
      </c>
      <c r="D496" s="237">
        <v>20</v>
      </c>
      <c r="E496" s="236">
        <v>17</v>
      </c>
      <c r="F496" s="236">
        <v>18.545637499999998</v>
      </c>
      <c r="G496" s="236">
        <v>17</v>
      </c>
      <c r="H496" s="236">
        <v>21</v>
      </c>
      <c r="I496" s="236">
        <v>16.3</v>
      </c>
      <c r="J496" s="236">
        <v>11.497030851600099</v>
      </c>
      <c r="K496" s="236">
        <v>18</v>
      </c>
      <c r="L496" s="236">
        <v>19.50517506879703</v>
      </c>
      <c r="M496" s="237">
        <v>20</v>
      </c>
      <c r="N496" s="237">
        <v>20</v>
      </c>
      <c r="O496" s="237" t="s">
        <v>216</v>
      </c>
      <c r="P496" s="237">
        <v>40</v>
      </c>
      <c r="Q496" s="236">
        <v>17.100000000000001</v>
      </c>
      <c r="R496" s="233"/>
      <c r="S496" s="234"/>
      <c r="T496" s="234"/>
      <c r="U496" s="234"/>
      <c r="V496" s="234"/>
      <c r="W496" s="234"/>
      <c r="X496" s="234"/>
      <c r="Y496" s="234"/>
      <c r="Z496" s="234"/>
      <c r="AA496" s="234"/>
      <c r="AB496" s="234"/>
      <c r="AC496" s="234"/>
      <c r="AD496" s="234"/>
      <c r="AE496" s="234"/>
      <c r="AF496" s="234"/>
      <c r="AG496" s="234"/>
      <c r="AH496" s="234"/>
      <c r="AI496" s="234"/>
      <c r="AJ496" s="234"/>
      <c r="AK496" s="234"/>
      <c r="AL496" s="234"/>
      <c r="AM496" s="234"/>
      <c r="AN496" s="234"/>
      <c r="AO496" s="234"/>
      <c r="AP496" s="234"/>
      <c r="AQ496" s="234"/>
      <c r="AR496" s="234"/>
      <c r="AS496" s="234"/>
      <c r="AT496" s="234"/>
      <c r="AU496" s="234"/>
      <c r="AV496" s="234"/>
      <c r="AW496" s="234"/>
      <c r="AX496" s="234"/>
      <c r="AY496" s="234"/>
      <c r="AZ496" s="234"/>
      <c r="BA496" s="234"/>
      <c r="BB496" s="234"/>
      <c r="BC496" s="234"/>
      <c r="BD496" s="234"/>
      <c r="BE496" s="234"/>
      <c r="BF496" s="234"/>
      <c r="BG496" s="234"/>
      <c r="BH496" s="234"/>
      <c r="BI496" s="234"/>
      <c r="BJ496" s="234"/>
      <c r="BK496" s="234"/>
      <c r="BL496" s="234"/>
      <c r="BM496" s="235">
        <v>16.631704024271574</v>
      </c>
    </row>
    <row r="497" spans="1:65">
      <c r="A497" s="30"/>
      <c r="B497" s="19">
        <v>1</v>
      </c>
      <c r="C497" s="9">
        <v>5</v>
      </c>
      <c r="D497" s="237">
        <v>20</v>
      </c>
      <c r="E497" s="236">
        <v>16</v>
      </c>
      <c r="F497" s="236">
        <v>18.099387499999999</v>
      </c>
      <c r="G497" s="236">
        <v>16</v>
      </c>
      <c r="H497" s="236">
        <v>21</v>
      </c>
      <c r="I497" s="236">
        <v>15.7</v>
      </c>
      <c r="J497" s="236">
        <v>11.8402099277102</v>
      </c>
      <c r="K497" s="236">
        <v>17</v>
      </c>
      <c r="L497" s="236">
        <v>20.669107271170606</v>
      </c>
      <c r="M497" s="237">
        <v>20</v>
      </c>
      <c r="N497" s="237">
        <v>20</v>
      </c>
      <c r="O497" s="237" t="s">
        <v>216</v>
      </c>
      <c r="P497" s="237" t="s">
        <v>97</v>
      </c>
      <c r="Q497" s="236">
        <v>16.5</v>
      </c>
      <c r="R497" s="233"/>
      <c r="S497" s="234"/>
      <c r="T497" s="234"/>
      <c r="U497" s="234"/>
      <c r="V497" s="234"/>
      <c r="W497" s="234"/>
      <c r="X497" s="234"/>
      <c r="Y497" s="234"/>
      <c r="Z497" s="234"/>
      <c r="AA497" s="234"/>
      <c r="AB497" s="234"/>
      <c r="AC497" s="234"/>
      <c r="AD497" s="234"/>
      <c r="AE497" s="234"/>
      <c r="AF497" s="234"/>
      <c r="AG497" s="234"/>
      <c r="AH497" s="234"/>
      <c r="AI497" s="234"/>
      <c r="AJ497" s="234"/>
      <c r="AK497" s="234"/>
      <c r="AL497" s="234"/>
      <c r="AM497" s="234"/>
      <c r="AN497" s="234"/>
      <c r="AO497" s="234"/>
      <c r="AP497" s="234"/>
      <c r="AQ497" s="234"/>
      <c r="AR497" s="234"/>
      <c r="AS497" s="234"/>
      <c r="AT497" s="234"/>
      <c r="AU497" s="234"/>
      <c r="AV497" s="234"/>
      <c r="AW497" s="234"/>
      <c r="AX497" s="234"/>
      <c r="AY497" s="234"/>
      <c r="AZ497" s="234"/>
      <c r="BA497" s="234"/>
      <c r="BB497" s="234"/>
      <c r="BC497" s="234"/>
      <c r="BD497" s="234"/>
      <c r="BE497" s="234"/>
      <c r="BF497" s="234"/>
      <c r="BG497" s="234"/>
      <c r="BH497" s="234"/>
      <c r="BI497" s="234"/>
      <c r="BJ497" s="234"/>
      <c r="BK497" s="234"/>
      <c r="BL497" s="234"/>
      <c r="BM497" s="235">
        <v>141</v>
      </c>
    </row>
    <row r="498" spans="1:65">
      <c r="A498" s="30"/>
      <c r="B498" s="19">
        <v>1</v>
      </c>
      <c r="C498" s="9">
        <v>6</v>
      </c>
      <c r="D498" s="237">
        <v>20</v>
      </c>
      <c r="E498" s="236">
        <v>17</v>
      </c>
      <c r="F498" s="236">
        <v>18.481387499999997</v>
      </c>
      <c r="G498" s="236">
        <v>16</v>
      </c>
      <c r="H498" s="236">
        <v>19</v>
      </c>
      <c r="I498" s="236">
        <v>16.5</v>
      </c>
      <c r="J498" s="236">
        <v>11.008759390922901</v>
      </c>
      <c r="K498" s="236">
        <v>17</v>
      </c>
      <c r="L498" s="236">
        <v>19.740940653314311</v>
      </c>
      <c r="M498" s="237">
        <v>20</v>
      </c>
      <c r="N498" s="237">
        <v>20</v>
      </c>
      <c r="O498" s="237" t="s">
        <v>216</v>
      </c>
      <c r="P498" s="237" t="s">
        <v>97</v>
      </c>
      <c r="Q498" s="236">
        <v>16.7</v>
      </c>
      <c r="R498" s="233"/>
      <c r="S498" s="234"/>
      <c r="T498" s="234"/>
      <c r="U498" s="234"/>
      <c r="V498" s="234"/>
      <c r="W498" s="234"/>
      <c r="X498" s="234"/>
      <c r="Y498" s="234"/>
      <c r="Z498" s="234"/>
      <c r="AA498" s="234"/>
      <c r="AB498" s="234"/>
      <c r="AC498" s="234"/>
      <c r="AD498" s="234"/>
      <c r="AE498" s="234"/>
      <c r="AF498" s="234"/>
      <c r="AG498" s="234"/>
      <c r="AH498" s="234"/>
      <c r="AI498" s="234"/>
      <c r="AJ498" s="234"/>
      <c r="AK498" s="234"/>
      <c r="AL498" s="234"/>
      <c r="AM498" s="234"/>
      <c r="AN498" s="234"/>
      <c r="AO498" s="234"/>
      <c r="AP498" s="234"/>
      <c r="AQ498" s="234"/>
      <c r="AR498" s="234"/>
      <c r="AS498" s="234"/>
      <c r="AT498" s="234"/>
      <c r="AU498" s="234"/>
      <c r="AV498" s="234"/>
      <c r="AW498" s="234"/>
      <c r="AX498" s="234"/>
      <c r="AY498" s="234"/>
      <c r="AZ498" s="234"/>
      <c r="BA498" s="234"/>
      <c r="BB498" s="234"/>
      <c r="BC498" s="234"/>
      <c r="BD498" s="234"/>
      <c r="BE498" s="234"/>
      <c r="BF498" s="234"/>
      <c r="BG498" s="234"/>
      <c r="BH498" s="234"/>
      <c r="BI498" s="234"/>
      <c r="BJ498" s="234"/>
      <c r="BK498" s="234"/>
      <c r="BL498" s="234"/>
      <c r="BM498" s="239"/>
    </row>
    <row r="499" spans="1:65">
      <c r="A499" s="30"/>
      <c r="B499" s="20" t="s">
        <v>278</v>
      </c>
      <c r="C499" s="12"/>
      <c r="D499" s="240">
        <v>20</v>
      </c>
      <c r="E499" s="240">
        <v>16.166666666666668</v>
      </c>
      <c r="F499" s="240">
        <v>18.499345833333333</v>
      </c>
      <c r="G499" s="240">
        <v>16.666666666666668</v>
      </c>
      <c r="H499" s="240">
        <v>20</v>
      </c>
      <c r="I499" s="240">
        <v>16.416666666666668</v>
      </c>
      <c r="J499" s="240">
        <v>11.181709245082317</v>
      </c>
      <c r="K499" s="240">
        <v>15.333333333333334</v>
      </c>
      <c r="L499" s="240">
        <v>18.7209478066952</v>
      </c>
      <c r="M499" s="240">
        <v>16.666666666666668</v>
      </c>
      <c r="N499" s="240">
        <v>20</v>
      </c>
      <c r="O499" s="240" t="s">
        <v>765</v>
      </c>
      <c r="P499" s="240">
        <v>27.5</v>
      </c>
      <c r="Q499" s="240">
        <v>16.7</v>
      </c>
      <c r="R499" s="233"/>
      <c r="S499" s="234"/>
      <c r="T499" s="234"/>
      <c r="U499" s="234"/>
      <c r="V499" s="234"/>
      <c r="W499" s="234"/>
      <c r="X499" s="234"/>
      <c r="Y499" s="234"/>
      <c r="Z499" s="234"/>
      <c r="AA499" s="234"/>
      <c r="AB499" s="234"/>
      <c r="AC499" s="234"/>
      <c r="AD499" s="234"/>
      <c r="AE499" s="234"/>
      <c r="AF499" s="234"/>
      <c r="AG499" s="234"/>
      <c r="AH499" s="234"/>
      <c r="AI499" s="234"/>
      <c r="AJ499" s="234"/>
      <c r="AK499" s="234"/>
      <c r="AL499" s="234"/>
      <c r="AM499" s="234"/>
      <c r="AN499" s="234"/>
      <c r="AO499" s="234"/>
      <c r="AP499" s="234"/>
      <c r="AQ499" s="234"/>
      <c r="AR499" s="234"/>
      <c r="AS499" s="234"/>
      <c r="AT499" s="234"/>
      <c r="AU499" s="234"/>
      <c r="AV499" s="234"/>
      <c r="AW499" s="234"/>
      <c r="AX499" s="234"/>
      <c r="AY499" s="234"/>
      <c r="AZ499" s="234"/>
      <c r="BA499" s="234"/>
      <c r="BB499" s="234"/>
      <c r="BC499" s="234"/>
      <c r="BD499" s="234"/>
      <c r="BE499" s="234"/>
      <c r="BF499" s="234"/>
      <c r="BG499" s="234"/>
      <c r="BH499" s="234"/>
      <c r="BI499" s="234"/>
      <c r="BJ499" s="234"/>
      <c r="BK499" s="234"/>
      <c r="BL499" s="234"/>
      <c r="BM499" s="239"/>
    </row>
    <row r="500" spans="1:65">
      <c r="A500" s="30"/>
      <c r="B500" s="3" t="s">
        <v>279</v>
      </c>
      <c r="C500" s="29"/>
      <c r="D500" s="236">
        <v>20</v>
      </c>
      <c r="E500" s="236">
        <v>16</v>
      </c>
      <c r="F500" s="236">
        <v>18.513512499999997</v>
      </c>
      <c r="G500" s="236">
        <v>16.5</v>
      </c>
      <c r="H500" s="236">
        <v>20</v>
      </c>
      <c r="I500" s="236">
        <v>16.399999999999999</v>
      </c>
      <c r="J500" s="236">
        <v>11.062765299401249</v>
      </c>
      <c r="K500" s="236">
        <v>15.5</v>
      </c>
      <c r="L500" s="236">
        <v>19.37713946584978</v>
      </c>
      <c r="M500" s="236">
        <v>20</v>
      </c>
      <c r="N500" s="236">
        <v>20</v>
      </c>
      <c r="O500" s="236" t="s">
        <v>765</v>
      </c>
      <c r="P500" s="236">
        <v>27.5</v>
      </c>
      <c r="Q500" s="236">
        <v>16.649999999999999</v>
      </c>
      <c r="R500" s="233"/>
      <c r="S500" s="234"/>
      <c r="T500" s="234"/>
      <c r="U500" s="234"/>
      <c r="V500" s="234"/>
      <c r="W500" s="234"/>
      <c r="X500" s="234"/>
      <c r="Y500" s="234"/>
      <c r="Z500" s="234"/>
      <c r="AA500" s="234"/>
      <c r="AB500" s="234"/>
      <c r="AC500" s="234"/>
      <c r="AD500" s="234"/>
      <c r="AE500" s="234"/>
      <c r="AF500" s="234"/>
      <c r="AG500" s="234"/>
      <c r="AH500" s="234"/>
      <c r="AI500" s="234"/>
      <c r="AJ500" s="234"/>
      <c r="AK500" s="234"/>
      <c r="AL500" s="234"/>
      <c r="AM500" s="234"/>
      <c r="AN500" s="234"/>
      <c r="AO500" s="234"/>
      <c r="AP500" s="234"/>
      <c r="AQ500" s="234"/>
      <c r="AR500" s="234"/>
      <c r="AS500" s="234"/>
      <c r="AT500" s="234"/>
      <c r="AU500" s="234"/>
      <c r="AV500" s="234"/>
      <c r="AW500" s="234"/>
      <c r="AX500" s="234"/>
      <c r="AY500" s="234"/>
      <c r="AZ500" s="234"/>
      <c r="BA500" s="234"/>
      <c r="BB500" s="234"/>
      <c r="BC500" s="234"/>
      <c r="BD500" s="234"/>
      <c r="BE500" s="234"/>
      <c r="BF500" s="234"/>
      <c r="BG500" s="234"/>
      <c r="BH500" s="234"/>
      <c r="BI500" s="234"/>
      <c r="BJ500" s="234"/>
      <c r="BK500" s="234"/>
      <c r="BL500" s="234"/>
      <c r="BM500" s="239"/>
    </row>
    <row r="501" spans="1:65">
      <c r="A501" s="30"/>
      <c r="B501" s="3" t="s">
        <v>280</v>
      </c>
      <c r="C501" s="29"/>
      <c r="D501" s="236">
        <v>0</v>
      </c>
      <c r="E501" s="236">
        <v>0.752772652709081</v>
      </c>
      <c r="F501" s="236">
        <v>0.2865271983890309</v>
      </c>
      <c r="G501" s="236">
        <v>0.81649658092772603</v>
      </c>
      <c r="H501" s="236">
        <v>0.89442719099991586</v>
      </c>
      <c r="I501" s="236">
        <v>0.48339080118126632</v>
      </c>
      <c r="J501" s="236">
        <v>0.40938668620876922</v>
      </c>
      <c r="K501" s="236">
        <v>2.2509257354845476</v>
      </c>
      <c r="L501" s="236">
        <v>1.7375201633305577</v>
      </c>
      <c r="M501" s="236">
        <v>5.1639777949432206</v>
      </c>
      <c r="N501" s="236">
        <v>0</v>
      </c>
      <c r="O501" s="236" t="s">
        <v>765</v>
      </c>
      <c r="P501" s="236">
        <v>17.677669529663689</v>
      </c>
      <c r="Q501" s="236">
        <v>0.35213633723318094</v>
      </c>
      <c r="R501" s="233"/>
      <c r="S501" s="234"/>
      <c r="T501" s="234"/>
      <c r="U501" s="234"/>
      <c r="V501" s="234"/>
      <c r="W501" s="234"/>
      <c r="X501" s="234"/>
      <c r="Y501" s="234"/>
      <c r="Z501" s="234"/>
      <c r="AA501" s="234"/>
      <c r="AB501" s="234"/>
      <c r="AC501" s="234"/>
      <c r="AD501" s="234"/>
      <c r="AE501" s="234"/>
      <c r="AF501" s="234"/>
      <c r="AG501" s="234"/>
      <c r="AH501" s="234"/>
      <c r="AI501" s="234"/>
      <c r="AJ501" s="234"/>
      <c r="AK501" s="234"/>
      <c r="AL501" s="234"/>
      <c r="AM501" s="234"/>
      <c r="AN501" s="234"/>
      <c r="AO501" s="234"/>
      <c r="AP501" s="234"/>
      <c r="AQ501" s="234"/>
      <c r="AR501" s="234"/>
      <c r="AS501" s="234"/>
      <c r="AT501" s="234"/>
      <c r="AU501" s="234"/>
      <c r="AV501" s="234"/>
      <c r="AW501" s="234"/>
      <c r="AX501" s="234"/>
      <c r="AY501" s="234"/>
      <c r="AZ501" s="234"/>
      <c r="BA501" s="234"/>
      <c r="BB501" s="234"/>
      <c r="BC501" s="234"/>
      <c r="BD501" s="234"/>
      <c r="BE501" s="234"/>
      <c r="BF501" s="234"/>
      <c r="BG501" s="234"/>
      <c r="BH501" s="234"/>
      <c r="BI501" s="234"/>
      <c r="BJ501" s="234"/>
      <c r="BK501" s="234"/>
      <c r="BL501" s="234"/>
      <c r="BM501" s="239"/>
    </row>
    <row r="502" spans="1:65">
      <c r="A502" s="30"/>
      <c r="B502" s="3" t="s">
        <v>87</v>
      </c>
      <c r="C502" s="29"/>
      <c r="D502" s="13">
        <v>0</v>
      </c>
      <c r="E502" s="13">
        <v>4.6563256868602944E-2</v>
      </c>
      <c r="F502" s="13">
        <v>1.5488504348772561E-2</v>
      </c>
      <c r="G502" s="13">
        <v>4.8989794855663557E-2</v>
      </c>
      <c r="H502" s="13">
        <v>4.4721359549995794E-2</v>
      </c>
      <c r="I502" s="13">
        <v>2.9445124945051752E-2</v>
      </c>
      <c r="J502" s="13">
        <v>3.6612174152964701E-2</v>
      </c>
      <c r="K502" s="13">
        <v>0.14679950448812265</v>
      </c>
      <c r="L502" s="13">
        <v>9.2811548927515614E-2</v>
      </c>
      <c r="M502" s="13">
        <v>0.30983866769659324</v>
      </c>
      <c r="N502" s="13">
        <v>0</v>
      </c>
      <c r="O502" s="13" t="s">
        <v>765</v>
      </c>
      <c r="P502" s="13">
        <v>0.64282434653322507</v>
      </c>
      <c r="Q502" s="13">
        <v>2.1086008217555748E-2</v>
      </c>
      <c r="R502" s="159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56"/>
    </row>
    <row r="503" spans="1:65">
      <c r="A503" s="30"/>
      <c r="B503" s="3" t="s">
        <v>281</v>
      </c>
      <c r="C503" s="29"/>
      <c r="D503" s="13">
        <v>0.20252260206247552</v>
      </c>
      <c r="E503" s="13">
        <v>-2.7960896666165524E-2</v>
      </c>
      <c r="F503" s="13">
        <v>0.1122940743976808</v>
      </c>
      <c r="G503" s="13">
        <v>2.1021683853963413E-3</v>
      </c>
      <c r="H503" s="13">
        <v>0.20252260206247552</v>
      </c>
      <c r="I503" s="13">
        <v>-1.2929364140384592E-2</v>
      </c>
      <c r="J503" s="13">
        <v>-0.32768709515487859</v>
      </c>
      <c r="K503" s="13">
        <v>-7.8066005085435375E-2</v>
      </c>
      <c r="L503" s="13">
        <v>0.12561814347914546</v>
      </c>
      <c r="M503" s="13">
        <v>2.1021683853963413E-3</v>
      </c>
      <c r="N503" s="13">
        <v>0.20252260206247552</v>
      </c>
      <c r="O503" s="13" t="s">
        <v>765</v>
      </c>
      <c r="P503" s="13">
        <v>0.65346857783590395</v>
      </c>
      <c r="Q503" s="13">
        <v>4.1063727221670732E-3</v>
      </c>
      <c r="R503" s="159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56"/>
    </row>
    <row r="504" spans="1:65">
      <c r="A504" s="30"/>
      <c r="B504" s="46" t="s">
        <v>282</v>
      </c>
      <c r="C504" s="47"/>
      <c r="D504" s="45" t="s">
        <v>283</v>
      </c>
      <c r="E504" s="45">
        <v>0.08</v>
      </c>
      <c r="F504" s="45">
        <v>0.67</v>
      </c>
      <c r="G504" s="45">
        <v>0.08</v>
      </c>
      <c r="H504" s="45">
        <v>1.1599999999999999</v>
      </c>
      <c r="I504" s="45">
        <v>0</v>
      </c>
      <c r="J504" s="45">
        <v>1.69</v>
      </c>
      <c r="K504" s="45">
        <v>0.35</v>
      </c>
      <c r="L504" s="45">
        <v>0.75</v>
      </c>
      <c r="M504" s="45" t="s">
        <v>283</v>
      </c>
      <c r="N504" s="45" t="s">
        <v>283</v>
      </c>
      <c r="O504" s="45">
        <v>2.08</v>
      </c>
      <c r="P504" s="45">
        <v>1.27</v>
      </c>
      <c r="Q504" s="45">
        <v>0.09</v>
      </c>
      <c r="R504" s="159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56"/>
    </row>
    <row r="505" spans="1:65">
      <c r="B505" s="31" t="s">
        <v>336</v>
      </c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BM505" s="56"/>
    </row>
    <row r="506" spans="1:65">
      <c r="BM506" s="56"/>
    </row>
    <row r="507" spans="1:65" ht="15">
      <c r="B507" s="8" t="s">
        <v>650</v>
      </c>
      <c r="BM507" s="28" t="s">
        <v>67</v>
      </c>
    </row>
    <row r="508" spans="1:65" ht="15">
      <c r="A508" s="25" t="s">
        <v>23</v>
      </c>
      <c r="B508" s="18" t="s">
        <v>116</v>
      </c>
      <c r="C508" s="15" t="s">
        <v>117</v>
      </c>
      <c r="D508" s="16" t="s">
        <v>243</v>
      </c>
      <c r="E508" s="17" t="s">
        <v>243</v>
      </c>
      <c r="F508" s="17" t="s">
        <v>243</v>
      </c>
      <c r="G508" s="17" t="s">
        <v>243</v>
      </c>
      <c r="H508" s="17" t="s">
        <v>243</v>
      </c>
      <c r="I508" s="159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28">
        <v>1</v>
      </c>
    </row>
    <row r="509" spans="1:65">
      <c r="A509" s="30"/>
      <c r="B509" s="19" t="s">
        <v>244</v>
      </c>
      <c r="C509" s="9" t="s">
        <v>244</v>
      </c>
      <c r="D509" s="157" t="s">
        <v>248</v>
      </c>
      <c r="E509" s="158" t="s">
        <v>252</v>
      </c>
      <c r="F509" s="158" t="s">
        <v>270</v>
      </c>
      <c r="G509" s="158" t="s">
        <v>271</v>
      </c>
      <c r="H509" s="158" t="s">
        <v>272</v>
      </c>
      <c r="I509" s="159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28" t="s">
        <v>3</v>
      </c>
    </row>
    <row r="510" spans="1:65">
      <c r="A510" s="30"/>
      <c r="B510" s="19"/>
      <c r="C510" s="9"/>
      <c r="D510" s="10" t="s">
        <v>332</v>
      </c>
      <c r="E510" s="11" t="s">
        <v>102</v>
      </c>
      <c r="F510" s="11" t="s">
        <v>103</v>
      </c>
      <c r="G510" s="11" t="s">
        <v>102</v>
      </c>
      <c r="H510" s="11" t="s">
        <v>102</v>
      </c>
      <c r="I510" s="159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28">
        <v>2</v>
      </c>
    </row>
    <row r="511" spans="1:65">
      <c r="A511" s="30"/>
      <c r="B511" s="19"/>
      <c r="C511" s="9"/>
      <c r="D511" s="26"/>
      <c r="E511" s="26"/>
      <c r="F511" s="26"/>
      <c r="G511" s="26"/>
      <c r="H511" s="26"/>
      <c r="I511" s="159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28">
        <v>3</v>
      </c>
    </row>
    <row r="512" spans="1:65">
      <c r="A512" s="30"/>
      <c r="B512" s="18">
        <v>1</v>
      </c>
      <c r="C512" s="14">
        <v>1</v>
      </c>
      <c r="D512" s="21">
        <v>0.31614880607510598</v>
      </c>
      <c r="E512" s="21">
        <v>0.28999999999999998</v>
      </c>
      <c r="F512" s="21">
        <v>0.39</v>
      </c>
      <c r="G512" s="21">
        <v>0.28999999999999998</v>
      </c>
      <c r="H512" s="21">
        <v>0.3</v>
      </c>
      <c r="I512" s="159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28">
        <v>1</v>
      </c>
    </row>
    <row r="513" spans="1:65">
      <c r="A513" s="30"/>
      <c r="B513" s="19">
        <v>1</v>
      </c>
      <c r="C513" s="9">
        <v>2</v>
      </c>
      <c r="D513" s="11">
        <v>0.31365114973904901</v>
      </c>
      <c r="E513" s="11">
        <v>0.32</v>
      </c>
      <c r="F513" s="11">
        <v>0.35</v>
      </c>
      <c r="G513" s="11">
        <v>0.31</v>
      </c>
      <c r="H513" s="11">
        <v>0.3</v>
      </c>
      <c r="I513" s="159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28">
        <v>36</v>
      </c>
    </row>
    <row r="514" spans="1:65">
      <c r="A514" s="30"/>
      <c r="B514" s="19">
        <v>1</v>
      </c>
      <c r="C514" s="9">
        <v>3</v>
      </c>
      <c r="D514" s="11">
        <v>0.31301409205068298</v>
      </c>
      <c r="E514" s="11">
        <v>0.3</v>
      </c>
      <c r="F514" s="11">
        <v>0.35</v>
      </c>
      <c r="G514" s="11">
        <v>0.31</v>
      </c>
      <c r="H514" s="11">
        <v>0.3</v>
      </c>
      <c r="I514" s="159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28">
        <v>16</v>
      </c>
    </row>
    <row r="515" spans="1:65">
      <c r="A515" s="30"/>
      <c r="B515" s="19">
        <v>1</v>
      </c>
      <c r="C515" s="9">
        <v>4</v>
      </c>
      <c r="D515" s="11">
        <v>0.32604739892492102</v>
      </c>
      <c r="E515" s="11">
        <v>0.3</v>
      </c>
      <c r="F515" s="11">
        <v>0.39</v>
      </c>
      <c r="G515" s="11">
        <v>0.32</v>
      </c>
      <c r="H515" s="11">
        <v>0.3</v>
      </c>
      <c r="I515" s="159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28">
        <v>0.32025982537659869</v>
      </c>
    </row>
    <row r="516" spans="1:65">
      <c r="A516" s="30"/>
      <c r="B516" s="19">
        <v>1</v>
      </c>
      <c r="C516" s="9">
        <v>5</v>
      </c>
      <c r="D516" s="11">
        <v>0.32151973752209501</v>
      </c>
      <c r="E516" s="11">
        <v>0.31</v>
      </c>
      <c r="F516" s="11">
        <v>0.36</v>
      </c>
      <c r="G516" s="11">
        <v>0.33</v>
      </c>
      <c r="H516" s="11">
        <v>0.3</v>
      </c>
      <c r="I516" s="159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28">
        <v>142</v>
      </c>
    </row>
    <row r="517" spans="1:65">
      <c r="A517" s="30"/>
      <c r="B517" s="19">
        <v>1</v>
      </c>
      <c r="C517" s="9">
        <v>6</v>
      </c>
      <c r="D517" s="11">
        <v>0.317413576986107</v>
      </c>
      <c r="E517" s="11">
        <v>0.3</v>
      </c>
      <c r="F517" s="11">
        <v>0.36</v>
      </c>
      <c r="G517" s="11">
        <v>0.32</v>
      </c>
      <c r="H517" s="154">
        <v>0.4</v>
      </c>
      <c r="I517" s="159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56"/>
    </row>
    <row r="518" spans="1:65">
      <c r="A518" s="30"/>
      <c r="B518" s="20" t="s">
        <v>278</v>
      </c>
      <c r="C518" s="12"/>
      <c r="D518" s="22">
        <v>0.3179657935496602</v>
      </c>
      <c r="E518" s="22">
        <v>0.30333333333333334</v>
      </c>
      <c r="F518" s="22">
        <v>0.36666666666666664</v>
      </c>
      <c r="G518" s="22">
        <v>0.31333333333333335</v>
      </c>
      <c r="H518" s="22">
        <v>0.31666666666666665</v>
      </c>
      <c r="I518" s="159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56"/>
    </row>
    <row r="519" spans="1:65">
      <c r="A519" s="30"/>
      <c r="B519" s="3" t="s">
        <v>279</v>
      </c>
      <c r="C519" s="29"/>
      <c r="D519" s="11">
        <v>0.31678119153060647</v>
      </c>
      <c r="E519" s="11">
        <v>0.3</v>
      </c>
      <c r="F519" s="11">
        <v>0.36</v>
      </c>
      <c r="G519" s="11">
        <v>0.315</v>
      </c>
      <c r="H519" s="11">
        <v>0.3</v>
      </c>
      <c r="I519" s="159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56"/>
    </row>
    <row r="520" spans="1:65">
      <c r="A520" s="30"/>
      <c r="B520" s="3" t="s">
        <v>280</v>
      </c>
      <c r="C520" s="29"/>
      <c r="D520" s="23">
        <v>4.9936909949218596E-3</v>
      </c>
      <c r="E520" s="23">
        <v>1.0327955589886455E-2</v>
      </c>
      <c r="F520" s="23">
        <v>1.861898672502527E-2</v>
      </c>
      <c r="G520" s="23">
        <v>1.3662601021279476E-2</v>
      </c>
      <c r="H520" s="23">
        <v>4.0824829046386228E-2</v>
      </c>
      <c r="I520" s="213"/>
      <c r="J520" s="214"/>
      <c r="K520" s="214"/>
      <c r="L520" s="214"/>
      <c r="M520" s="214"/>
      <c r="N520" s="214"/>
      <c r="O520" s="214"/>
      <c r="P520" s="214"/>
      <c r="Q520" s="214"/>
      <c r="R520" s="214"/>
      <c r="S520" s="214"/>
      <c r="T520" s="214"/>
      <c r="U520" s="214"/>
      <c r="V520" s="214"/>
      <c r="W520" s="214"/>
      <c r="X520" s="214"/>
      <c r="Y520" s="214"/>
      <c r="Z520" s="214"/>
      <c r="AA520" s="214"/>
      <c r="AB520" s="214"/>
      <c r="AC520" s="214"/>
      <c r="AD520" s="214"/>
      <c r="AE520" s="214"/>
      <c r="AF520" s="214"/>
      <c r="AG520" s="214"/>
      <c r="AH520" s="214"/>
      <c r="AI520" s="214"/>
      <c r="AJ520" s="214"/>
      <c r="AK520" s="214"/>
      <c r="AL520" s="214"/>
      <c r="AM520" s="214"/>
      <c r="AN520" s="214"/>
      <c r="AO520" s="214"/>
      <c r="AP520" s="214"/>
      <c r="AQ520" s="214"/>
      <c r="AR520" s="214"/>
      <c r="AS520" s="214"/>
      <c r="AT520" s="214"/>
      <c r="AU520" s="214"/>
      <c r="AV520" s="214"/>
      <c r="AW520" s="214"/>
      <c r="AX520" s="214"/>
      <c r="AY520" s="214"/>
      <c r="AZ520" s="214"/>
      <c r="BA520" s="214"/>
      <c r="BB520" s="214"/>
      <c r="BC520" s="214"/>
      <c r="BD520" s="214"/>
      <c r="BE520" s="214"/>
      <c r="BF520" s="214"/>
      <c r="BG520" s="214"/>
      <c r="BH520" s="214"/>
      <c r="BI520" s="214"/>
      <c r="BJ520" s="214"/>
      <c r="BK520" s="214"/>
      <c r="BL520" s="214"/>
      <c r="BM520" s="57"/>
    </row>
    <row r="521" spans="1:65">
      <c r="A521" s="30"/>
      <c r="B521" s="3" t="s">
        <v>87</v>
      </c>
      <c r="C521" s="29"/>
      <c r="D521" s="13">
        <v>1.5705120161430008E-2</v>
      </c>
      <c r="E521" s="13">
        <v>3.4048205241383918E-2</v>
      </c>
      <c r="F521" s="13">
        <v>5.0779054704614378E-2</v>
      </c>
      <c r="G521" s="13">
        <v>4.3604045812594069E-2</v>
      </c>
      <c r="H521" s="13">
        <v>0.12892051277806177</v>
      </c>
      <c r="I521" s="159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56"/>
    </row>
    <row r="522" spans="1:65">
      <c r="A522" s="30"/>
      <c r="B522" s="3" t="s">
        <v>281</v>
      </c>
      <c r="C522" s="29"/>
      <c r="D522" s="13">
        <v>-7.1630334033964127E-3</v>
      </c>
      <c r="E522" s="13">
        <v>-5.2852373922833484E-2</v>
      </c>
      <c r="F522" s="13">
        <v>0.14490372382954186</v>
      </c>
      <c r="G522" s="13">
        <v>-2.1627726909300482E-2</v>
      </c>
      <c r="H522" s="13">
        <v>-1.1219511238122926E-2</v>
      </c>
      <c r="I522" s="159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56"/>
    </row>
    <row r="523" spans="1:65">
      <c r="A523" s="30"/>
      <c r="B523" s="46" t="s">
        <v>282</v>
      </c>
      <c r="C523" s="47"/>
      <c r="D523" s="45">
        <v>0.26</v>
      </c>
      <c r="E523" s="45">
        <v>2.7</v>
      </c>
      <c r="F523" s="45">
        <v>10.11</v>
      </c>
      <c r="G523" s="45">
        <v>0.67</v>
      </c>
      <c r="H523" s="45">
        <v>0</v>
      </c>
      <c r="I523" s="159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56"/>
    </row>
    <row r="524" spans="1:65">
      <c r="B524" s="31"/>
      <c r="C524" s="20"/>
      <c r="D524" s="20"/>
      <c r="E524" s="20"/>
      <c r="F524" s="20"/>
      <c r="G524" s="20"/>
      <c r="H524" s="20"/>
      <c r="BM524" s="56"/>
    </row>
    <row r="525" spans="1:65" ht="15">
      <c r="B525" s="8" t="s">
        <v>651</v>
      </c>
      <c r="BM525" s="28" t="s">
        <v>67</v>
      </c>
    </row>
    <row r="526" spans="1:65" ht="15">
      <c r="A526" s="25" t="s">
        <v>55</v>
      </c>
      <c r="B526" s="18" t="s">
        <v>116</v>
      </c>
      <c r="C526" s="15" t="s">
        <v>117</v>
      </c>
      <c r="D526" s="16" t="s">
        <v>243</v>
      </c>
      <c r="E526" s="17" t="s">
        <v>243</v>
      </c>
      <c r="F526" s="17" t="s">
        <v>243</v>
      </c>
      <c r="G526" s="17" t="s">
        <v>243</v>
      </c>
      <c r="H526" s="17" t="s">
        <v>243</v>
      </c>
      <c r="I526" s="17" t="s">
        <v>243</v>
      </c>
      <c r="J526" s="17" t="s">
        <v>243</v>
      </c>
      <c r="K526" s="17" t="s">
        <v>243</v>
      </c>
      <c r="L526" s="17" t="s">
        <v>243</v>
      </c>
      <c r="M526" s="17" t="s">
        <v>243</v>
      </c>
      <c r="N526" s="17" t="s">
        <v>243</v>
      </c>
      <c r="O526" s="17" t="s">
        <v>243</v>
      </c>
      <c r="P526" s="17" t="s">
        <v>243</v>
      </c>
      <c r="Q526" s="17" t="s">
        <v>243</v>
      </c>
      <c r="R526" s="17" t="s">
        <v>243</v>
      </c>
      <c r="S526" s="17" t="s">
        <v>243</v>
      </c>
      <c r="T526" s="17" t="s">
        <v>243</v>
      </c>
      <c r="U526" s="17" t="s">
        <v>243</v>
      </c>
      <c r="V526" s="17" t="s">
        <v>243</v>
      </c>
      <c r="W526" s="17" t="s">
        <v>243</v>
      </c>
      <c r="X526" s="159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28">
        <v>1</v>
      </c>
    </row>
    <row r="527" spans="1:65">
      <c r="A527" s="30"/>
      <c r="B527" s="19" t="s">
        <v>244</v>
      </c>
      <c r="C527" s="9" t="s">
        <v>244</v>
      </c>
      <c r="D527" s="157" t="s">
        <v>246</v>
      </c>
      <c r="E527" s="158" t="s">
        <v>247</v>
      </c>
      <c r="F527" s="158" t="s">
        <v>248</v>
      </c>
      <c r="G527" s="158" t="s">
        <v>249</v>
      </c>
      <c r="H527" s="158" t="s">
        <v>250</v>
      </c>
      <c r="I527" s="158" t="s">
        <v>251</v>
      </c>
      <c r="J527" s="158" t="s">
        <v>252</v>
      </c>
      <c r="K527" s="158" t="s">
        <v>253</v>
      </c>
      <c r="L527" s="158" t="s">
        <v>256</v>
      </c>
      <c r="M527" s="158" t="s">
        <v>259</v>
      </c>
      <c r="N527" s="158" t="s">
        <v>260</v>
      </c>
      <c r="O527" s="158" t="s">
        <v>261</v>
      </c>
      <c r="P527" s="158" t="s">
        <v>262</v>
      </c>
      <c r="Q527" s="158" t="s">
        <v>263</v>
      </c>
      <c r="R527" s="158" t="s">
        <v>264</v>
      </c>
      <c r="S527" s="158" t="s">
        <v>268</v>
      </c>
      <c r="T527" s="158" t="s">
        <v>269</v>
      </c>
      <c r="U527" s="158" t="s">
        <v>270</v>
      </c>
      <c r="V527" s="158" t="s">
        <v>271</v>
      </c>
      <c r="W527" s="158" t="s">
        <v>272</v>
      </c>
      <c r="X527" s="159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28" t="s">
        <v>1</v>
      </c>
    </row>
    <row r="528" spans="1:65">
      <c r="A528" s="30"/>
      <c r="B528" s="19"/>
      <c r="C528" s="9"/>
      <c r="D528" s="10" t="s">
        <v>103</v>
      </c>
      <c r="E528" s="11" t="s">
        <v>103</v>
      </c>
      <c r="F528" s="11" t="s">
        <v>332</v>
      </c>
      <c r="G528" s="11" t="s">
        <v>103</v>
      </c>
      <c r="H528" s="11" t="s">
        <v>103</v>
      </c>
      <c r="I528" s="11" t="s">
        <v>332</v>
      </c>
      <c r="J528" s="11" t="s">
        <v>103</v>
      </c>
      <c r="K528" s="11" t="s">
        <v>332</v>
      </c>
      <c r="L528" s="11" t="s">
        <v>103</v>
      </c>
      <c r="M528" s="11" t="s">
        <v>103</v>
      </c>
      <c r="N528" s="11" t="s">
        <v>103</v>
      </c>
      <c r="O528" s="11" t="s">
        <v>103</v>
      </c>
      <c r="P528" s="11" t="s">
        <v>103</v>
      </c>
      <c r="Q528" s="11" t="s">
        <v>103</v>
      </c>
      <c r="R528" s="11" t="s">
        <v>103</v>
      </c>
      <c r="S528" s="11" t="s">
        <v>103</v>
      </c>
      <c r="T528" s="11" t="s">
        <v>103</v>
      </c>
      <c r="U528" s="11" t="s">
        <v>103</v>
      </c>
      <c r="V528" s="11" t="s">
        <v>103</v>
      </c>
      <c r="W528" s="11" t="s">
        <v>103</v>
      </c>
      <c r="X528" s="159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28">
        <v>3</v>
      </c>
    </row>
    <row r="529" spans="1:65">
      <c r="A529" s="30"/>
      <c r="B529" s="19"/>
      <c r="C529" s="9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159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28">
        <v>3</v>
      </c>
    </row>
    <row r="530" spans="1:65">
      <c r="A530" s="30"/>
      <c r="B530" s="18">
        <v>1</v>
      </c>
      <c r="C530" s="14">
        <v>1</v>
      </c>
      <c r="D530" s="212">
        <v>0.86999999999999988</v>
      </c>
      <c r="E530" s="211">
        <v>0.78</v>
      </c>
      <c r="F530" s="211">
        <v>0.82370132002134844</v>
      </c>
      <c r="G530" s="212">
        <v>0.85000000000000009</v>
      </c>
      <c r="H530" s="212">
        <v>0.67</v>
      </c>
      <c r="I530" s="211">
        <v>0.81000000000000016</v>
      </c>
      <c r="J530" s="211">
        <v>0.79</v>
      </c>
      <c r="K530" s="211">
        <v>0.82000000000000006</v>
      </c>
      <c r="L530" s="211">
        <v>0.77</v>
      </c>
      <c r="M530" s="211">
        <v>0.80200000000000005</v>
      </c>
      <c r="N530" s="211">
        <v>0.79</v>
      </c>
      <c r="O530" s="211">
        <v>0.79600000000000004</v>
      </c>
      <c r="P530" s="211">
        <v>0.78400000000000003</v>
      </c>
      <c r="Q530" s="211">
        <v>0.83199999999999996</v>
      </c>
      <c r="R530" s="211">
        <v>0.79789165223336211</v>
      </c>
      <c r="S530" s="211">
        <v>0.81000000000000016</v>
      </c>
      <c r="T530" s="211">
        <v>0.79</v>
      </c>
      <c r="U530" s="212">
        <v>0.85000000000000009</v>
      </c>
      <c r="V530" s="212">
        <v>0.73</v>
      </c>
      <c r="W530" s="211">
        <v>0.79</v>
      </c>
      <c r="X530" s="213"/>
      <c r="Y530" s="214"/>
      <c r="Z530" s="214"/>
      <c r="AA530" s="214"/>
      <c r="AB530" s="214"/>
      <c r="AC530" s="214"/>
      <c r="AD530" s="214"/>
      <c r="AE530" s="214"/>
      <c r="AF530" s="214"/>
      <c r="AG530" s="214"/>
      <c r="AH530" s="214"/>
      <c r="AI530" s="214"/>
      <c r="AJ530" s="214"/>
      <c r="AK530" s="214"/>
      <c r="AL530" s="214"/>
      <c r="AM530" s="214"/>
      <c r="AN530" s="214"/>
      <c r="AO530" s="214"/>
      <c r="AP530" s="214"/>
      <c r="AQ530" s="214"/>
      <c r="AR530" s="214"/>
      <c r="AS530" s="214"/>
      <c r="AT530" s="214"/>
      <c r="AU530" s="214"/>
      <c r="AV530" s="214"/>
      <c r="AW530" s="214"/>
      <c r="AX530" s="214"/>
      <c r="AY530" s="214"/>
      <c r="AZ530" s="214"/>
      <c r="BA530" s="214"/>
      <c r="BB530" s="214"/>
      <c r="BC530" s="214"/>
      <c r="BD530" s="214"/>
      <c r="BE530" s="214"/>
      <c r="BF530" s="214"/>
      <c r="BG530" s="214"/>
      <c r="BH530" s="214"/>
      <c r="BI530" s="214"/>
      <c r="BJ530" s="214"/>
      <c r="BK530" s="214"/>
      <c r="BL530" s="214"/>
      <c r="BM530" s="215">
        <v>1</v>
      </c>
    </row>
    <row r="531" spans="1:65">
      <c r="A531" s="30"/>
      <c r="B531" s="19">
        <v>1</v>
      </c>
      <c r="C531" s="9">
        <v>2</v>
      </c>
      <c r="D531" s="218">
        <v>0.86</v>
      </c>
      <c r="E531" s="23">
        <v>0.76</v>
      </c>
      <c r="F531" s="23">
        <v>0.85182597365908419</v>
      </c>
      <c r="G531" s="218">
        <v>0.84150000000000003</v>
      </c>
      <c r="H531" s="218">
        <v>0.71</v>
      </c>
      <c r="I531" s="23">
        <v>0.81000000000000016</v>
      </c>
      <c r="J531" s="23">
        <v>0.8</v>
      </c>
      <c r="K531" s="23">
        <v>0.80999999999999994</v>
      </c>
      <c r="L531" s="23">
        <v>0.79</v>
      </c>
      <c r="M531" s="23">
        <v>0.81399999999999995</v>
      </c>
      <c r="N531" s="23">
        <v>0.79</v>
      </c>
      <c r="O531" s="23">
        <v>0.79600000000000004</v>
      </c>
      <c r="P531" s="23">
        <v>0.79</v>
      </c>
      <c r="Q531" s="23">
        <v>0.78400000000000003</v>
      </c>
      <c r="R531" s="23">
        <v>0.79601864313455839</v>
      </c>
      <c r="S531" s="23">
        <v>0.83</v>
      </c>
      <c r="T531" s="23">
        <v>0.78</v>
      </c>
      <c r="U531" s="218">
        <v>0.84</v>
      </c>
      <c r="V531" s="218">
        <v>0.75</v>
      </c>
      <c r="W531" s="23">
        <v>0.8</v>
      </c>
      <c r="X531" s="213"/>
      <c r="Y531" s="214"/>
      <c r="Z531" s="214"/>
      <c r="AA531" s="214"/>
      <c r="AB531" s="214"/>
      <c r="AC531" s="214"/>
      <c r="AD531" s="214"/>
      <c r="AE531" s="214"/>
      <c r="AF531" s="214"/>
      <c r="AG531" s="214"/>
      <c r="AH531" s="214"/>
      <c r="AI531" s="214"/>
      <c r="AJ531" s="214"/>
      <c r="AK531" s="214"/>
      <c r="AL531" s="214"/>
      <c r="AM531" s="214"/>
      <c r="AN531" s="214"/>
      <c r="AO531" s="214"/>
      <c r="AP531" s="214"/>
      <c r="AQ531" s="214"/>
      <c r="AR531" s="214"/>
      <c r="AS531" s="214"/>
      <c r="AT531" s="214"/>
      <c r="AU531" s="214"/>
      <c r="AV531" s="214"/>
      <c r="AW531" s="214"/>
      <c r="AX531" s="214"/>
      <c r="AY531" s="214"/>
      <c r="AZ531" s="214"/>
      <c r="BA531" s="214"/>
      <c r="BB531" s="214"/>
      <c r="BC531" s="214"/>
      <c r="BD531" s="214"/>
      <c r="BE531" s="214"/>
      <c r="BF531" s="214"/>
      <c r="BG531" s="214"/>
      <c r="BH531" s="214"/>
      <c r="BI531" s="214"/>
      <c r="BJ531" s="214"/>
      <c r="BK531" s="214"/>
      <c r="BL531" s="214"/>
      <c r="BM531" s="215" t="e">
        <v>#N/A</v>
      </c>
    </row>
    <row r="532" spans="1:65">
      <c r="A532" s="30"/>
      <c r="B532" s="19">
        <v>1</v>
      </c>
      <c r="C532" s="9">
        <v>3</v>
      </c>
      <c r="D532" s="218">
        <v>0.84</v>
      </c>
      <c r="E532" s="23">
        <v>0.8</v>
      </c>
      <c r="F532" s="23">
        <v>0.83673966769548491</v>
      </c>
      <c r="G532" s="218">
        <v>0.85849999999999993</v>
      </c>
      <c r="H532" s="218">
        <v>0.73</v>
      </c>
      <c r="I532" s="23">
        <v>0.81999999999999984</v>
      </c>
      <c r="J532" s="23">
        <v>0.8</v>
      </c>
      <c r="K532" s="23">
        <v>0.82000000000000006</v>
      </c>
      <c r="L532" s="23">
        <v>0.81000000000000016</v>
      </c>
      <c r="M532" s="23">
        <v>0.80200000000000005</v>
      </c>
      <c r="N532" s="23">
        <v>0.79600000000000004</v>
      </c>
      <c r="O532" s="23">
        <v>0.78400000000000003</v>
      </c>
      <c r="P532" s="23">
        <v>0.79</v>
      </c>
      <c r="Q532" s="23">
        <v>0.81399999999999995</v>
      </c>
      <c r="R532" s="23">
        <v>0.79622529202816961</v>
      </c>
      <c r="S532" s="23">
        <v>0.77</v>
      </c>
      <c r="T532" s="23">
        <v>0.8</v>
      </c>
      <c r="U532" s="218">
        <v>0.86</v>
      </c>
      <c r="V532" s="218">
        <v>0.72</v>
      </c>
      <c r="W532" s="23">
        <v>0.81000000000000016</v>
      </c>
      <c r="X532" s="213"/>
      <c r="Y532" s="214"/>
      <c r="Z532" s="214"/>
      <c r="AA532" s="214"/>
      <c r="AB532" s="214"/>
      <c r="AC532" s="214"/>
      <c r="AD532" s="214"/>
      <c r="AE532" s="214"/>
      <c r="AF532" s="214"/>
      <c r="AG532" s="214"/>
      <c r="AH532" s="214"/>
      <c r="AI532" s="214"/>
      <c r="AJ532" s="214"/>
      <c r="AK532" s="214"/>
      <c r="AL532" s="214"/>
      <c r="AM532" s="214"/>
      <c r="AN532" s="214"/>
      <c r="AO532" s="214"/>
      <c r="AP532" s="214"/>
      <c r="AQ532" s="214"/>
      <c r="AR532" s="214"/>
      <c r="AS532" s="214"/>
      <c r="AT532" s="214"/>
      <c r="AU532" s="214"/>
      <c r="AV532" s="214"/>
      <c r="AW532" s="214"/>
      <c r="AX532" s="214"/>
      <c r="AY532" s="214"/>
      <c r="AZ532" s="214"/>
      <c r="BA532" s="214"/>
      <c r="BB532" s="214"/>
      <c r="BC532" s="214"/>
      <c r="BD532" s="214"/>
      <c r="BE532" s="214"/>
      <c r="BF532" s="214"/>
      <c r="BG532" s="214"/>
      <c r="BH532" s="214"/>
      <c r="BI532" s="214"/>
      <c r="BJ532" s="214"/>
      <c r="BK532" s="214"/>
      <c r="BL532" s="214"/>
      <c r="BM532" s="215">
        <v>16</v>
      </c>
    </row>
    <row r="533" spans="1:65">
      <c r="A533" s="30"/>
      <c r="B533" s="19">
        <v>1</v>
      </c>
      <c r="C533" s="9">
        <v>4</v>
      </c>
      <c r="D533" s="218">
        <v>0.86</v>
      </c>
      <c r="E533" s="23">
        <v>0.79</v>
      </c>
      <c r="F533" s="23">
        <v>0.84467775020429425</v>
      </c>
      <c r="G533" s="218">
        <v>0.84863999999999995</v>
      </c>
      <c r="H533" s="218">
        <v>0.69</v>
      </c>
      <c r="I533" s="23">
        <v>0.81000000000000016</v>
      </c>
      <c r="J533" s="23">
        <v>0.8</v>
      </c>
      <c r="K533" s="23">
        <v>0.82000000000000006</v>
      </c>
      <c r="L533" s="23">
        <v>0.77</v>
      </c>
      <c r="M533" s="23">
        <v>0.80800000000000005</v>
      </c>
      <c r="N533" s="23">
        <v>0.78400000000000003</v>
      </c>
      <c r="O533" s="23">
        <v>0.79600000000000004</v>
      </c>
      <c r="P533" s="23">
        <v>0.79600000000000004</v>
      </c>
      <c r="Q533" s="23">
        <v>0.80800000000000005</v>
      </c>
      <c r="R533" s="23">
        <v>0.79236995887491202</v>
      </c>
      <c r="S533" s="23">
        <v>0.83</v>
      </c>
      <c r="T533" s="23">
        <v>0.79</v>
      </c>
      <c r="U533" s="218">
        <v>0.85000000000000009</v>
      </c>
      <c r="V533" s="218">
        <v>0.73</v>
      </c>
      <c r="W533" s="23">
        <v>0.78</v>
      </c>
      <c r="X533" s="213"/>
      <c r="Y533" s="214"/>
      <c r="Z533" s="214"/>
      <c r="AA533" s="214"/>
      <c r="AB533" s="214"/>
      <c r="AC533" s="214"/>
      <c r="AD533" s="214"/>
      <c r="AE533" s="214"/>
      <c r="AF533" s="214"/>
      <c r="AG533" s="214"/>
      <c r="AH533" s="214"/>
      <c r="AI533" s="214"/>
      <c r="AJ533" s="214"/>
      <c r="AK533" s="214"/>
      <c r="AL533" s="214"/>
      <c r="AM533" s="214"/>
      <c r="AN533" s="214"/>
      <c r="AO533" s="214"/>
      <c r="AP533" s="214"/>
      <c r="AQ533" s="214"/>
      <c r="AR533" s="214"/>
      <c r="AS533" s="214"/>
      <c r="AT533" s="214"/>
      <c r="AU533" s="214"/>
      <c r="AV533" s="214"/>
      <c r="AW533" s="214"/>
      <c r="AX533" s="214"/>
      <c r="AY533" s="214"/>
      <c r="AZ533" s="214"/>
      <c r="BA533" s="214"/>
      <c r="BB533" s="214"/>
      <c r="BC533" s="214"/>
      <c r="BD533" s="214"/>
      <c r="BE533" s="214"/>
      <c r="BF533" s="214"/>
      <c r="BG533" s="214"/>
      <c r="BH533" s="214"/>
      <c r="BI533" s="214"/>
      <c r="BJ533" s="214"/>
      <c r="BK533" s="214"/>
      <c r="BL533" s="214"/>
      <c r="BM533" s="215">
        <v>0.80092788845677432</v>
      </c>
    </row>
    <row r="534" spans="1:65">
      <c r="A534" s="30"/>
      <c r="B534" s="19">
        <v>1</v>
      </c>
      <c r="C534" s="9">
        <v>5</v>
      </c>
      <c r="D534" s="218">
        <v>0.85000000000000009</v>
      </c>
      <c r="E534" s="23">
        <v>0.78</v>
      </c>
      <c r="F534" s="23">
        <v>0.82651862449763069</v>
      </c>
      <c r="G534" s="218">
        <v>0.84150000000000003</v>
      </c>
      <c r="H534" s="218">
        <v>0.7</v>
      </c>
      <c r="I534" s="23">
        <v>0.81999999999999984</v>
      </c>
      <c r="J534" s="23">
        <v>0.81999999999999984</v>
      </c>
      <c r="K534" s="23">
        <v>0.80999999999999994</v>
      </c>
      <c r="L534" s="23">
        <v>0.81999999999999984</v>
      </c>
      <c r="M534" s="23">
        <v>0.79600000000000004</v>
      </c>
      <c r="N534" s="23">
        <v>0.78400000000000003</v>
      </c>
      <c r="O534" s="23">
        <v>0.80800000000000005</v>
      </c>
      <c r="P534" s="23">
        <v>0.78400000000000003</v>
      </c>
      <c r="Q534" s="23">
        <v>0.80200000000000005</v>
      </c>
      <c r="R534" s="23">
        <v>0.79839256437377726</v>
      </c>
      <c r="S534" s="23">
        <v>0.84</v>
      </c>
      <c r="T534" s="23">
        <v>0.79</v>
      </c>
      <c r="U534" s="218">
        <v>0.84</v>
      </c>
      <c r="V534" s="218">
        <v>0.73</v>
      </c>
      <c r="W534" s="23">
        <v>0.77</v>
      </c>
      <c r="X534" s="213"/>
      <c r="Y534" s="214"/>
      <c r="Z534" s="214"/>
      <c r="AA534" s="214"/>
      <c r="AB534" s="214"/>
      <c r="AC534" s="214"/>
      <c r="AD534" s="214"/>
      <c r="AE534" s="214"/>
      <c r="AF534" s="214"/>
      <c r="AG534" s="214"/>
      <c r="AH534" s="214"/>
      <c r="AI534" s="214"/>
      <c r="AJ534" s="214"/>
      <c r="AK534" s="214"/>
      <c r="AL534" s="214"/>
      <c r="AM534" s="214"/>
      <c r="AN534" s="214"/>
      <c r="AO534" s="214"/>
      <c r="AP534" s="214"/>
      <c r="AQ534" s="214"/>
      <c r="AR534" s="214"/>
      <c r="AS534" s="214"/>
      <c r="AT534" s="214"/>
      <c r="AU534" s="214"/>
      <c r="AV534" s="214"/>
      <c r="AW534" s="214"/>
      <c r="AX534" s="214"/>
      <c r="AY534" s="214"/>
      <c r="AZ534" s="214"/>
      <c r="BA534" s="214"/>
      <c r="BB534" s="214"/>
      <c r="BC534" s="214"/>
      <c r="BD534" s="214"/>
      <c r="BE534" s="214"/>
      <c r="BF534" s="214"/>
      <c r="BG534" s="214"/>
      <c r="BH534" s="214"/>
      <c r="BI534" s="214"/>
      <c r="BJ534" s="214"/>
      <c r="BK534" s="214"/>
      <c r="BL534" s="214"/>
      <c r="BM534" s="215">
        <v>143</v>
      </c>
    </row>
    <row r="535" spans="1:65">
      <c r="A535" s="30"/>
      <c r="B535" s="19">
        <v>1</v>
      </c>
      <c r="C535" s="9">
        <v>6</v>
      </c>
      <c r="D535" s="218">
        <v>0.86999999999999988</v>
      </c>
      <c r="E535" s="217">
        <v>0.74</v>
      </c>
      <c r="F535" s="23">
        <v>0.81032483440109349</v>
      </c>
      <c r="G535" s="218">
        <v>0.85000000000000009</v>
      </c>
      <c r="H535" s="218">
        <v>0.72</v>
      </c>
      <c r="I535" s="23">
        <v>0.8</v>
      </c>
      <c r="J535" s="23">
        <v>0.79</v>
      </c>
      <c r="K535" s="23">
        <v>0.83</v>
      </c>
      <c r="L535" s="23">
        <v>0.8</v>
      </c>
      <c r="M535" s="23">
        <v>0.80200000000000005</v>
      </c>
      <c r="N535" s="23">
        <v>0.79600000000000004</v>
      </c>
      <c r="O535" s="23">
        <v>0.79600000000000004</v>
      </c>
      <c r="P535" s="23">
        <v>0.78400000000000003</v>
      </c>
      <c r="Q535" s="23">
        <v>0.78400000000000003</v>
      </c>
      <c r="R535" s="23">
        <v>0.79344531790661155</v>
      </c>
      <c r="S535" s="23">
        <v>0.81000000000000016</v>
      </c>
      <c r="T535" s="23">
        <v>0.8</v>
      </c>
      <c r="U535" s="218">
        <v>0.84</v>
      </c>
      <c r="V535" s="217">
        <v>0.69</v>
      </c>
      <c r="W535" s="23">
        <v>0.8</v>
      </c>
      <c r="X535" s="213"/>
      <c r="Y535" s="214"/>
      <c r="Z535" s="214"/>
      <c r="AA535" s="214"/>
      <c r="AB535" s="214"/>
      <c r="AC535" s="214"/>
      <c r="AD535" s="214"/>
      <c r="AE535" s="214"/>
      <c r="AF535" s="214"/>
      <c r="AG535" s="214"/>
      <c r="AH535" s="214"/>
      <c r="AI535" s="214"/>
      <c r="AJ535" s="214"/>
      <c r="AK535" s="214"/>
      <c r="AL535" s="214"/>
      <c r="AM535" s="214"/>
      <c r="AN535" s="214"/>
      <c r="AO535" s="214"/>
      <c r="AP535" s="214"/>
      <c r="AQ535" s="214"/>
      <c r="AR535" s="214"/>
      <c r="AS535" s="214"/>
      <c r="AT535" s="214"/>
      <c r="AU535" s="214"/>
      <c r="AV535" s="214"/>
      <c r="AW535" s="214"/>
      <c r="AX535" s="214"/>
      <c r="AY535" s="214"/>
      <c r="AZ535" s="214"/>
      <c r="BA535" s="214"/>
      <c r="BB535" s="214"/>
      <c r="BC535" s="214"/>
      <c r="BD535" s="214"/>
      <c r="BE535" s="214"/>
      <c r="BF535" s="214"/>
      <c r="BG535" s="214"/>
      <c r="BH535" s="214"/>
      <c r="BI535" s="214"/>
      <c r="BJ535" s="214"/>
      <c r="BK535" s="214"/>
      <c r="BL535" s="214"/>
      <c r="BM535" s="57"/>
    </row>
    <row r="536" spans="1:65">
      <c r="A536" s="30"/>
      <c r="B536" s="20" t="s">
        <v>278</v>
      </c>
      <c r="C536" s="12"/>
      <c r="D536" s="219">
        <v>0.85833333333333328</v>
      </c>
      <c r="E536" s="219">
        <v>0.77500000000000002</v>
      </c>
      <c r="F536" s="219">
        <v>0.83229802841315603</v>
      </c>
      <c r="G536" s="219">
        <v>0.84835666666666665</v>
      </c>
      <c r="H536" s="219">
        <v>0.70333333333333325</v>
      </c>
      <c r="I536" s="219">
        <v>0.81166666666666665</v>
      </c>
      <c r="J536" s="219">
        <v>0.79999999999999993</v>
      </c>
      <c r="K536" s="219">
        <v>0.81833333333333336</v>
      </c>
      <c r="L536" s="219">
        <v>0.79333333333333333</v>
      </c>
      <c r="M536" s="219">
        <v>0.80399999999999994</v>
      </c>
      <c r="N536" s="219">
        <v>0.79</v>
      </c>
      <c r="O536" s="219">
        <v>0.79600000000000015</v>
      </c>
      <c r="P536" s="219">
        <v>0.78799999999999992</v>
      </c>
      <c r="Q536" s="219">
        <v>0.80400000000000016</v>
      </c>
      <c r="R536" s="219">
        <v>0.79572390475856514</v>
      </c>
      <c r="S536" s="219">
        <v>0.81500000000000006</v>
      </c>
      <c r="T536" s="219">
        <v>0.79166666666666663</v>
      </c>
      <c r="U536" s="219">
        <v>0.84666666666666668</v>
      </c>
      <c r="V536" s="219">
        <v>0.72499999999999998</v>
      </c>
      <c r="W536" s="219">
        <v>0.79166666666666685</v>
      </c>
      <c r="X536" s="213"/>
      <c r="Y536" s="214"/>
      <c r="Z536" s="214"/>
      <c r="AA536" s="214"/>
      <c r="AB536" s="214"/>
      <c r="AC536" s="214"/>
      <c r="AD536" s="214"/>
      <c r="AE536" s="214"/>
      <c r="AF536" s="214"/>
      <c r="AG536" s="214"/>
      <c r="AH536" s="214"/>
      <c r="AI536" s="214"/>
      <c r="AJ536" s="214"/>
      <c r="AK536" s="214"/>
      <c r="AL536" s="214"/>
      <c r="AM536" s="214"/>
      <c r="AN536" s="214"/>
      <c r="AO536" s="214"/>
      <c r="AP536" s="214"/>
      <c r="AQ536" s="214"/>
      <c r="AR536" s="214"/>
      <c r="AS536" s="214"/>
      <c r="AT536" s="214"/>
      <c r="AU536" s="214"/>
      <c r="AV536" s="214"/>
      <c r="AW536" s="214"/>
      <c r="AX536" s="214"/>
      <c r="AY536" s="214"/>
      <c r="AZ536" s="214"/>
      <c r="BA536" s="214"/>
      <c r="BB536" s="214"/>
      <c r="BC536" s="214"/>
      <c r="BD536" s="214"/>
      <c r="BE536" s="214"/>
      <c r="BF536" s="214"/>
      <c r="BG536" s="214"/>
      <c r="BH536" s="214"/>
      <c r="BI536" s="214"/>
      <c r="BJ536" s="214"/>
      <c r="BK536" s="214"/>
      <c r="BL536" s="214"/>
      <c r="BM536" s="57"/>
    </row>
    <row r="537" spans="1:65">
      <c r="A537" s="30"/>
      <c r="B537" s="3" t="s">
        <v>279</v>
      </c>
      <c r="C537" s="29"/>
      <c r="D537" s="23">
        <v>0.86</v>
      </c>
      <c r="E537" s="23">
        <v>0.78</v>
      </c>
      <c r="F537" s="23">
        <v>0.8316291460965578</v>
      </c>
      <c r="G537" s="23">
        <v>0.84932000000000007</v>
      </c>
      <c r="H537" s="23">
        <v>0.70499999999999996</v>
      </c>
      <c r="I537" s="23">
        <v>0.81000000000000016</v>
      </c>
      <c r="J537" s="23">
        <v>0.8</v>
      </c>
      <c r="K537" s="23">
        <v>0.82000000000000006</v>
      </c>
      <c r="L537" s="23">
        <v>0.79500000000000004</v>
      </c>
      <c r="M537" s="23">
        <v>0.80200000000000005</v>
      </c>
      <c r="N537" s="23">
        <v>0.79</v>
      </c>
      <c r="O537" s="23">
        <v>0.79600000000000004</v>
      </c>
      <c r="P537" s="23">
        <v>0.78700000000000003</v>
      </c>
      <c r="Q537" s="23">
        <v>0.80500000000000005</v>
      </c>
      <c r="R537" s="23">
        <v>0.796121967581364</v>
      </c>
      <c r="S537" s="23">
        <v>0.82000000000000006</v>
      </c>
      <c r="T537" s="23">
        <v>0.79</v>
      </c>
      <c r="U537" s="23">
        <v>0.84499999999999997</v>
      </c>
      <c r="V537" s="23">
        <v>0.73</v>
      </c>
      <c r="W537" s="23">
        <v>0.79500000000000004</v>
      </c>
      <c r="X537" s="213"/>
      <c r="Y537" s="214"/>
      <c r="Z537" s="214"/>
      <c r="AA537" s="214"/>
      <c r="AB537" s="214"/>
      <c r="AC537" s="214"/>
      <c r="AD537" s="214"/>
      <c r="AE537" s="214"/>
      <c r="AF537" s="214"/>
      <c r="AG537" s="214"/>
      <c r="AH537" s="214"/>
      <c r="AI537" s="214"/>
      <c r="AJ537" s="214"/>
      <c r="AK537" s="214"/>
      <c r="AL537" s="214"/>
      <c r="AM537" s="214"/>
      <c r="AN537" s="214"/>
      <c r="AO537" s="214"/>
      <c r="AP537" s="214"/>
      <c r="AQ537" s="214"/>
      <c r="AR537" s="214"/>
      <c r="AS537" s="214"/>
      <c r="AT537" s="214"/>
      <c r="AU537" s="214"/>
      <c r="AV537" s="214"/>
      <c r="AW537" s="214"/>
      <c r="AX537" s="214"/>
      <c r="AY537" s="214"/>
      <c r="AZ537" s="214"/>
      <c r="BA537" s="214"/>
      <c r="BB537" s="214"/>
      <c r="BC537" s="214"/>
      <c r="BD537" s="214"/>
      <c r="BE537" s="214"/>
      <c r="BF537" s="214"/>
      <c r="BG537" s="214"/>
      <c r="BH537" s="214"/>
      <c r="BI537" s="214"/>
      <c r="BJ537" s="214"/>
      <c r="BK537" s="214"/>
      <c r="BL537" s="214"/>
      <c r="BM537" s="57"/>
    </row>
    <row r="538" spans="1:65">
      <c r="A538" s="30"/>
      <c r="B538" s="3" t="s">
        <v>280</v>
      </c>
      <c r="C538" s="29"/>
      <c r="D538" s="23">
        <v>1.1690451944500073E-2</v>
      </c>
      <c r="E538" s="23">
        <v>2.1679483388678818E-2</v>
      </c>
      <c r="F538" s="23">
        <v>1.5129127380999762E-2</v>
      </c>
      <c r="G538" s="23">
        <v>6.3623318576341457E-3</v>
      </c>
      <c r="H538" s="23">
        <v>2.1602468994692856E-2</v>
      </c>
      <c r="I538" s="23">
        <v>7.5277265270907038E-3</v>
      </c>
      <c r="J538" s="23">
        <v>1.0954451150103251E-2</v>
      </c>
      <c r="K538" s="23">
        <v>7.5277265270908321E-3</v>
      </c>
      <c r="L538" s="23">
        <v>2.0655911179772869E-2</v>
      </c>
      <c r="M538" s="23">
        <v>6.196773353931837E-3</v>
      </c>
      <c r="N538" s="23">
        <v>5.3665631459995002E-3</v>
      </c>
      <c r="O538" s="23">
        <v>7.5894663844041166E-3</v>
      </c>
      <c r="P538" s="23">
        <v>4.8989794855663609E-3</v>
      </c>
      <c r="Q538" s="23">
        <v>1.8460769214742892E-2</v>
      </c>
      <c r="R538" s="23">
        <v>2.3916539964270261E-3</v>
      </c>
      <c r="S538" s="23">
        <v>2.5099800796022233E-2</v>
      </c>
      <c r="T538" s="23">
        <v>7.5277265270908174E-3</v>
      </c>
      <c r="U538" s="23">
        <v>8.1649658092772855E-3</v>
      </c>
      <c r="V538" s="23">
        <v>1.9748417658131515E-2</v>
      </c>
      <c r="W538" s="23">
        <v>1.4719601443879784E-2</v>
      </c>
      <c r="X538" s="213"/>
      <c r="Y538" s="214"/>
      <c r="Z538" s="214"/>
      <c r="AA538" s="214"/>
      <c r="AB538" s="214"/>
      <c r="AC538" s="214"/>
      <c r="AD538" s="214"/>
      <c r="AE538" s="214"/>
      <c r="AF538" s="214"/>
      <c r="AG538" s="214"/>
      <c r="AH538" s="214"/>
      <c r="AI538" s="214"/>
      <c r="AJ538" s="214"/>
      <c r="AK538" s="214"/>
      <c r="AL538" s="214"/>
      <c r="AM538" s="214"/>
      <c r="AN538" s="214"/>
      <c r="AO538" s="214"/>
      <c r="AP538" s="214"/>
      <c r="AQ538" s="214"/>
      <c r="AR538" s="214"/>
      <c r="AS538" s="214"/>
      <c r="AT538" s="214"/>
      <c r="AU538" s="214"/>
      <c r="AV538" s="214"/>
      <c r="AW538" s="214"/>
      <c r="AX538" s="214"/>
      <c r="AY538" s="214"/>
      <c r="AZ538" s="214"/>
      <c r="BA538" s="214"/>
      <c r="BB538" s="214"/>
      <c r="BC538" s="214"/>
      <c r="BD538" s="214"/>
      <c r="BE538" s="214"/>
      <c r="BF538" s="214"/>
      <c r="BG538" s="214"/>
      <c r="BH538" s="214"/>
      <c r="BI538" s="214"/>
      <c r="BJ538" s="214"/>
      <c r="BK538" s="214"/>
      <c r="BL538" s="214"/>
      <c r="BM538" s="57"/>
    </row>
    <row r="539" spans="1:65">
      <c r="A539" s="30"/>
      <c r="B539" s="3" t="s">
        <v>87</v>
      </c>
      <c r="C539" s="29"/>
      <c r="D539" s="13">
        <v>1.3619944013009795E-2</v>
      </c>
      <c r="E539" s="13">
        <v>2.7973526953133959E-2</v>
      </c>
      <c r="F539" s="13">
        <v>1.817753600815885E-2</v>
      </c>
      <c r="G539" s="13">
        <v>7.4995955211064674E-3</v>
      </c>
      <c r="H539" s="13">
        <v>3.0714410892928232E-2</v>
      </c>
      <c r="I539" s="13">
        <v>9.2744063988797181E-3</v>
      </c>
      <c r="J539" s="13">
        <v>1.3693063937629065E-2</v>
      </c>
      <c r="K539" s="13">
        <v>9.1988511532678195E-3</v>
      </c>
      <c r="L539" s="13">
        <v>2.6036862831646475E-2</v>
      </c>
      <c r="M539" s="13">
        <v>7.7074295446913398E-3</v>
      </c>
      <c r="N539" s="13">
        <v>6.7931179063284806E-3</v>
      </c>
      <c r="O539" s="13">
        <v>9.5345055080453701E-3</v>
      </c>
      <c r="P539" s="13">
        <v>6.2169790425969053E-3</v>
      </c>
      <c r="Q539" s="13">
        <v>2.2961155739729962E-2</v>
      </c>
      <c r="R539" s="13">
        <v>3.0056329615392044E-3</v>
      </c>
      <c r="S539" s="13">
        <v>3.0797301590211327E-2</v>
      </c>
      <c r="T539" s="13">
        <v>9.5087071921147164E-3</v>
      </c>
      <c r="U539" s="13">
        <v>9.6436604046582115E-3</v>
      </c>
      <c r="V539" s="13">
        <v>2.7239196769836573E-2</v>
      </c>
      <c r="W539" s="13">
        <v>1.8593180771216564E-2</v>
      </c>
      <c r="X539" s="159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56"/>
    </row>
    <row r="540" spans="1:65">
      <c r="A540" s="30"/>
      <c r="B540" s="3" t="s">
        <v>281</v>
      </c>
      <c r="C540" s="29"/>
      <c r="D540" s="13">
        <v>7.1673674626522965E-2</v>
      </c>
      <c r="E540" s="13">
        <v>-3.2372313201294634E-2</v>
      </c>
      <c r="F540" s="13">
        <v>3.916724640070357E-2</v>
      </c>
      <c r="G540" s="13">
        <v>5.921728896377676E-2</v>
      </c>
      <c r="H540" s="13">
        <v>-0.12185186273321813</v>
      </c>
      <c r="I540" s="13">
        <v>1.3407921442945003E-2</v>
      </c>
      <c r="J540" s="13">
        <v>-1.1585168529494316E-3</v>
      </c>
      <c r="K540" s="13">
        <v>2.1731600469170553E-2</v>
      </c>
      <c r="L540" s="13">
        <v>-9.4821958791747596E-3</v>
      </c>
      <c r="M540" s="13">
        <v>3.8356905627858762E-3</v>
      </c>
      <c r="N540" s="13">
        <v>-1.3644035392287424E-2</v>
      </c>
      <c r="O540" s="13">
        <v>-6.1527242686844064E-3</v>
      </c>
      <c r="P540" s="13">
        <v>-1.6141139100155244E-2</v>
      </c>
      <c r="Q540" s="13">
        <v>3.8356905627860982E-3</v>
      </c>
      <c r="R540" s="13">
        <v>-6.497443494240418E-3</v>
      </c>
      <c r="S540" s="13">
        <v>1.7569760956057889E-2</v>
      </c>
      <c r="T540" s="13">
        <v>-1.1563115635731203E-2</v>
      </c>
      <c r="U540" s="13">
        <v>5.7107236330628641E-2</v>
      </c>
      <c r="V540" s="13">
        <v>-9.479990589798537E-2</v>
      </c>
      <c r="W540" s="13">
        <v>-1.156311563573087E-2</v>
      </c>
      <c r="X540" s="159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56"/>
    </row>
    <row r="541" spans="1:65">
      <c r="A541" s="30"/>
      <c r="B541" s="46" t="s">
        <v>282</v>
      </c>
      <c r="C541" s="47"/>
      <c r="D541" s="45">
        <v>3.44</v>
      </c>
      <c r="E541" s="45">
        <v>1.31</v>
      </c>
      <c r="F541" s="45">
        <v>1.95</v>
      </c>
      <c r="G541" s="45">
        <v>2.87</v>
      </c>
      <c r="H541" s="45">
        <v>5.4</v>
      </c>
      <c r="I541" s="45">
        <v>0.78</v>
      </c>
      <c r="J541" s="45">
        <v>0.11</v>
      </c>
      <c r="K541" s="45">
        <v>1.1599999999999999</v>
      </c>
      <c r="L541" s="45">
        <v>0.27</v>
      </c>
      <c r="M541" s="45">
        <v>0.35</v>
      </c>
      <c r="N541" s="45">
        <v>0.46</v>
      </c>
      <c r="O541" s="45">
        <v>0.11</v>
      </c>
      <c r="P541" s="45">
        <v>0.56999999999999995</v>
      </c>
      <c r="Q541" s="45">
        <v>0.35</v>
      </c>
      <c r="R541" s="45">
        <v>0.13</v>
      </c>
      <c r="S541" s="45">
        <v>0.97</v>
      </c>
      <c r="T541" s="45">
        <v>0.36</v>
      </c>
      <c r="U541" s="45">
        <v>2.77</v>
      </c>
      <c r="V541" s="45">
        <v>4.16</v>
      </c>
      <c r="W541" s="45">
        <v>0.36</v>
      </c>
      <c r="X541" s="159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56"/>
    </row>
    <row r="542" spans="1:65">
      <c r="B542" s="31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BM542" s="56"/>
    </row>
    <row r="543" spans="1:65" ht="15">
      <c r="B543" s="8" t="s">
        <v>652</v>
      </c>
      <c r="BM543" s="28" t="s">
        <v>67</v>
      </c>
    </row>
    <row r="544" spans="1:65" ht="15">
      <c r="A544" s="25" t="s">
        <v>56</v>
      </c>
      <c r="B544" s="18" t="s">
        <v>116</v>
      </c>
      <c r="C544" s="15" t="s">
        <v>117</v>
      </c>
      <c r="D544" s="16" t="s">
        <v>243</v>
      </c>
      <c r="E544" s="17" t="s">
        <v>243</v>
      </c>
      <c r="F544" s="17" t="s">
        <v>243</v>
      </c>
      <c r="G544" s="17" t="s">
        <v>243</v>
      </c>
      <c r="H544" s="17" t="s">
        <v>243</v>
      </c>
      <c r="I544" s="17" t="s">
        <v>243</v>
      </c>
      <c r="J544" s="17" t="s">
        <v>243</v>
      </c>
      <c r="K544" s="17" t="s">
        <v>243</v>
      </c>
      <c r="L544" s="17" t="s">
        <v>243</v>
      </c>
      <c r="M544" s="17" t="s">
        <v>243</v>
      </c>
      <c r="N544" s="17" t="s">
        <v>243</v>
      </c>
      <c r="O544" s="17" t="s">
        <v>243</v>
      </c>
      <c r="P544" s="17" t="s">
        <v>243</v>
      </c>
      <c r="Q544" s="17" t="s">
        <v>243</v>
      </c>
      <c r="R544" s="17" t="s">
        <v>243</v>
      </c>
      <c r="S544" s="17" t="s">
        <v>243</v>
      </c>
      <c r="T544" s="17" t="s">
        <v>243</v>
      </c>
      <c r="U544" s="17" t="s">
        <v>243</v>
      </c>
      <c r="V544" s="17" t="s">
        <v>243</v>
      </c>
      <c r="W544" s="17" t="s">
        <v>243</v>
      </c>
      <c r="X544" s="17" t="s">
        <v>243</v>
      </c>
      <c r="Y544" s="159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28">
        <v>1</v>
      </c>
    </row>
    <row r="545" spans="1:65">
      <c r="A545" s="30"/>
      <c r="B545" s="19" t="s">
        <v>244</v>
      </c>
      <c r="C545" s="9" t="s">
        <v>244</v>
      </c>
      <c r="D545" s="157" t="s">
        <v>246</v>
      </c>
      <c r="E545" s="158" t="s">
        <v>247</v>
      </c>
      <c r="F545" s="158" t="s">
        <v>248</v>
      </c>
      <c r="G545" s="158" t="s">
        <v>249</v>
      </c>
      <c r="H545" s="158" t="s">
        <v>250</v>
      </c>
      <c r="I545" s="158" t="s">
        <v>251</v>
      </c>
      <c r="J545" s="158" t="s">
        <v>252</v>
      </c>
      <c r="K545" s="158" t="s">
        <v>253</v>
      </c>
      <c r="L545" s="158" t="s">
        <v>256</v>
      </c>
      <c r="M545" s="158" t="s">
        <v>259</v>
      </c>
      <c r="N545" s="158" t="s">
        <v>260</v>
      </c>
      <c r="O545" s="158" t="s">
        <v>261</v>
      </c>
      <c r="P545" s="158" t="s">
        <v>262</v>
      </c>
      <c r="Q545" s="158" t="s">
        <v>263</v>
      </c>
      <c r="R545" s="158" t="s">
        <v>264</v>
      </c>
      <c r="S545" s="158" t="s">
        <v>267</v>
      </c>
      <c r="T545" s="158" t="s">
        <v>268</v>
      </c>
      <c r="U545" s="158" t="s">
        <v>269</v>
      </c>
      <c r="V545" s="158" t="s">
        <v>270</v>
      </c>
      <c r="W545" s="158" t="s">
        <v>271</v>
      </c>
      <c r="X545" s="158" t="s">
        <v>272</v>
      </c>
      <c r="Y545" s="159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28" t="s">
        <v>1</v>
      </c>
    </row>
    <row r="546" spans="1:65">
      <c r="A546" s="30"/>
      <c r="B546" s="19"/>
      <c r="C546" s="9"/>
      <c r="D546" s="10" t="s">
        <v>103</v>
      </c>
      <c r="E546" s="11" t="s">
        <v>103</v>
      </c>
      <c r="F546" s="11" t="s">
        <v>332</v>
      </c>
      <c r="G546" s="11" t="s">
        <v>103</v>
      </c>
      <c r="H546" s="11" t="s">
        <v>103</v>
      </c>
      <c r="I546" s="11" t="s">
        <v>332</v>
      </c>
      <c r="J546" s="11" t="s">
        <v>103</v>
      </c>
      <c r="K546" s="11" t="s">
        <v>332</v>
      </c>
      <c r="L546" s="11" t="s">
        <v>103</v>
      </c>
      <c r="M546" s="11" t="s">
        <v>103</v>
      </c>
      <c r="N546" s="11" t="s">
        <v>103</v>
      </c>
      <c r="O546" s="11" t="s">
        <v>103</v>
      </c>
      <c r="P546" s="11" t="s">
        <v>103</v>
      </c>
      <c r="Q546" s="11" t="s">
        <v>103</v>
      </c>
      <c r="R546" s="11" t="s">
        <v>103</v>
      </c>
      <c r="S546" s="11" t="s">
        <v>332</v>
      </c>
      <c r="T546" s="11" t="s">
        <v>103</v>
      </c>
      <c r="U546" s="11" t="s">
        <v>103</v>
      </c>
      <c r="V546" s="11" t="s">
        <v>103</v>
      </c>
      <c r="W546" s="11" t="s">
        <v>103</v>
      </c>
      <c r="X546" s="11" t="s">
        <v>103</v>
      </c>
      <c r="Y546" s="159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28">
        <v>3</v>
      </c>
    </row>
    <row r="547" spans="1:65">
      <c r="A547" s="30"/>
      <c r="B547" s="19"/>
      <c r="C547" s="9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159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28">
        <v>3</v>
      </c>
    </row>
    <row r="548" spans="1:65">
      <c r="A548" s="30"/>
      <c r="B548" s="18">
        <v>1</v>
      </c>
      <c r="C548" s="14">
        <v>1</v>
      </c>
      <c r="D548" s="211">
        <v>0.33310000000000001</v>
      </c>
      <c r="E548" s="211">
        <v>0.34110000000000001</v>
      </c>
      <c r="F548" s="211">
        <v>0.34626578808213315</v>
      </c>
      <c r="G548" s="212">
        <v>0.36419999999999997</v>
      </c>
      <c r="H548" s="212">
        <v>0.31858000000000003</v>
      </c>
      <c r="I548" s="211">
        <v>0.32100000000000001</v>
      </c>
      <c r="J548" s="211">
        <v>0.32640000000000002</v>
      </c>
      <c r="K548" s="211">
        <v>0.33200000000000002</v>
      </c>
      <c r="L548" s="211">
        <v>0.34030000000000005</v>
      </c>
      <c r="M548" s="211">
        <v>0.34100000000000003</v>
      </c>
      <c r="N548" s="211">
        <v>0.33300000000000002</v>
      </c>
      <c r="O548" s="211">
        <v>0.318</v>
      </c>
      <c r="P548" s="211">
        <v>0.33300000000000002</v>
      </c>
      <c r="Q548" s="211">
        <v>0.34100000000000003</v>
      </c>
      <c r="R548" s="211">
        <v>0.34949439880743077</v>
      </c>
      <c r="S548" s="211">
        <v>0.34</v>
      </c>
      <c r="T548" s="211">
        <v>0.34</v>
      </c>
      <c r="U548" s="211">
        <v>0.34100000000000003</v>
      </c>
      <c r="V548" s="211">
        <v>0.33</v>
      </c>
      <c r="W548" s="211">
        <v>0.32729999999999998</v>
      </c>
      <c r="X548" s="211">
        <v>0.33950000000000002</v>
      </c>
      <c r="Y548" s="213"/>
      <c r="Z548" s="214"/>
      <c r="AA548" s="214"/>
      <c r="AB548" s="214"/>
      <c r="AC548" s="214"/>
      <c r="AD548" s="214"/>
      <c r="AE548" s="214"/>
      <c r="AF548" s="214"/>
      <c r="AG548" s="214"/>
      <c r="AH548" s="214"/>
      <c r="AI548" s="214"/>
      <c r="AJ548" s="214"/>
      <c r="AK548" s="214"/>
      <c r="AL548" s="214"/>
      <c r="AM548" s="214"/>
      <c r="AN548" s="214"/>
      <c r="AO548" s="214"/>
      <c r="AP548" s="214"/>
      <c r="AQ548" s="214"/>
      <c r="AR548" s="214"/>
      <c r="AS548" s="214"/>
      <c r="AT548" s="214"/>
      <c r="AU548" s="214"/>
      <c r="AV548" s="214"/>
      <c r="AW548" s="214"/>
      <c r="AX548" s="214"/>
      <c r="AY548" s="214"/>
      <c r="AZ548" s="214"/>
      <c r="BA548" s="214"/>
      <c r="BB548" s="214"/>
      <c r="BC548" s="214"/>
      <c r="BD548" s="214"/>
      <c r="BE548" s="214"/>
      <c r="BF548" s="214"/>
      <c r="BG548" s="214"/>
      <c r="BH548" s="214"/>
      <c r="BI548" s="214"/>
      <c r="BJ548" s="214"/>
      <c r="BK548" s="214"/>
      <c r="BL548" s="214"/>
      <c r="BM548" s="215">
        <v>1</v>
      </c>
    </row>
    <row r="549" spans="1:65">
      <c r="A549" s="30"/>
      <c r="B549" s="19">
        <v>1</v>
      </c>
      <c r="C549" s="9">
        <v>2</v>
      </c>
      <c r="D549" s="23">
        <v>0.32669999999999999</v>
      </c>
      <c r="E549" s="23">
        <v>0.33180000000000004</v>
      </c>
      <c r="F549" s="23">
        <v>0.34061329530668344</v>
      </c>
      <c r="G549" s="218">
        <v>0.36</v>
      </c>
      <c r="H549" s="218">
        <v>0.29586999999999997</v>
      </c>
      <c r="I549" s="23">
        <v>0.32700000000000001</v>
      </c>
      <c r="J549" s="23">
        <v>0.33119999999999999</v>
      </c>
      <c r="K549" s="23">
        <v>0.33200000000000002</v>
      </c>
      <c r="L549" s="23">
        <v>0.34299999999999997</v>
      </c>
      <c r="M549" s="23">
        <v>0.34100000000000003</v>
      </c>
      <c r="N549" s="23">
        <v>0.32500000000000001</v>
      </c>
      <c r="O549" s="23">
        <v>0.318</v>
      </c>
      <c r="P549" s="23">
        <v>0.34100000000000003</v>
      </c>
      <c r="Q549" s="23">
        <v>0.32500000000000001</v>
      </c>
      <c r="R549" s="23">
        <v>0.33629621936565562</v>
      </c>
      <c r="S549" s="23">
        <v>0.34</v>
      </c>
      <c r="T549" s="23">
        <v>0.35</v>
      </c>
      <c r="U549" s="23">
        <v>0.35399999999999998</v>
      </c>
      <c r="V549" s="23">
        <v>0.33</v>
      </c>
      <c r="W549" s="23">
        <v>0.3382</v>
      </c>
      <c r="X549" s="23">
        <v>0.3332</v>
      </c>
      <c r="Y549" s="213"/>
      <c r="Z549" s="214"/>
      <c r="AA549" s="214"/>
      <c r="AB549" s="214"/>
      <c r="AC549" s="214"/>
      <c r="AD549" s="214"/>
      <c r="AE549" s="214"/>
      <c r="AF549" s="214"/>
      <c r="AG549" s="214"/>
      <c r="AH549" s="214"/>
      <c r="AI549" s="214"/>
      <c r="AJ549" s="214"/>
      <c r="AK549" s="214"/>
      <c r="AL549" s="214"/>
      <c r="AM549" s="214"/>
      <c r="AN549" s="214"/>
      <c r="AO549" s="214"/>
      <c r="AP549" s="214"/>
      <c r="AQ549" s="214"/>
      <c r="AR549" s="214"/>
      <c r="AS549" s="214"/>
      <c r="AT549" s="214"/>
      <c r="AU549" s="214"/>
      <c r="AV549" s="214"/>
      <c r="AW549" s="214"/>
      <c r="AX549" s="214"/>
      <c r="AY549" s="214"/>
      <c r="AZ549" s="214"/>
      <c r="BA549" s="214"/>
      <c r="BB549" s="214"/>
      <c r="BC549" s="214"/>
      <c r="BD549" s="214"/>
      <c r="BE549" s="214"/>
      <c r="BF549" s="214"/>
      <c r="BG549" s="214"/>
      <c r="BH549" s="214"/>
      <c r="BI549" s="214"/>
      <c r="BJ549" s="214"/>
      <c r="BK549" s="214"/>
      <c r="BL549" s="214"/>
      <c r="BM549" s="215">
        <v>37</v>
      </c>
    </row>
    <row r="550" spans="1:65">
      <c r="A550" s="30"/>
      <c r="B550" s="19">
        <v>1</v>
      </c>
      <c r="C550" s="9">
        <v>3</v>
      </c>
      <c r="D550" s="23">
        <v>0.30990000000000001</v>
      </c>
      <c r="E550" s="23">
        <v>0.34889999999999999</v>
      </c>
      <c r="F550" s="23">
        <v>0.33842416546192761</v>
      </c>
      <c r="G550" s="218">
        <v>0.36530000000000001</v>
      </c>
      <c r="H550" s="218">
        <v>0.31461999999999996</v>
      </c>
      <c r="I550" s="23">
        <v>0.33600000000000002</v>
      </c>
      <c r="J550" s="23">
        <v>0.33180000000000004</v>
      </c>
      <c r="K550" s="23">
        <v>0.33700000000000002</v>
      </c>
      <c r="L550" s="23">
        <v>0.34190000000000004</v>
      </c>
      <c r="M550" s="23">
        <v>0.34100000000000003</v>
      </c>
      <c r="N550" s="23">
        <v>0.32500000000000001</v>
      </c>
      <c r="O550" s="217">
        <v>0.30199999999999999</v>
      </c>
      <c r="P550" s="23">
        <v>0.33300000000000002</v>
      </c>
      <c r="Q550" s="23">
        <v>0.34100000000000003</v>
      </c>
      <c r="R550" s="23">
        <v>0.34552878370949286</v>
      </c>
      <c r="S550" s="23">
        <v>0.34</v>
      </c>
      <c r="T550" s="23">
        <v>0.33</v>
      </c>
      <c r="U550" s="23">
        <v>0.35799999999999998</v>
      </c>
      <c r="V550" s="23">
        <v>0.33</v>
      </c>
      <c r="W550" s="23">
        <v>0.32139999999999996</v>
      </c>
      <c r="X550" s="23">
        <v>0.33679999999999999</v>
      </c>
      <c r="Y550" s="213"/>
      <c r="Z550" s="214"/>
      <c r="AA550" s="214"/>
      <c r="AB550" s="214"/>
      <c r="AC550" s="214"/>
      <c r="AD550" s="214"/>
      <c r="AE550" s="214"/>
      <c r="AF550" s="214"/>
      <c r="AG550" s="214"/>
      <c r="AH550" s="214"/>
      <c r="AI550" s="214"/>
      <c r="AJ550" s="214"/>
      <c r="AK550" s="214"/>
      <c r="AL550" s="214"/>
      <c r="AM550" s="214"/>
      <c r="AN550" s="214"/>
      <c r="AO550" s="214"/>
      <c r="AP550" s="214"/>
      <c r="AQ550" s="214"/>
      <c r="AR550" s="214"/>
      <c r="AS550" s="214"/>
      <c r="AT550" s="214"/>
      <c r="AU550" s="214"/>
      <c r="AV550" s="214"/>
      <c r="AW550" s="214"/>
      <c r="AX550" s="214"/>
      <c r="AY550" s="214"/>
      <c r="AZ550" s="214"/>
      <c r="BA550" s="214"/>
      <c r="BB550" s="214"/>
      <c r="BC550" s="214"/>
      <c r="BD550" s="214"/>
      <c r="BE550" s="214"/>
      <c r="BF550" s="214"/>
      <c r="BG550" s="214"/>
      <c r="BH550" s="214"/>
      <c r="BI550" s="214"/>
      <c r="BJ550" s="214"/>
      <c r="BK550" s="214"/>
      <c r="BL550" s="214"/>
      <c r="BM550" s="215">
        <v>16</v>
      </c>
    </row>
    <row r="551" spans="1:65">
      <c r="A551" s="30"/>
      <c r="B551" s="19">
        <v>1</v>
      </c>
      <c r="C551" s="9">
        <v>4</v>
      </c>
      <c r="D551" s="23">
        <v>0.3478</v>
      </c>
      <c r="E551" s="23">
        <v>0.3453</v>
      </c>
      <c r="F551" s="23">
        <v>0.34307091405486251</v>
      </c>
      <c r="G551" s="218">
        <v>0.36270000000000002</v>
      </c>
      <c r="H551" s="218">
        <v>0.30088999999999999</v>
      </c>
      <c r="I551" s="23">
        <v>0.33400000000000002</v>
      </c>
      <c r="J551" s="23">
        <v>0.33249999999999996</v>
      </c>
      <c r="K551" s="23">
        <v>0.33500000000000002</v>
      </c>
      <c r="L551" s="23">
        <v>0.34239999999999998</v>
      </c>
      <c r="M551" s="23">
        <v>0.33300000000000002</v>
      </c>
      <c r="N551" s="23">
        <v>0.32500000000000001</v>
      </c>
      <c r="O551" s="23">
        <v>0.318</v>
      </c>
      <c r="P551" s="23">
        <v>0.34100000000000003</v>
      </c>
      <c r="Q551" s="23">
        <v>0.34100000000000003</v>
      </c>
      <c r="R551" s="23">
        <v>0.34513816638057399</v>
      </c>
      <c r="S551" s="23">
        <v>0.34</v>
      </c>
      <c r="T551" s="23">
        <v>0.34</v>
      </c>
      <c r="U551" s="23">
        <v>0.34100000000000003</v>
      </c>
      <c r="V551" s="23">
        <v>0.33</v>
      </c>
      <c r="W551" s="23">
        <v>0.32850000000000001</v>
      </c>
      <c r="X551" s="23">
        <v>0.33879999999999999</v>
      </c>
      <c r="Y551" s="213"/>
      <c r="Z551" s="214"/>
      <c r="AA551" s="214"/>
      <c r="AB551" s="214"/>
      <c r="AC551" s="214"/>
      <c r="AD551" s="214"/>
      <c r="AE551" s="214"/>
      <c r="AF551" s="214"/>
      <c r="AG551" s="214"/>
      <c r="AH551" s="214"/>
      <c r="AI551" s="214"/>
      <c r="AJ551" s="214"/>
      <c r="AK551" s="214"/>
      <c r="AL551" s="214"/>
      <c r="AM551" s="214"/>
      <c r="AN551" s="214"/>
      <c r="AO551" s="214"/>
      <c r="AP551" s="214"/>
      <c r="AQ551" s="214"/>
      <c r="AR551" s="214"/>
      <c r="AS551" s="214"/>
      <c r="AT551" s="214"/>
      <c r="AU551" s="214"/>
      <c r="AV551" s="214"/>
      <c r="AW551" s="214"/>
      <c r="AX551" s="214"/>
      <c r="AY551" s="214"/>
      <c r="AZ551" s="214"/>
      <c r="BA551" s="214"/>
      <c r="BB551" s="214"/>
      <c r="BC551" s="214"/>
      <c r="BD551" s="214"/>
      <c r="BE551" s="214"/>
      <c r="BF551" s="214"/>
      <c r="BG551" s="214"/>
      <c r="BH551" s="214"/>
      <c r="BI551" s="214"/>
      <c r="BJ551" s="214"/>
      <c r="BK551" s="214"/>
      <c r="BL551" s="214"/>
      <c r="BM551" s="215">
        <v>0.33558414743773962</v>
      </c>
    </row>
    <row r="552" spans="1:65">
      <c r="A552" s="30"/>
      <c r="B552" s="19">
        <v>1</v>
      </c>
      <c r="C552" s="9">
        <v>5</v>
      </c>
      <c r="D552" s="23">
        <v>0.34030000000000005</v>
      </c>
      <c r="E552" s="23">
        <v>0.34190000000000004</v>
      </c>
      <c r="F552" s="23">
        <v>0.34234861157467922</v>
      </c>
      <c r="G552" s="218">
        <v>0.35909999999999997</v>
      </c>
      <c r="H552" s="218">
        <v>0.30126999999999998</v>
      </c>
      <c r="I552" s="23">
        <v>0.33200000000000002</v>
      </c>
      <c r="J552" s="23">
        <v>0.33850000000000002</v>
      </c>
      <c r="K552" s="23">
        <v>0.33200000000000002</v>
      </c>
      <c r="L552" s="23">
        <v>0.34239999999999998</v>
      </c>
      <c r="M552" s="23">
        <v>0.33300000000000002</v>
      </c>
      <c r="N552" s="23">
        <v>0.32500000000000001</v>
      </c>
      <c r="O552" s="23">
        <v>0.33300000000000002</v>
      </c>
      <c r="P552" s="23">
        <v>0.33300000000000002</v>
      </c>
      <c r="Q552" s="23">
        <v>0.33300000000000002</v>
      </c>
      <c r="R552" s="23">
        <v>0.33552655213310489</v>
      </c>
      <c r="S552" s="23">
        <v>0.34</v>
      </c>
      <c r="T552" s="23">
        <v>0.35</v>
      </c>
      <c r="U552" s="23">
        <v>0.35299999999999998</v>
      </c>
      <c r="V552" s="23">
        <v>0.33</v>
      </c>
      <c r="W552" s="23">
        <v>0.32640000000000002</v>
      </c>
      <c r="X552" s="23">
        <v>0.33560000000000001</v>
      </c>
      <c r="Y552" s="213"/>
      <c r="Z552" s="214"/>
      <c r="AA552" s="214"/>
      <c r="AB552" s="214"/>
      <c r="AC552" s="214"/>
      <c r="AD552" s="214"/>
      <c r="AE552" s="214"/>
      <c r="AF552" s="214"/>
      <c r="AG552" s="214"/>
      <c r="AH552" s="214"/>
      <c r="AI552" s="214"/>
      <c r="AJ552" s="214"/>
      <c r="AK552" s="214"/>
      <c r="AL552" s="214"/>
      <c r="AM552" s="214"/>
      <c r="AN552" s="214"/>
      <c r="AO552" s="214"/>
      <c r="AP552" s="214"/>
      <c r="AQ552" s="214"/>
      <c r="AR552" s="214"/>
      <c r="AS552" s="214"/>
      <c r="AT552" s="214"/>
      <c r="AU552" s="214"/>
      <c r="AV552" s="214"/>
      <c r="AW552" s="214"/>
      <c r="AX552" s="214"/>
      <c r="AY552" s="214"/>
      <c r="AZ552" s="214"/>
      <c r="BA552" s="214"/>
      <c r="BB552" s="214"/>
      <c r="BC552" s="214"/>
      <c r="BD552" s="214"/>
      <c r="BE552" s="214"/>
      <c r="BF552" s="214"/>
      <c r="BG552" s="214"/>
      <c r="BH552" s="214"/>
      <c r="BI552" s="214"/>
      <c r="BJ552" s="214"/>
      <c r="BK552" s="214"/>
      <c r="BL552" s="214"/>
      <c r="BM552" s="215">
        <v>144</v>
      </c>
    </row>
    <row r="553" spans="1:65">
      <c r="A553" s="30"/>
      <c r="B553" s="19">
        <v>1</v>
      </c>
      <c r="C553" s="9">
        <v>6</v>
      </c>
      <c r="D553" s="23">
        <v>0.33660000000000001</v>
      </c>
      <c r="E553" s="23">
        <v>0.32600000000000001</v>
      </c>
      <c r="F553" s="23">
        <v>0.33705872376001883</v>
      </c>
      <c r="G553" s="218">
        <v>0.36230000000000001</v>
      </c>
      <c r="H553" s="218">
        <v>0.29486000000000001</v>
      </c>
      <c r="I553" s="23">
        <v>0.35100000000000003</v>
      </c>
      <c r="J553" s="23">
        <v>0.33089999999999997</v>
      </c>
      <c r="K553" s="23">
        <v>0.33700000000000002</v>
      </c>
      <c r="L553" s="23">
        <v>0.34510000000000002</v>
      </c>
      <c r="M553" s="23">
        <v>0.33300000000000002</v>
      </c>
      <c r="N553" s="23">
        <v>0.33300000000000002</v>
      </c>
      <c r="O553" s="23">
        <v>0.318</v>
      </c>
      <c r="P553" s="23">
        <v>0.33300000000000002</v>
      </c>
      <c r="Q553" s="23">
        <v>0.33300000000000002</v>
      </c>
      <c r="R553" s="23">
        <v>0.33964605126574365</v>
      </c>
      <c r="S553" s="23">
        <v>0.35</v>
      </c>
      <c r="T553" s="23">
        <v>0.34</v>
      </c>
      <c r="U553" s="23">
        <v>0.34200000000000003</v>
      </c>
      <c r="V553" s="23">
        <v>0.33</v>
      </c>
      <c r="W553" s="23">
        <v>0.30920000000000003</v>
      </c>
      <c r="X553" s="23">
        <v>0.33210000000000001</v>
      </c>
      <c r="Y553" s="213"/>
      <c r="Z553" s="214"/>
      <c r="AA553" s="214"/>
      <c r="AB553" s="214"/>
      <c r="AC553" s="214"/>
      <c r="AD553" s="214"/>
      <c r="AE553" s="214"/>
      <c r="AF553" s="214"/>
      <c r="AG553" s="214"/>
      <c r="AH553" s="214"/>
      <c r="AI553" s="214"/>
      <c r="AJ553" s="214"/>
      <c r="AK553" s="214"/>
      <c r="AL553" s="214"/>
      <c r="AM553" s="214"/>
      <c r="AN553" s="214"/>
      <c r="AO553" s="214"/>
      <c r="AP553" s="214"/>
      <c r="AQ553" s="214"/>
      <c r="AR553" s="214"/>
      <c r="AS553" s="214"/>
      <c r="AT553" s="214"/>
      <c r="AU553" s="214"/>
      <c r="AV553" s="214"/>
      <c r="AW553" s="214"/>
      <c r="AX553" s="214"/>
      <c r="AY553" s="214"/>
      <c r="AZ553" s="214"/>
      <c r="BA553" s="214"/>
      <c r="BB553" s="214"/>
      <c r="BC553" s="214"/>
      <c r="BD553" s="214"/>
      <c r="BE553" s="214"/>
      <c r="BF553" s="214"/>
      <c r="BG553" s="214"/>
      <c r="BH553" s="214"/>
      <c r="BI553" s="214"/>
      <c r="BJ553" s="214"/>
      <c r="BK553" s="214"/>
      <c r="BL553" s="214"/>
      <c r="BM553" s="57"/>
    </row>
    <row r="554" spans="1:65">
      <c r="A554" s="30"/>
      <c r="B554" s="20" t="s">
        <v>278</v>
      </c>
      <c r="C554" s="12"/>
      <c r="D554" s="219">
        <v>0.33239999999999997</v>
      </c>
      <c r="E554" s="219">
        <v>0.33916666666666667</v>
      </c>
      <c r="F554" s="219">
        <v>0.34129691637338411</v>
      </c>
      <c r="G554" s="219">
        <v>0.36226666666666668</v>
      </c>
      <c r="H554" s="219">
        <v>0.30434833333333328</v>
      </c>
      <c r="I554" s="219">
        <v>0.33350000000000007</v>
      </c>
      <c r="J554" s="219">
        <v>0.33188333333333336</v>
      </c>
      <c r="K554" s="219">
        <v>0.33416666666666672</v>
      </c>
      <c r="L554" s="219">
        <v>0.34251666666666675</v>
      </c>
      <c r="M554" s="219">
        <v>0.33700000000000002</v>
      </c>
      <c r="N554" s="219">
        <v>0.32766666666666666</v>
      </c>
      <c r="O554" s="219">
        <v>0.31783333333333336</v>
      </c>
      <c r="P554" s="219">
        <v>0.33566666666666672</v>
      </c>
      <c r="Q554" s="219">
        <v>0.33566666666666672</v>
      </c>
      <c r="R554" s="219">
        <v>0.34193836194366695</v>
      </c>
      <c r="S554" s="219">
        <v>0.34166666666666673</v>
      </c>
      <c r="T554" s="219">
        <v>0.34166666666666662</v>
      </c>
      <c r="U554" s="219">
        <v>0.34816666666666668</v>
      </c>
      <c r="V554" s="219">
        <v>0.33</v>
      </c>
      <c r="W554" s="219">
        <v>0.32516666666666666</v>
      </c>
      <c r="X554" s="219">
        <v>0.33600000000000002</v>
      </c>
      <c r="Y554" s="213"/>
      <c r="Z554" s="214"/>
      <c r="AA554" s="214"/>
      <c r="AB554" s="214"/>
      <c r="AC554" s="214"/>
      <c r="AD554" s="214"/>
      <c r="AE554" s="214"/>
      <c r="AF554" s="214"/>
      <c r="AG554" s="214"/>
      <c r="AH554" s="214"/>
      <c r="AI554" s="214"/>
      <c r="AJ554" s="214"/>
      <c r="AK554" s="214"/>
      <c r="AL554" s="214"/>
      <c r="AM554" s="214"/>
      <c r="AN554" s="214"/>
      <c r="AO554" s="214"/>
      <c r="AP554" s="214"/>
      <c r="AQ554" s="214"/>
      <c r="AR554" s="214"/>
      <c r="AS554" s="214"/>
      <c r="AT554" s="214"/>
      <c r="AU554" s="214"/>
      <c r="AV554" s="214"/>
      <c r="AW554" s="214"/>
      <c r="AX554" s="214"/>
      <c r="AY554" s="214"/>
      <c r="AZ554" s="214"/>
      <c r="BA554" s="214"/>
      <c r="BB554" s="214"/>
      <c r="BC554" s="214"/>
      <c r="BD554" s="214"/>
      <c r="BE554" s="214"/>
      <c r="BF554" s="214"/>
      <c r="BG554" s="214"/>
      <c r="BH554" s="214"/>
      <c r="BI554" s="214"/>
      <c r="BJ554" s="214"/>
      <c r="BK554" s="214"/>
      <c r="BL554" s="214"/>
      <c r="BM554" s="57"/>
    </row>
    <row r="555" spans="1:65">
      <c r="A555" s="30"/>
      <c r="B555" s="3" t="s">
        <v>279</v>
      </c>
      <c r="C555" s="29"/>
      <c r="D555" s="23">
        <v>0.33484999999999998</v>
      </c>
      <c r="E555" s="23">
        <v>0.34150000000000003</v>
      </c>
      <c r="F555" s="23">
        <v>0.3414809534406813</v>
      </c>
      <c r="G555" s="23">
        <v>0.36250000000000004</v>
      </c>
      <c r="H555" s="23">
        <v>0.30108000000000001</v>
      </c>
      <c r="I555" s="23">
        <v>0.33300000000000002</v>
      </c>
      <c r="J555" s="23">
        <v>0.33150000000000002</v>
      </c>
      <c r="K555" s="23">
        <v>0.33350000000000002</v>
      </c>
      <c r="L555" s="23">
        <v>0.34239999999999998</v>
      </c>
      <c r="M555" s="23">
        <v>0.33700000000000002</v>
      </c>
      <c r="N555" s="23">
        <v>0.32500000000000001</v>
      </c>
      <c r="O555" s="23">
        <v>0.318</v>
      </c>
      <c r="P555" s="23">
        <v>0.33300000000000002</v>
      </c>
      <c r="Q555" s="23">
        <v>0.33700000000000002</v>
      </c>
      <c r="R555" s="23">
        <v>0.34239210882315885</v>
      </c>
      <c r="S555" s="23">
        <v>0.34</v>
      </c>
      <c r="T555" s="23">
        <v>0.34</v>
      </c>
      <c r="U555" s="23">
        <v>0.34750000000000003</v>
      </c>
      <c r="V555" s="23">
        <v>0.33</v>
      </c>
      <c r="W555" s="23">
        <v>0.32684999999999997</v>
      </c>
      <c r="X555" s="23">
        <v>0.3362</v>
      </c>
      <c r="Y555" s="213"/>
      <c r="Z555" s="214"/>
      <c r="AA555" s="214"/>
      <c r="AB555" s="214"/>
      <c r="AC555" s="214"/>
      <c r="AD555" s="214"/>
      <c r="AE555" s="214"/>
      <c r="AF555" s="214"/>
      <c r="AG555" s="214"/>
      <c r="AH555" s="214"/>
      <c r="AI555" s="214"/>
      <c r="AJ555" s="214"/>
      <c r="AK555" s="214"/>
      <c r="AL555" s="214"/>
      <c r="AM555" s="214"/>
      <c r="AN555" s="214"/>
      <c r="AO555" s="214"/>
      <c r="AP555" s="214"/>
      <c r="AQ555" s="214"/>
      <c r="AR555" s="214"/>
      <c r="AS555" s="214"/>
      <c r="AT555" s="214"/>
      <c r="AU555" s="214"/>
      <c r="AV555" s="214"/>
      <c r="AW555" s="214"/>
      <c r="AX555" s="214"/>
      <c r="AY555" s="214"/>
      <c r="AZ555" s="214"/>
      <c r="BA555" s="214"/>
      <c r="BB555" s="214"/>
      <c r="BC555" s="214"/>
      <c r="BD555" s="214"/>
      <c r="BE555" s="214"/>
      <c r="BF555" s="214"/>
      <c r="BG555" s="214"/>
      <c r="BH555" s="214"/>
      <c r="BI555" s="214"/>
      <c r="BJ555" s="214"/>
      <c r="BK555" s="214"/>
      <c r="BL555" s="214"/>
      <c r="BM555" s="57"/>
    </row>
    <row r="556" spans="1:65">
      <c r="A556" s="30"/>
      <c r="B556" s="3" t="s">
        <v>280</v>
      </c>
      <c r="C556" s="29"/>
      <c r="D556" s="23">
        <v>1.3087704153135496E-2</v>
      </c>
      <c r="E556" s="23">
        <v>8.6161863180102185E-3</v>
      </c>
      <c r="F556" s="23">
        <v>3.3354198781688541E-3</v>
      </c>
      <c r="G556" s="23">
        <v>2.3787952132679909E-3</v>
      </c>
      <c r="H556" s="23">
        <v>9.9135693202129158E-3</v>
      </c>
      <c r="I556" s="23">
        <v>1.0134100848126597E-2</v>
      </c>
      <c r="J556" s="23">
        <v>3.8902013658249977E-3</v>
      </c>
      <c r="K556" s="23">
        <v>2.4832774042918919E-3</v>
      </c>
      <c r="L556" s="23">
        <v>1.5638627390748303E-3</v>
      </c>
      <c r="M556" s="23">
        <v>4.3817804600413332E-3</v>
      </c>
      <c r="N556" s="23">
        <v>4.131182235954582E-3</v>
      </c>
      <c r="O556" s="23">
        <v>9.806460455570442E-3</v>
      </c>
      <c r="P556" s="23">
        <v>4.131182235954582E-3</v>
      </c>
      <c r="Q556" s="23">
        <v>6.5319726474218145E-3</v>
      </c>
      <c r="R556" s="23">
        <v>5.6289135033161328E-3</v>
      </c>
      <c r="S556" s="23">
        <v>4.0824829046386115E-3</v>
      </c>
      <c r="T556" s="23">
        <v>7.5277265270907922E-3</v>
      </c>
      <c r="U556" s="23">
        <v>7.6789756261278963E-3</v>
      </c>
      <c r="V556" s="23">
        <v>0</v>
      </c>
      <c r="W556" s="23">
        <v>9.5516839702047586E-3</v>
      </c>
      <c r="X556" s="23">
        <v>2.9644561052577607E-3</v>
      </c>
      <c r="Y556" s="213"/>
      <c r="Z556" s="214"/>
      <c r="AA556" s="214"/>
      <c r="AB556" s="214"/>
      <c r="AC556" s="214"/>
      <c r="AD556" s="214"/>
      <c r="AE556" s="214"/>
      <c r="AF556" s="214"/>
      <c r="AG556" s="214"/>
      <c r="AH556" s="214"/>
      <c r="AI556" s="214"/>
      <c r="AJ556" s="214"/>
      <c r="AK556" s="214"/>
      <c r="AL556" s="214"/>
      <c r="AM556" s="214"/>
      <c r="AN556" s="214"/>
      <c r="AO556" s="214"/>
      <c r="AP556" s="214"/>
      <c r="AQ556" s="214"/>
      <c r="AR556" s="214"/>
      <c r="AS556" s="214"/>
      <c r="AT556" s="214"/>
      <c r="AU556" s="214"/>
      <c r="AV556" s="214"/>
      <c r="AW556" s="214"/>
      <c r="AX556" s="214"/>
      <c r="AY556" s="214"/>
      <c r="AZ556" s="214"/>
      <c r="BA556" s="214"/>
      <c r="BB556" s="214"/>
      <c r="BC556" s="214"/>
      <c r="BD556" s="214"/>
      <c r="BE556" s="214"/>
      <c r="BF556" s="214"/>
      <c r="BG556" s="214"/>
      <c r="BH556" s="214"/>
      <c r="BI556" s="214"/>
      <c r="BJ556" s="214"/>
      <c r="BK556" s="214"/>
      <c r="BL556" s="214"/>
      <c r="BM556" s="57"/>
    </row>
    <row r="557" spans="1:65">
      <c r="A557" s="30"/>
      <c r="B557" s="3" t="s">
        <v>87</v>
      </c>
      <c r="C557" s="29"/>
      <c r="D557" s="13">
        <v>3.9373357861418462E-2</v>
      </c>
      <c r="E557" s="13">
        <v>2.5403989144010472E-2</v>
      </c>
      <c r="F557" s="13">
        <v>9.7727805853360036E-3</v>
      </c>
      <c r="G557" s="13">
        <v>6.5664203531505079E-3</v>
      </c>
      <c r="H557" s="13">
        <v>3.2573102049339026E-2</v>
      </c>
      <c r="I557" s="13">
        <v>3.038710898988484E-2</v>
      </c>
      <c r="J557" s="13">
        <v>1.1721593027143064E-2</v>
      </c>
      <c r="K557" s="13">
        <v>7.4312540776814706E-3</v>
      </c>
      <c r="L557" s="13">
        <v>4.5658004157700252E-3</v>
      </c>
      <c r="M557" s="13">
        <v>1.300231590516716E-2</v>
      </c>
      <c r="N557" s="13">
        <v>1.2607880679413781E-2</v>
      </c>
      <c r="O557" s="13">
        <v>3.0854096871223202E-2</v>
      </c>
      <c r="P557" s="13">
        <v>1.2307394943260918E-2</v>
      </c>
      <c r="Q557" s="13">
        <v>1.9459700041971638E-2</v>
      </c>
      <c r="R557" s="13">
        <v>1.6461778290449536E-2</v>
      </c>
      <c r="S557" s="13">
        <v>1.1948730452600812E-2</v>
      </c>
      <c r="T557" s="13">
        <v>2.2032370323192565E-2</v>
      </c>
      <c r="U557" s="13">
        <v>2.2055458954891038E-2</v>
      </c>
      <c r="V557" s="13">
        <v>0</v>
      </c>
      <c r="W557" s="13">
        <v>2.9374732865827039E-2</v>
      </c>
      <c r="X557" s="13">
        <v>8.8227860275528584E-3</v>
      </c>
      <c r="Y557" s="159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56"/>
    </row>
    <row r="558" spans="1:65">
      <c r="A558" s="30"/>
      <c r="B558" s="3" t="s">
        <v>281</v>
      </c>
      <c r="C558" s="29"/>
      <c r="D558" s="13">
        <v>-9.4883726244261446E-3</v>
      </c>
      <c r="E558" s="13">
        <v>1.0675472176741252E-2</v>
      </c>
      <c r="F558" s="13">
        <v>1.7023357566985142E-2</v>
      </c>
      <c r="G558" s="13">
        <v>7.9510666497968119E-2</v>
      </c>
      <c r="H558" s="13">
        <v>-9.3078932193009778E-2</v>
      </c>
      <c r="I558" s="13">
        <v>-6.2105062281769818E-3</v>
      </c>
      <c r="J558" s="13">
        <v>-1.102797653781562E-2</v>
      </c>
      <c r="K558" s="13">
        <v>-4.2239205334807517E-3</v>
      </c>
      <c r="L558" s="13">
        <v>2.0658065292590511E-2</v>
      </c>
      <c r="M558" s="13">
        <v>4.2190686689784762E-3</v>
      </c>
      <c r="N558" s="13">
        <v>-2.3593131056769856E-2</v>
      </c>
      <c r="O558" s="13">
        <v>-5.2895270053540111E-2</v>
      </c>
      <c r="P558" s="13">
        <v>2.4589727958601593E-4</v>
      </c>
      <c r="Q558" s="13">
        <v>2.4589727958601593E-4</v>
      </c>
      <c r="R558" s="13">
        <v>1.8934787457760338E-2</v>
      </c>
      <c r="S558" s="13">
        <v>1.8125168531852642E-2</v>
      </c>
      <c r="T558" s="13">
        <v>1.8125168531852198E-2</v>
      </c>
      <c r="U558" s="13">
        <v>3.7494379055141414E-2</v>
      </c>
      <c r="V558" s="13">
        <v>-1.6640081125332773E-2</v>
      </c>
      <c r="W558" s="13">
        <v>-3.1042827411880913E-2</v>
      </c>
      <c r="X558" s="13">
        <v>1.2391901269339645E-3</v>
      </c>
      <c r="Y558" s="159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56"/>
    </row>
    <row r="559" spans="1:65">
      <c r="A559" s="30"/>
      <c r="B559" s="46" t="s">
        <v>282</v>
      </c>
      <c r="C559" s="47"/>
      <c r="D559" s="45">
        <v>0.38</v>
      </c>
      <c r="E559" s="45">
        <v>0.42</v>
      </c>
      <c r="F559" s="45">
        <v>0.67</v>
      </c>
      <c r="G559" s="45">
        <v>3.16</v>
      </c>
      <c r="H559" s="45">
        <v>3.7</v>
      </c>
      <c r="I559" s="45">
        <v>0.25</v>
      </c>
      <c r="J559" s="45">
        <v>0.44</v>
      </c>
      <c r="K559" s="45">
        <v>0.17</v>
      </c>
      <c r="L559" s="45">
        <v>0.82</v>
      </c>
      <c r="M559" s="45">
        <v>0.15</v>
      </c>
      <c r="N559" s="45">
        <v>0.92</v>
      </c>
      <c r="O559" s="45">
        <v>2.14</v>
      </c>
      <c r="P559" s="45">
        <v>0</v>
      </c>
      <c r="Q559" s="45">
        <v>0</v>
      </c>
      <c r="R559" s="45">
        <v>0.75</v>
      </c>
      <c r="S559" s="45">
        <v>0.72</v>
      </c>
      <c r="T559" s="45">
        <v>0.72</v>
      </c>
      <c r="U559" s="45">
        <v>1.49</v>
      </c>
      <c r="V559" s="45">
        <v>0.66</v>
      </c>
      <c r="W559" s="45">
        <v>1.23</v>
      </c>
      <c r="X559" s="45">
        <v>0.05</v>
      </c>
      <c r="Y559" s="159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56"/>
    </row>
    <row r="560" spans="1:65">
      <c r="B560" s="31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BM560" s="56"/>
    </row>
    <row r="561" spans="1:65" ht="15">
      <c r="B561" s="8" t="s">
        <v>653</v>
      </c>
      <c r="BM561" s="28" t="s">
        <v>67</v>
      </c>
    </row>
    <row r="562" spans="1:65" ht="15">
      <c r="A562" s="25" t="s">
        <v>26</v>
      </c>
      <c r="B562" s="18" t="s">
        <v>116</v>
      </c>
      <c r="C562" s="15" t="s">
        <v>117</v>
      </c>
      <c r="D562" s="16" t="s">
        <v>243</v>
      </c>
      <c r="E562" s="17" t="s">
        <v>243</v>
      </c>
      <c r="F562" s="17" t="s">
        <v>243</v>
      </c>
      <c r="G562" s="17" t="s">
        <v>243</v>
      </c>
      <c r="H562" s="17" t="s">
        <v>243</v>
      </c>
      <c r="I562" s="17" t="s">
        <v>243</v>
      </c>
      <c r="J562" s="17" t="s">
        <v>243</v>
      </c>
      <c r="K562" s="17" t="s">
        <v>243</v>
      </c>
      <c r="L562" s="17" t="s">
        <v>243</v>
      </c>
      <c r="M562" s="17" t="s">
        <v>243</v>
      </c>
      <c r="N562" s="17" t="s">
        <v>243</v>
      </c>
      <c r="O562" s="17" t="s">
        <v>243</v>
      </c>
      <c r="P562" s="159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28">
        <v>1</v>
      </c>
    </row>
    <row r="563" spans="1:65">
      <c r="A563" s="30"/>
      <c r="B563" s="19" t="s">
        <v>244</v>
      </c>
      <c r="C563" s="9" t="s">
        <v>244</v>
      </c>
      <c r="D563" s="157" t="s">
        <v>247</v>
      </c>
      <c r="E563" s="158" t="s">
        <v>248</v>
      </c>
      <c r="F563" s="158" t="s">
        <v>249</v>
      </c>
      <c r="G563" s="158" t="s">
        <v>250</v>
      </c>
      <c r="H563" s="158" t="s">
        <v>251</v>
      </c>
      <c r="I563" s="158" t="s">
        <v>252</v>
      </c>
      <c r="J563" s="158" t="s">
        <v>253</v>
      </c>
      <c r="K563" s="158" t="s">
        <v>256</v>
      </c>
      <c r="L563" s="158" t="s">
        <v>264</v>
      </c>
      <c r="M563" s="158" t="s">
        <v>269</v>
      </c>
      <c r="N563" s="158" t="s">
        <v>271</v>
      </c>
      <c r="O563" s="158" t="s">
        <v>272</v>
      </c>
      <c r="P563" s="159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28" t="s">
        <v>3</v>
      </c>
    </row>
    <row r="564" spans="1:65">
      <c r="A564" s="30"/>
      <c r="B564" s="19"/>
      <c r="C564" s="9"/>
      <c r="D564" s="10" t="s">
        <v>102</v>
      </c>
      <c r="E564" s="11" t="s">
        <v>332</v>
      </c>
      <c r="F564" s="11" t="s">
        <v>103</v>
      </c>
      <c r="G564" s="11" t="s">
        <v>103</v>
      </c>
      <c r="H564" s="11" t="s">
        <v>332</v>
      </c>
      <c r="I564" s="11" t="s">
        <v>102</v>
      </c>
      <c r="J564" s="11" t="s">
        <v>332</v>
      </c>
      <c r="K564" s="11" t="s">
        <v>103</v>
      </c>
      <c r="L564" s="11" t="s">
        <v>102</v>
      </c>
      <c r="M564" s="11" t="s">
        <v>103</v>
      </c>
      <c r="N564" s="11" t="s">
        <v>102</v>
      </c>
      <c r="O564" s="11" t="s">
        <v>102</v>
      </c>
      <c r="P564" s="159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28">
        <v>0</v>
      </c>
    </row>
    <row r="565" spans="1:65">
      <c r="A565" s="30"/>
      <c r="B565" s="19"/>
      <c r="C565" s="9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159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28">
        <v>0</v>
      </c>
    </row>
    <row r="566" spans="1:65">
      <c r="A566" s="30"/>
      <c r="B566" s="18">
        <v>1</v>
      </c>
      <c r="C566" s="14">
        <v>1</v>
      </c>
      <c r="D566" s="220">
        <v>202</v>
      </c>
      <c r="E566" s="220">
        <v>192.14254487464541</v>
      </c>
      <c r="F566" s="220">
        <v>198</v>
      </c>
      <c r="G566" s="220">
        <v>166.9</v>
      </c>
      <c r="H566" s="220">
        <v>180</v>
      </c>
      <c r="I566" s="222">
        <v>188</v>
      </c>
      <c r="J566" s="220">
        <v>212</v>
      </c>
      <c r="K566" s="220">
        <v>161</v>
      </c>
      <c r="L566" s="220">
        <v>228.9948113448169</v>
      </c>
      <c r="M566" s="220">
        <v>200</v>
      </c>
      <c r="N566" s="220">
        <v>201</v>
      </c>
      <c r="O566" s="220">
        <v>185</v>
      </c>
      <c r="P566" s="223"/>
      <c r="Q566" s="224"/>
      <c r="R566" s="224"/>
      <c r="S566" s="224"/>
      <c r="T566" s="224"/>
      <c r="U566" s="224"/>
      <c r="V566" s="224"/>
      <c r="W566" s="224"/>
      <c r="X566" s="224"/>
      <c r="Y566" s="224"/>
      <c r="Z566" s="224"/>
      <c r="AA566" s="224"/>
      <c r="AB566" s="224"/>
      <c r="AC566" s="224"/>
      <c r="AD566" s="224"/>
      <c r="AE566" s="224"/>
      <c r="AF566" s="224"/>
      <c r="AG566" s="224"/>
      <c r="AH566" s="224"/>
      <c r="AI566" s="224"/>
      <c r="AJ566" s="224"/>
      <c r="AK566" s="224"/>
      <c r="AL566" s="224"/>
      <c r="AM566" s="224"/>
      <c r="AN566" s="224"/>
      <c r="AO566" s="224"/>
      <c r="AP566" s="224"/>
      <c r="AQ566" s="224"/>
      <c r="AR566" s="224"/>
      <c r="AS566" s="224"/>
      <c r="AT566" s="224"/>
      <c r="AU566" s="224"/>
      <c r="AV566" s="224"/>
      <c r="AW566" s="224"/>
      <c r="AX566" s="224"/>
      <c r="AY566" s="224"/>
      <c r="AZ566" s="224"/>
      <c r="BA566" s="224"/>
      <c r="BB566" s="224"/>
      <c r="BC566" s="224"/>
      <c r="BD566" s="224"/>
      <c r="BE566" s="224"/>
      <c r="BF566" s="224"/>
      <c r="BG566" s="224"/>
      <c r="BH566" s="224"/>
      <c r="BI566" s="224"/>
      <c r="BJ566" s="224"/>
      <c r="BK566" s="224"/>
      <c r="BL566" s="224"/>
      <c r="BM566" s="225">
        <v>1</v>
      </c>
    </row>
    <row r="567" spans="1:65">
      <c r="A567" s="30"/>
      <c r="B567" s="19">
        <v>1</v>
      </c>
      <c r="C567" s="9">
        <v>2</v>
      </c>
      <c r="D567" s="226">
        <v>197</v>
      </c>
      <c r="E567" s="226">
        <v>195.46159247134642</v>
      </c>
      <c r="F567" s="226">
        <v>199</v>
      </c>
      <c r="G567" s="226">
        <v>178.1</v>
      </c>
      <c r="H567" s="226">
        <v>176</v>
      </c>
      <c r="I567" s="226">
        <v>196</v>
      </c>
      <c r="J567" s="226">
        <v>216</v>
      </c>
      <c r="K567" s="226">
        <v>161</v>
      </c>
      <c r="L567" s="226">
        <v>227.61345315466636</v>
      </c>
      <c r="M567" s="226">
        <v>210</v>
      </c>
      <c r="N567" s="226">
        <v>209</v>
      </c>
      <c r="O567" s="226">
        <v>186</v>
      </c>
      <c r="P567" s="223"/>
      <c r="Q567" s="224"/>
      <c r="R567" s="224"/>
      <c r="S567" s="224"/>
      <c r="T567" s="224"/>
      <c r="U567" s="224"/>
      <c r="V567" s="224"/>
      <c r="W567" s="224"/>
      <c r="X567" s="224"/>
      <c r="Y567" s="224"/>
      <c r="Z567" s="224"/>
      <c r="AA567" s="224"/>
      <c r="AB567" s="224"/>
      <c r="AC567" s="224"/>
      <c r="AD567" s="224"/>
      <c r="AE567" s="224"/>
      <c r="AF567" s="224"/>
      <c r="AG567" s="224"/>
      <c r="AH567" s="224"/>
      <c r="AI567" s="224"/>
      <c r="AJ567" s="224"/>
      <c r="AK567" s="224"/>
      <c r="AL567" s="224"/>
      <c r="AM567" s="224"/>
      <c r="AN567" s="224"/>
      <c r="AO567" s="224"/>
      <c r="AP567" s="224"/>
      <c r="AQ567" s="224"/>
      <c r="AR567" s="224"/>
      <c r="AS567" s="224"/>
      <c r="AT567" s="224"/>
      <c r="AU567" s="224"/>
      <c r="AV567" s="224"/>
      <c r="AW567" s="224"/>
      <c r="AX567" s="224"/>
      <c r="AY567" s="224"/>
      <c r="AZ567" s="224"/>
      <c r="BA567" s="224"/>
      <c r="BB567" s="224"/>
      <c r="BC567" s="224"/>
      <c r="BD567" s="224"/>
      <c r="BE567" s="224"/>
      <c r="BF567" s="224"/>
      <c r="BG567" s="224"/>
      <c r="BH567" s="224"/>
      <c r="BI567" s="224"/>
      <c r="BJ567" s="224"/>
      <c r="BK567" s="224"/>
      <c r="BL567" s="224"/>
      <c r="BM567" s="225">
        <v>38</v>
      </c>
    </row>
    <row r="568" spans="1:65">
      <c r="A568" s="30"/>
      <c r="B568" s="19">
        <v>1</v>
      </c>
      <c r="C568" s="9">
        <v>3</v>
      </c>
      <c r="D568" s="226">
        <v>206</v>
      </c>
      <c r="E568" s="226">
        <v>192.90126598532601</v>
      </c>
      <c r="F568" s="226">
        <v>203</v>
      </c>
      <c r="G568" s="226">
        <v>166.4</v>
      </c>
      <c r="H568" s="226">
        <v>191</v>
      </c>
      <c r="I568" s="226">
        <v>196</v>
      </c>
      <c r="J568" s="226">
        <v>212</v>
      </c>
      <c r="K568" s="226">
        <v>161</v>
      </c>
      <c r="L568" s="226">
        <v>227.64862014815702</v>
      </c>
      <c r="M568" s="226">
        <v>210</v>
      </c>
      <c r="N568" s="226">
        <v>213</v>
      </c>
      <c r="O568" s="226">
        <v>177</v>
      </c>
      <c r="P568" s="223"/>
      <c r="Q568" s="224"/>
      <c r="R568" s="224"/>
      <c r="S568" s="224"/>
      <c r="T568" s="224"/>
      <c r="U568" s="224"/>
      <c r="V568" s="224"/>
      <c r="W568" s="224"/>
      <c r="X568" s="224"/>
      <c r="Y568" s="224"/>
      <c r="Z568" s="224"/>
      <c r="AA568" s="224"/>
      <c r="AB568" s="224"/>
      <c r="AC568" s="224"/>
      <c r="AD568" s="224"/>
      <c r="AE568" s="224"/>
      <c r="AF568" s="224"/>
      <c r="AG568" s="224"/>
      <c r="AH568" s="224"/>
      <c r="AI568" s="224"/>
      <c r="AJ568" s="224"/>
      <c r="AK568" s="224"/>
      <c r="AL568" s="224"/>
      <c r="AM568" s="224"/>
      <c r="AN568" s="224"/>
      <c r="AO568" s="224"/>
      <c r="AP568" s="224"/>
      <c r="AQ568" s="224"/>
      <c r="AR568" s="224"/>
      <c r="AS568" s="224"/>
      <c r="AT568" s="224"/>
      <c r="AU568" s="224"/>
      <c r="AV568" s="224"/>
      <c r="AW568" s="224"/>
      <c r="AX568" s="224"/>
      <c r="AY568" s="224"/>
      <c r="AZ568" s="224"/>
      <c r="BA568" s="224"/>
      <c r="BB568" s="224"/>
      <c r="BC568" s="224"/>
      <c r="BD568" s="224"/>
      <c r="BE568" s="224"/>
      <c r="BF568" s="224"/>
      <c r="BG568" s="224"/>
      <c r="BH568" s="224"/>
      <c r="BI568" s="224"/>
      <c r="BJ568" s="224"/>
      <c r="BK568" s="224"/>
      <c r="BL568" s="224"/>
      <c r="BM568" s="225">
        <v>16</v>
      </c>
    </row>
    <row r="569" spans="1:65">
      <c r="A569" s="30"/>
      <c r="B569" s="19">
        <v>1</v>
      </c>
      <c r="C569" s="9">
        <v>4</v>
      </c>
      <c r="D569" s="226">
        <v>199</v>
      </c>
      <c r="E569" s="226">
        <v>196.79825207287905</v>
      </c>
      <c r="F569" s="226">
        <v>203</v>
      </c>
      <c r="G569" s="226">
        <v>170.8</v>
      </c>
      <c r="H569" s="226">
        <v>185</v>
      </c>
      <c r="I569" s="226">
        <v>197</v>
      </c>
      <c r="J569" s="226">
        <v>214</v>
      </c>
      <c r="K569" s="226">
        <v>158</v>
      </c>
      <c r="L569" s="226">
        <v>228.8872076592877</v>
      </c>
      <c r="M569" s="226">
        <v>200</v>
      </c>
      <c r="N569" s="226">
        <v>203</v>
      </c>
      <c r="O569" s="226">
        <v>181</v>
      </c>
      <c r="P569" s="223"/>
      <c r="Q569" s="224"/>
      <c r="R569" s="224"/>
      <c r="S569" s="224"/>
      <c r="T569" s="224"/>
      <c r="U569" s="224"/>
      <c r="V569" s="224"/>
      <c r="W569" s="224"/>
      <c r="X569" s="224"/>
      <c r="Y569" s="224"/>
      <c r="Z569" s="224"/>
      <c r="AA569" s="224"/>
      <c r="AB569" s="224"/>
      <c r="AC569" s="224"/>
      <c r="AD569" s="224"/>
      <c r="AE569" s="224"/>
      <c r="AF569" s="224"/>
      <c r="AG569" s="224"/>
      <c r="AH569" s="224"/>
      <c r="AI569" s="224"/>
      <c r="AJ569" s="224"/>
      <c r="AK569" s="224"/>
      <c r="AL569" s="224"/>
      <c r="AM569" s="224"/>
      <c r="AN569" s="224"/>
      <c r="AO569" s="224"/>
      <c r="AP569" s="224"/>
      <c r="AQ569" s="224"/>
      <c r="AR569" s="224"/>
      <c r="AS569" s="224"/>
      <c r="AT569" s="224"/>
      <c r="AU569" s="224"/>
      <c r="AV569" s="224"/>
      <c r="AW569" s="224"/>
      <c r="AX569" s="224"/>
      <c r="AY569" s="224"/>
      <c r="AZ569" s="224"/>
      <c r="BA569" s="224"/>
      <c r="BB569" s="224"/>
      <c r="BC569" s="224"/>
      <c r="BD569" s="224"/>
      <c r="BE569" s="224"/>
      <c r="BF569" s="224"/>
      <c r="BG569" s="224"/>
      <c r="BH569" s="224"/>
      <c r="BI569" s="224"/>
      <c r="BJ569" s="224"/>
      <c r="BK569" s="224"/>
      <c r="BL569" s="224"/>
      <c r="BM569" s="225">
        <v>194.84186523617612</v>
      </c>
    </row>
    <row r="570" spans="1:65">
      <c r="A570" s="30"/>
      <c r="B570" s="19">
        <v>1</v>
      </c>
      <c r="C570" s="9">
        <v>5</v>
      </c>
      <c r="D570" s="226">
        <v>204</v>
      </c>
      <c r="E570" s="226">
        <v>193.95788603511113</v>
      </c>
      <c r="F570" s="226">
        <v>199</v>
      </c>
      <c r="G570" s="226">
        <v>172.7</v>
      </c>
      <c r="H570" s="226">
        <v>184</v>
      </c>
      <c r="I570" s="226">
        <v>198</v>
      </c>
      <c r="J570" s="226">
        <v>213</v>
      </c>
      <c r="K570" s="226">
        <v>159</v>
      </c>
      <c r="L570" s="226">
        <v>218.98625056228391</v>
      </c>
      <c r="M570" s="226">
        <v>210</v>
      </c>
      <c r="N570" s="226">
        <v>208</v>
      </c>
      <c r="O570" s="226">
        <v>174</v>
      </c>
      <c r="P570" s="223"/>
      <c r="Q570" s="224"/>
      <c r="R570" s="224"/>
      <c r="S570" s="224"/>
      <c r="T570" s="224"/>
      <c r="U570" s="224"/>
      <c r="V570" s="224"/>
      <c r="W570" s="224"/>
      <c r="X570" s="224"/>
      <c r="Y570" s="224"/>
      <c r="Z570" s="224"/>
      <c r="AA570" s="224"/>
      <c r="AB570" s="224"/>
      <c r="AC570" s="224"/>
      <c r="AD570" s="224"/>
      <c r="AE570" s="224"/>
      <c r="AF570" s="224"/>
      <c r="AG570" s="224"/>
      <c r="AH570" s="224"/>
      <c r="AI570" s="224"/>
      <c r="AJ570" s="224"/>
      <c r="AK570" s="224"/>
      <c r="AL570" s="224"/>
      <c r="AM570" s="224"/>
      <c r="AN570" s="224"/>
      <c r="AO570" s="224"/>
      <c r="AP570" s="224"/>
      <c r="AQ570" s="224"/>
      <c r="AR570" s="224"/>
      <c r="AS570" s="224"/>
      <c r="AT570" s="224"/>
      <c r="AU570" s="224"/>
      <c r="AV570" s="224"/>
      <c r="AW570" s="224"/>
      <c r="AX570" s="224"/>
      <c r="AY570" s="224"/>
      <c r="AZ570" s="224"/>
      <c r="BA570" s="224"/>
      <c r="BB570" s="224"/>
      <c r="BC570" s="224"/>
      <c r="BD570" s="224"/>
      <c r="BE570" s="224"/>
      <c r="BF570" s="224"/>
      <c r="BG570" s="224"/>
      <c r="BH570" s="224"/>
      <c r="BI570" s="224"/>
      <c r="BJ570" s="224"/>
      <c r="BK570" s="224"/>
      <c r="BL570" s="224"/>
      <c r="BM570" s="225">
        <v>145</v>
      </c>
    </row>
    <row r="571" spans="1:65">
      <c r="A571" s="30"/>
      <c r="B571" s="19">
        <v>1</v>
      </c>
      <c r="C571" s="9">
        <v>6</v>
      </c>
      <c r="D571" s="226">
        <v>190</v>
      </c>
      <c r="E571" s="226">
        <v>195.38336410469361</v>
      </c>
      <c r="F571" s="226">
        <v>201</v>
      </c>
      <c r="G571" s="226">
        <v>181.2</v>
      </c>
      <c r="H571" s="226">
        <v>194</v>
      </c>
      <c r="I571" s="226">
        <v>195</v>
      </c>
      <c r="J571" s="226">
        <v>211</v>
      </c>
      <c r="K571" s="226">
        <v>162</v>
      </c>
      <c r="L571" s="226">
        <v>219.33904859146847</v>
      </c>
      <c r="M571" s="226">
        <v>200</v>
      </c>
      <c r="N571" s="226">
        <v>199</v>
      </c>
      <c r="O571" s="226">
        <v>179</v>
      </c>
      <c r="P571" s="223"/>
      <c r="Q571" s="224"/>
      <c r="R571" s="224"/>
      <c r="S571" s="224"/>
      <c r="T571" s="224"/>
      <c r="U571" s="224"/>
      <c r="V571" s="224"/>
      <c r="W571" s="224"/>
      <c r="X571" s="224"/>
      <c r="Y571" s="224"/>
      <c r="Z571" s="224"/>
      <c r="AA571" s="224"/>
      <c r="AB571" s="224"/>
      <c r="AC571" s="224"/>
      <c r="AD571" s="224"/>
      <c r="AE571" s="224"/>
      <c r="AF571" s="224"/>
      <c r="AG571" s="224"/>
      <c r="AH571" s="224"/>
      <c r="AI571" s="224"/>
      <c r="AJ571" s="224"/>
      <c r="AK571" s="224"/>
      <c r="AL571" s="224"/>
      <c r="AM571" s="224"/>
      <c r="AN571" s="224"/>
      <c r="AO571" s="224"/>
      <c r="AP571" s="224"/>
      <c r="AQ571" s="224"/>
      <c r="AR571" s="224"/>
      <c r="AS571" s="224"/>
      <c r="AT571" s="224"/>
      <c r="AU571" s="224"/>
      <c r="AV571" s="224"/>
      <c r="AW571" s="224"/>
      <c r="AX571" s="224"/>
      <c r="AY571" s="224"/>
      <c r="AZ571" s="224"/>
      <c r="BA571" s="224"/>
      <c r="BB571" s="224"/>
      <c r="BC571" s="224"/>
      <c r="BD571" s="224"/>
      <c r="BE571" s="224"/>
      <c r="BF571" s="224"/>
      <c r="BG571" s="224"/>
      <c r="BH571" s="224"/>
      <c r="BI571" s="224"/>
      <c r="BJ571" s="224"/>
      <c r="BK571" s="224"/>
      <c r="BL571" s="224"/>
      <c r="BM571" s="229"/>
    </row>
    <row r="572" spans="1:65">
      <c r="A572" s="30"/>
      <c r="B572" s="20" t="s">
        <v>278</v>
      </c>
      <c r="C572" s="12"/>
      <c r="D572" s="230">
        <v>199.66666666666666</v>
      </c>
      <c r="E572" s="230">
        <v>194.44081759066694</v>
      </c>
      <c r="F572" s="230">
        <v>200.5</v>
      </c>
      <c r="G572" s="230">
        <v>172.68333333333337</v>
      </c>
      <c r="H572" s="230">
        <v>185</v>
      </c>
      <c r="I572" s="230">
        <v>195</v>
      </c>
      <c r="J572" s="230">
        <v>213</v>
      </c>
      <c r="K572" s="230">
        <v>160.33333333333334</v>
      </c>
      <c r="L572" s="230">
        <v>225.24489857678009</v>
      </c>
      <c r="M572" s="230">
        <v>205</v>
      </c>
      <c r="N572" s="230">
        <v>205.5</v>
      </c>
      <c r="O572" s="230">
        <v>180.33333333333334</v>
      </c>
      <c r="P572" s="223"/>
      <c r="Q572" s="224"/>
      <c r="R572" s="224"/>
      <c r="S572" s="224"/>
      <c r="T572" s="224"/>
      <c r="U572" s="224"/>
      <c r="V572" s="224"/>
      <c r="W572" s="224"/>
      <c r="X572" s="224"/>
      <c r="Y572" s="224"/>
      <c r="Z572" s="224"/>
      <c r="AA572" s="224"/>
      <c r="AB572" s="224"/>
      <c r="AC572" s="224"/>
      <c r="AD572" s="224"/>
      <c r="AE572" s="224"/>
      <c r="AF572" s="224"/>
      <c r="AG572" s="224"/>
      <c r="AH572" s="224"/>
      <c r="AI572" s="224"/>
      <c r="AJ572" s="224"/>
      <c r="AK572" s="224"/>
      <c r="AL572" s="224"/>
      <c r="AM572" s="224"/>
      <c r="AN572" s="224"/>
      <c r="AO572" s="224"/>
      <c r="AP572" s="224"/>
      <c r="AQ572" s="224"/>
      <c r="AR572" s="224"/>
      <c r="AS572" s="224"/>
      <c r="AT572" s="224"/>
      <c r="AU572" s="224"/>
      <c r="AV572" s="224"/>
      <c r="AW572" s="224"/>
      <c r="AX572" s="224"/>
      <c r="AY572" s="224"/>
      <c r="AZ572" s="224"/>
      <c r="BA572" s="224"/>
      <c r="BB572" s="224"/>
      <c r="BC572" s="224"/>
      <c r="BD572" s="224"/>
      <c r="BE572" s="224"/>
      <c r="BF572" s="224"/>
      <c r="BG572" s="224"/>
      <c r="BH572" s="224"/>
      <c r="BI572" s="224"/>
      <c r="BJ572" s="224"/>
      <c r="BK572" s="224"/>
      <c r="BL572" s="224"/>
      <c r="BM572" s="229"/>
    </row>
    <row r="573" spans="1:65">
      <c r="A573" s="30"/>
      <c r="B573" s="3" t="s">
        <v>279</v>
      </c>
      <c r="C573" s="29"/>
      <c r="D573" s="226">
        <v>200.5</v>
      </c>
      <c r="E573" s="226">
        <v>194.67062506990237</v>
      </c>
      <c r="F573" s="226">
        <v>200</v>
      </c>
      <c r="G573" s="226">
        <v>171.75</v>
      </c>
      <c r="H573" s="226">
        <v>184.5</v>
      </c>
      <c r="I573" s="226">
        <v>196</v>
      </c>
      <c r="J573" s="226">
        <v>212.5</v>
      </c>
      <c r="K573" s="226">
        <v>161</v>
      </c>
      <c r="L573" s="226">
        <v>227.6310366514117</v>
      </c>
      <c r="M573" s="226">
        <v>205</v>
      </c>
      <c r="N573" s="226">
        <v>205.5</v>
      </c>
      <c r="O573" s="226">
        <v>180</v>
      </c>
      <c r="P573" s="223"/>
      <c r="Q573" s="224"/>
      <c r="R573" s="224"/>
      <c r="S573" s="224"/>
      <c r="T573" s="224"/>
      <c r="U573" s="224"/>
      <c r="V573" s="224"/>
      <c r="W573" s="224"/>
      <c r="X573" s="224"/>
      <c r="Y573" s="224"/>
      <c r="Z573" s="224"/>
      <c r="AA573" s="224"/>
      <c r="AB573" s="224"/>
      <c r="AC573" s="224"/>
      <c r="AD573" s="224"/>
      <c r="AE573" s="224"/>
      <c r="AF573" s="224"/>
      <c r="AG573" s="224"/>
      <c r="AH573" s="224"/>
      <c r="AI573" s="224"/>
      <c r="AJ573" s="224"/>
      <c r="AK573" s="224"/>
      <c r="AL573" s="224"/>
      <c r="AM573" s="224"/>
      <c r="AN573" s="224"/>
      <c r="AO573" s="224"/>
      <c r="AP573" s="224"/>
      <c r="AQ573" s="224"/>
      <c r="AR573" s="224"/>
      <c r="AS573" s="224"/>
      <c r="AT573" s="224"/>
      <c r="AU573" s="224"/>
      <c r="AV573" s="224"/>
      <c r="AW573" s="224"/>
      <c r="AX573" s="224"/>
      <c r="AY573" s="224"/>
      <c r="AZ573" s="224"/>
      <c r="BA573" s="224"/>
      <c r="BB573" s="224"/>
      <c r="BC573" s="224"/>
      <c r="BD573" s="224"/>
      <c r="BE573" s="224"/>
      <c r="BF573" s="224"/>
      <c r="BG573" s="224"/>
      <c r="BH573" s="224"/>
      <c r="BI573" s="224"/>
      <c r="BJ573" s="224"/>
      <c r="BK573" s="224"/>
      <c r="BL573" s="224"/>
      <c r="BM573" s="229"/>
    </row>
    <row r="574" spans="1:65">
      <c r="A574" s="30"/>
      <c r="B574" s="3" t="s">
        <v>280</v>
      </c>
      <c r="C574" s="29"/>
      <c r="D574" s="226">
        <v>5.7503623074260863</v>
      </c>
      <c r="E574" s="226">
        <v>1.7534749576838053</v>
      </c>
      <c r="F574" s="226">
        <v>2.16794833886788</v>
      </c>
      <c r="G574" s="226">
        <v>5.9724087826158199</v>
      </c>
      <c r="H574" s="226">
        <v>6.6932802122726045</v>
      </c>
      <c r="I574" s="226">
        <v>3.5777087639996634</v>
      </c>
      <c r="J574" s="226">
        <v>1.7888543819998317</v>
      </c>
      <c r="K574" s="226">
        <v>1.505545305418162</v>
      </c>
      <c r="L574" s="226">
        <v>4.7490194444725926</v>
      </c>
      <c r="M574" s="226">
        <v>5.4772255750516612</v>
      </c>
      <c r="N574" s="226">
        <v>5.3572380943915494</v>
      </c>
      <c r="O574" s="226">
        <v>4.6332134277050807</v>
      </c>
      <c r="P574" s="223"/>
      <c r="Q574" s="224"/>
      <c r="R574" s="224"/>
      <c r="S574" s="224"/>
      <c r="T574" s="224"/>
      <c r="U574" s="224"/>
      <c r="V574" s="224"/>
      <c r="W574" s="224"/>
      <c r="X574" s="224"/>
      <c r="Y574" s="224"/>
      <c r="Z574" s="224"/>
      <c r="AA574" s="224"/>
      <c r="AB574" s="224"/>
      <c r="AC574" s="224"/>
      <c r="AD574" s="224"/>
      <c r="AE574" s="224"/>
      <c r="AF574" s="224"/>
      <c r="AG574" s="224"/>
      <c r="AH574" s="224"/>
      <c r="AI574" s="224"/>
      <c r="AJ574" s="224"/>
      <c r="AK574" s="224"/>
      <c r="AL574" s="224"/>
      <c r="AM574" s="224"/>
      <c r="AN574" s="224"/>
      <c r="AO574" s="224"/>
      <c r="AP574" s="224"/>
      <c r="AQ574" s="224"/>
      <c r="AR574" s="224"/>
      <c r="AS574" s="224"/>
      <c r="AT574" s="224"/>
      <c r="AU574" s="224"/>
      <c r="AV574" s="224"/>
      <c r="AW574" s="224"/>
      <c r="AX574" s="224"/>
      <c r="AY574" s="224"/>
      <c r="AZ574" s="224"/>
      <c r="BA574" s="224"/>
      <c r="BB574" s="224"/>
      <c r="BC574" s="224"/>
      <c r="BD574" s="224"/>
      <c r="BE574" s="224"/>
      <c r="BF574" s="224"/>
      <c r="BG574" s="224"/>
      <c r="BH574" s="224"/>
      <c r="BI574" s="224"/>
      <c r="BJ574" s="224"/>
      <c r="BK574" s="224"/>
      <c r="BL574" s="224"/>
      <c r="BM574" s="229"/>
    </row>
    <row r="575" spans="1:65">
      <c r="A575" s="30"/>
      <c r="B575" s="3" t="s">
        <v>87</v>
      </c>
      <c r="C575" s="29"/>
      <c r="D575" s="13">
        <v>2.8799811222501269E-2</v>
      </c>
      <c r="E575" s="13">
        <v>9.0180394189412795E-3</v>
      </c>
      <c r="F575" s="13">
        <v>1.0812709919540548E-2</v>
      </c>
      <c r="G575" s="13">
        <v>3.4585901646264752E-2</v>
      </c>
      <c r="H575" s="13">
        <v>3.6179893039311378E-2</v>
      </c>
      <c r="I575" s="13">
        <v>1.8347224430767504E-2</v>
      </c>
      <c r="J575" s="13">
        <v>8.3983773802809008E-3</v>
      </c>
      <c r="K575" s="13">
        <v>9.3900954599885362E-3</v>
      </c>
      <c r="L575" s="13">
        <v>2.1083804669848168E-2</v>
      </c>
      <c r="M575" s="13">
        <v>2.6718173536837371E-2</v>
      </c>
      <c r="N575" s="13">
        <v>2.606928513085912E-2</v>
      </c>
      <c r="O575" s="13">
        <v>2.5692495902246287E-2</v>
      </c>
      <c r="P575" s="159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56"/>
    </row>
    <row r="576" spans="1:65">
      <c r="A576" s="30"/>
      <c r="B576" s="3" t="s">
        <v>281</v>
      </c>
      <c r="C576" s="29"/>
      <c r="D576" s="13">
        <v>2.4762652649840788E-2</v>
      </c>
      <c r="E576" s="13">
        <v>-2.0583237848963432E-3</v>
      </c>
      <c r="F576" s="13">
        <v>2.9039625323671769E-2</v>
      </c>
      <c r="G576" s="13">
        <v>-0.11372572252879765</v>
      </c>
      <c r="H576" s="13">
        <v>-5.0512066409579726E-2</v>
      </c>
      <c r="I576" s="13">
        <v>8.1160567638893788E-4</v>
      </c>
      <c r="J576" s="13">
        <v>9.3194215431132488E-2</v>
      </c>
      <c r="K576" s="13">
        <v>-0.17711045755496913</v>
      </c>
      <c r="L576" s="13">
        <v>0.15603953135919313</v>
      </c>
      <c r="M576" s="13">
        <v>5.2135277762357601E-2</v>
      </c>
      <c r="N576" s="13">
        <v>5.4701461366656101E-2</v>
      </c>
      <c r="O576" s="13">
        <v>-7.4463113383031798E-2</v>
      </c>
      <c r="P576" s="159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56"/>
    </row>
    <row r="577" spans="1:65">
      <c r="A577" s="30"/>
      <c r="B577" s="46" t="s">
        <v>282</v>
      </c>
      <c r="C577" s="47"/>
      <c r="D577" s="45">
        <v>0.15</v>
      </c>
      <c r="E577" s="45">
        <v>0.19</v>
      </c>
      <c r="F577" s="45">
        <v>0.21</v>
      </c>
      <c r="G577" s="45">
        <v>1.62</v>
      </c>
      <c r="H577" s="45">
        <v>0.81</v>
      </c>
      <c r="I577" s="45">
        <v>0.15</v>
      </c>
      <c r="J577" s="45">
        <v>1.03</v>
      </c>
      <c r="K577" s="45">
        <v>2.4300000000000002</v>
      </c>
      <c r="L577" s="45">
        <v>1.84</v>
      </c>
      <c r="M577" s="45">
        <v>0.5</v>
      </c>
      <c r="N577" s="45">
        <v>0.54</v>
      </c>
      <c r="O577" s="45">
        <v>1.1200000000000001</v>
      </c>
      <c r="P577" s="159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56"/>
    </row>
    <row r="578" spans="1:65">
      <c r="B578" s="31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BM578" s="56"/>
    </row>
    <row r="579" spans="1:65" ht="15">
      <c r="B579" s="8" t="s">
        <v>654</v>
      </c>
      <c r="BM579" s="28" t="s">
        <v>284</v>
      </c>
    </row>
    <row r="580" spans="1:65" ht="15">
      <c r="A580" s="25" t="s">
        <v>57</v>
      </c>
      <c r="B580" s="18" t="s">
        <v>116</v>
      </c>
      <c r="C580" s="15" t="s">
        <v>117</v>
      </c>
      <c r="D580" s="16" t="s">
        <v>243</v>
      </c>
      <c r="E580" s="159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28">
        <v>1</v>
      </c>
    </row>
    <row r="581" spans="1:65">
      <c r="A581" s="30"/>
      <c r="B581" s="19" t="s">
        <v>244</v>
      </c>
      <c r="C581" s="9" t="s">
        <v>244</v>
      </c>
      <c r="D581" s="157" t="s">
        <v>250</v>
      </c>
      <c r="E581" s="159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28" t="s">
        <v>1</v>
      </c>
    </row>
    <row r="582" spans="1:65">
      <c r="A582" s="30"/>
      <c r="B582" s="19"/>
      <c r="C582" s="9"/>
      <c r="D582" s="10" t="s">
        <v>103</v>
      </c>
      <c r="E582" s="159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28">
        <v>3</v>
      </c>
    </row>
    <row r="583" spans="1:65">
      <c r="A583" s="30"/>
      <c r="B583" s="19"/>
      <c r="C583" s="9"/>
      <c r="D583" s="26"/>
      <c r="E583" s="159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28">
        <v>3</v>
      </c>
    </row>
    <row r="584" spans="1:65">
      <c r="A584" s="30"/>
      <c r="B584" s="18">
        <v>1</v>
      </c>
      <c r="C584" s="14">
        <v>1</v>
      </c>
      <c r="D584" s="211">
        <v>0.09</v>
      </c>
      <c r="E584" s="213"/>
      <c r="F584" s="214"/>
      <c r="G584" s="214"/>
      <c r="H584" s="214"/>
      <c r="I584" s="214"/>
      <c r="J584" s="214"/>
      <c r="K584" s="214"/>
      <c r="L584" s="214"/>
      <c r="M584" s="214"/>
      <c r="N584" s="214"/>
      <c r="O584" s="214"/>
      <c r="P584" s="214"/>
      <c r="Q584" s="214"/>
      <c r="R584" s="214"/>
      <c r="S584" s="214"/>
      <c r="T584" s="214"/>
      <c r="U584" s="214"/>
      <c r="V584" s="214"/>
      <c r="W584" s="214"/>
      <c r="X584" s="214"/>
      <c r="Y584" s="214"/>
      <c r="Z584" s="214"/>
      <c r="AA584" s="214"/>
      <c r="AB584" s="214"/>
      <c r="AC584" s="214"/>
      <c r="AD584" s="214"/>
      <c r="AE584" s="214"/>
      <c r="AF584" s="214"/>
      <c r="AG584" s="214"/>
      <c r="AH584" s="214"/>
      <c r="AI584" s="214"/>
      <c r="AJ584" s="214"/>
      <c r="AK584" s="214"/>
      <c r="AL584" s="214"/>
      <c r="AM584" s="214"/>
      <c r="AN584" s="214"/>
      <c r="AO584" s="214"/>
      <c r="AP584" s="214"/>
      <c r="AQ584" s="214"/>
      <c r="AR584" s="214"/>
      <c r="AS584" s="214"/>
      <c r="AT584" s="214"/>
      <c r="AU584" s="214"/>
      <c r="AV584" s="214"/>
      <c r="AW584" s="214"/>
      <c r="AX584" s="214"/>
      <c r="AY584" s="214"/>
      <c r="AZ584" s="214"/>
      <c r="BA584" s="214"/>
      <c r="BB584" s="214"/>
      <c r="BC584" s="214"/>
      <c r="BD584" s="214"/>
      <c r="BE584" s="214"/>
      <c r="BF584" s="214"/>
      <c r="BG584" s="214"/>
      <c r="BH584" s="214"/>
      <c r="BI584" s="214"/>
      <c r="BJ584" s="214"/>
      <c r="BK584" s="214"/>
      <c r="BL584" s="214"/>
      <c r="BM584" s="215">
        <v>1</v>
      </c>
    </row>
    <row r="585" spans="1:65">
      <c r="A585" s="30"/>
      <c r="B585" s="19">
        <v>1</v>
      </c>
      <c r="C585" s="9">
        <v>2</v>
      </c>
      <c r="D585" s="23">
        <v>0.09</v>
      </c>
      <c r="E585" s="213"/>
      <c r="F585" s="214"/>
      <c r="G585" s="214"/>
      <c r="H585" s="214"/>
      <c r="I585" s="214"/>
      <c r="J585" s="214"/>
      <c r="K585" s="214"/>
      <c r="L585" s="214"/>
      <c r="M585" s="214"/>
      <c r="N585" s="214"/>
      <c r="O585" s="214"/>
      <c r="P585" s="214"/>
      <c r="Q585" s="214"/>
      <c r="R585" s="214"/>
      <c r="S585" s="214"/>
      <c r="T585" s="214"/>
      <c r="U585" s="214"/>
      <c r="V585" s="214"/>
      <c r="W585" s="214"/>
      <c r="X585" s="214"/>
      <c r="Y585" s="214"/>
      <c r="Z585" s="214"/>
      <c r="AA585" s="214"/>
      <c r="AB585" s="214"/>
      <c r="AC585" s="214"/>
      <c r="AD585" s="214"/>
      <c r="AE585" s="214"/>
      <c r="AF585" s="214"/>
      <c r="AG585" s="214"/>
      <c r="AH585" s="214"/>
      <c r="AI585" s="214"/>
      <c r="AJ585" s="214"/>
      <c r="AK585" s="214"/>
      <c r="AL585" s="214"/>
      <c r="AM585" s="214"/>
      <c r="AN585" s="214"/>
      <c r="AO585" s="214"/>
      <c r="AP585" s="214"/>
      <c r="AQ585" s="214"/>
      <c r="AR585" s="214"/>
      <c r="AS585" s="214"/>
      <c r="AT585" s="214"/>
      <c r="AU585" s="214"/>
      <c r="AV585" s="214"/>
      <c r="AW585" s="214"/>
      <c r="AX585" s="214"/>
      <c r="AY585" s="214"/>
      <c r="AZ585" s="214"/>
      <c r="BA585" s="214"/>
      <c r="BB585" s="214"/>
      <c r="BC585" s="214"/>
      <c r="BD585" s="214"/>
      <c r="BE585" s="214"/>
      <c r="BF585" s="214"/>
      <c r="BG585" s="214"/>
      <c r="BH585" s="214"/>
      <c r="BI585" s="214"/>
      <c r="BJ585" s="214"/>
      <c r="BK585" s="214"/>
      <c r="BL585" s="214"/>
      <c r="BM585" s="215">
        <v>13</v>
      </c>
    </row>
    <row r="586" spans="1:65">
      <c r="A586" s="30"/>
      <c r="B586" s="19">
        <v>1</v>
      </c>
      <c r="C586" s="9">
        <v>3</v>
      </c>
      <c r="D586" s="23">
        <v>0.08</v>
      </c>
      <c r="E586" s="213"/>
      <c r="F586" s="214"/>
      <c r="G586" s="214"/>
      <c r="H586" s="214"/>
      <c r="I586" s="214"/>
      <c r="J586" s="214"/>
      <c r="K586" s="214"/>
      <c r="L586" s="214"/>
      <c r="M586" s="214"/>
      <c r="N586" s="214"/>
      <c r="O586" s="214"/>
      <c r="P586" s="214"/>
      <c r="Q586" s="214"/>
      <c r="R586" s="214"/>
      <c r="S586" s="214"/>
      <c r="T586" s="214"/>
      <c r="U586" s="214"/>
      <c r="V586" s="214"/>
      <c r="W586" s="214"/>
      <c r="X586" s="214"/>
      <c r="Y586" s="214"/>
      <c r="Z586" s="214"/>
      <c r="AA586" s="214"/>
      <c r="AB586" s="214"/>
      <c r="AC586" s="214"/>
      <c r="AD586" s="214"/>
      <c r="AE586" s="214"/>
      <c r="AF586" s="214"/>
      <c r="AG586" s="214"/>
      <c r="AH586" s="214"/>
      <c r="AI586" s="214"/>
      <c r="AJ586" s="214"/>
      <c r="AK586" s="214"/>
      <c r="AL586" s="214"/>
      <c r="AM586" s="214"/>
      <c r="AN586" s="214"/>
      <c r="AO586" s="214"/>
      <c r="AP586" s="214"/>
      <c r="AQ586" s="214"/>
      <c r="AR586" s="214"/>
      <c r="AS586" s="214"/>
      <c r="AT586" s="214"/>
      <c r="AU586" s="214"/>
      <c r="AV586" s="214"/>
      <c r="AW586" s="214"/>
      <c r="AX586" s="214"/>
      <c r="AY586" s="214"/>
      <c r="AZ586" s="214"/>
      <c r="BA586" s="214"/>
      <c r="BB586" s="214"/>
      <c r="BC586" s="214"/>
      <c r="BD586" s="214"/>
      <c r="BE586" s="214"/>
      <c r="BF586" s="214"/>
      <c r="BG586" s="214"/>
      <c r="BH586" s="214"/>
      <c r="BI586" s="214"/>
      <c r="BJ586" s="214"/>
      <c r="BK586" s="214"/>
      <c r="BL586" s="214"/>
      <c r="BM586" s="215">
        <v>16</v>
      </c>
    </row>
    <row r="587" spans="1:65">
      <c r="A587" s="30"/>
      <c r="B587" s="19">
        <v>1</v>
      </c>
      <c r="C587" s="9">
        <v>4</v>
      </c>
      <c r="D587" s="23">
        <v>0.08</v>
      </c>
      <c r="E587" s="213"/>
      <c r="F587" s="214"/>
      <c r="G587" s="214"/>
      <c r="H587" s="214"/>
      <c r="I587" s="214"/>
      <c r="J587" s="214"/>
      <c r="K587" s="214"/>
      <c r="L587" s="214"/>
      <c r="M587" s="214"/>
      <c r="N587" s="214"/>
      <c r="O587" s="214"/>
      <c r="P587" s="214"/>
      <c r="Q587" s="214"/>
      <c r="R587" s="214"/>
      <c r="S587" s="214"/>
      <c r="T587" s="214"/>
      <c r="U587" s="214"/>
      <c r="V587" s="214"/>
      <c r="W587" s="214"/>
      <c r="X587" s="214"/>
      <c r="Y587" s="214"/>
      <c r="Z587" s="214"/>
      <c r="AA587" s="214"/>
      <c r="AB587" s="214"/>
      <c r="AC587" s="214"/>
      <c r="AD587" s="214"/>
      <c r="AE587" s="214"/>
      <c r="AF587" s="214"/>
      <c r="AG587" s="214"/>
      <c r="AH587" s="214"/>
      <c r="AI587" s="214"/>
      <c r="AJ587" s="214"/>
      <c r="AK587" s="214"/>
      <c r="AL587" s="214"/>
      <c r="AM587" s="214"/>
      <c r="AN587" s="214"/>
      <c r="AO587" s="214"/>
      <c r="AP587" s="214"/>
      <c r="AQ587" s="214"/>
      <c r="AR587" s="214"/>
      <c r="AS587" s="214"/>
      <c r="AT587" s="214"/>
      <c r="AU587" s="214"/>
      <c r="AV587" s="214"/>
      <c r="AW587" s="214"/>
      <c r="AX587" s="214"/>
      <c r="AY587" s="214"/>
      <c r="AZ587" s="214"/>
      <c r="BA587" s="214"/>
      <c r="BB587" s="214"/>
      <c r="BC587" s="214"/>
      <c r="BD587" s="214"/>
      <c r="BE587" s="214"/>
      <c r="BF587" s="214"/>
      <c r="BG587" s="214"/>
      <c r="BH587" s="214"/>
      <c r="BI587" s="214"/>
      <c r="BJ587" s="214"/>
      <c r="BK587" s="214"/>
      <c r="BL587" s="214"/>
      <c r="BM587" s="215">
        <v>8.6666666666666697E-2</v>
      </c>
    </row>
    <row r="588" spans="1:65">
      <c r="A588" s="30"/>
      <c r="B588" s="19">
        <v>1</v>
      </c>
      <c r="C588" s="9">
        <v>5</v>
      </c>
      <c r="D588" s="23">
        <v>0.09</v>
      </c>
      <c r="E588" s="213"/>
      <c r="F588" s="214"/>
      <c r="G588" s="214"/>
      <c r="H588" s="214"/>
      <c r="I588" s="214"/>
      <c r="J588" s="214"/>
      <c r="K588" s="214"/>
      <c r="L588" s="214"/>
      <c r="M588" s="214"/>
      <c r="N588" s="214"/>
      <c r="O588" s="214"/>
      <c r="P588" s="214"/>
      <c r="Q588" s="214"/>
      <c r="R588" s="214"/>
      <c r="S588" s="214"/>
      <c r="T588" s="214"/>
      <c r="U588" s="214"/>
      <c r="V588" s="214"/>
      <c r="W588" s="214"/>
      <c r="X588" s="214"/>
      <c r="Y588" s="214"/>
      <c r="Z588" s="214"/>
      <c r="AA588" s="214"/>
      <c r="AB588" s="214"/>
      <c r="AC588" s="214"/>
      <c r="AD588" s="214"/>
      <c r="AE588" s="214"/>
      <c r="AF588" s="214"/>
      <c r="AG588" s="214"/>
      <c r="AH588" s="214"/>
      <c r="AI588" s="214"/>
      <c r="AJ588" s="214"/>
      <c r="AK588" s="214"/>
      <c r="AL588" s="214"/>
      <c r="AM588" s="214"/>
      <c r="AN588" s="214"/>
      <c r="AO588" s="214"/>
      <c r="AP588" s="214"/>
      <c r="AQ588" s="214"/>
      <c r="AR588" s="214"/>
      <c r="AS588" s="214"/>
      <c r="AT588" s="214"/>
      <c r="AU588" s="214"/>
      <c r="AV588" s="214"/>
      <c r="AW588" s="214"/>
      <c r="AX588" s="214"/>
      <c r="AY588" s="214"/>
      <c r="AZ588" s="214"/>
      <c r="BA588" s="214"/>
      <c r="BB588" s="214"/>
      <c r="BC588" s="214"/>
      <c r="BD588" s="214"/>
      <c r="BE588" s="214"/>
      <c r="BF588" s="214"/>
      <c r="BG588" s="214"/>
      <c r="BH588" s="214"/>
      <c r="BI588" s="214"/>
      <c r="BJ588" s="214"/>
      <c r="BK588" s="214"/>
      <c r="BL588" s="214"/>
      <c r="BM588" s="215">
        <v>19</v>
      </c>
    </row>
    <row r="589" spans="1:65">
      <c r="A589" s="30"/>
      <c r="B589" s="19">
        <v>1</v>
      </c>
      <c r="C589" s="9">
        <v>6</v>
      </c>
      <c r="D589" s="23">
        <v>0.09</v>
      </c>
      <c r="E589" s="213"/>
      <c r="F589" s="214"/>
      <c r="G589" s="214"/>
      <c r="H589" s="214"/>
      <c r="I589" s="214"/>
      <c r="J589" s="214"/>
      <c r="K589" s="214"/>
      <c r="L589" s="214"/>
      <c r="M589" s="214"/>
      <c r="N589" s="214"/>
      <c r="O589" s="214"/>
      <c r="P589" s="214"/>
      <c r="Q589" s="214"/>
      <c r="R589" s="214"/>
      <c r="S589" s="214"/>
      <c r="T589" s="214"/>
      <c r="U589" s="214"/>
      <c r="V589" s="214"/>
      <c r="W589" s="214"/>
      <c r="X589" s="214"/>
      <c r="Y589" s="214"/>
      <c r="Z589" s="214"/>
      <c r="AA589" s="214"/>
      <c r="AB589" s="214"/>
      <c r="AC589" s="214"/>
      <c r="AD589" s="214"/>
      <c r="AE589" s="214"/>
      <c r="AF589" s="214"/>
      <c r="AG589" s="214"/>
      <c r="AH589" s="214"/>
      <c r="AI589" s="214"/>
      <c r="AJ589" s="214"/>
      <c r="AK589" s="214"/>
      <c r="AL589" s="214"/>
      <c r="AM589" s="214"/>
      <c r="AN589" s="214"/>
      <c r="AO589" s="214"/>
      <c r="AP589" s="214"/>
      <c r="AQ589" s="214"/>
      <c r="AR589" s="214"/>
      <c r="AS589" s="214"/>
      <c r="AT589" s="214"/>
      <c r="AU589" s="214"/>
      <c r="AV589" s="214"/>
      <c r="AW589" s="214"/>
      <c r="AX589" s="214"/>
      <c r="AY589" s="214"/>
      <c r="AZ589" s="214"/>
      <c r="BA589" s="214"/>
      <c r="BB589" s="214"/>
      <c r="BC589" s="214"/>
      <c r="BD589" s="214"/>
      <c r="BE589" s="214"/>
      <c r="BF589" s="214"/>
      <c r="BG589" s="214"/>
      <c r="BH589" s="214"/>
      <c r="BI589" s="214"/>
      <c r="BJ589" s="214"/>
      <c r="BK589" s="214"/>
      <c r="BL589" s="214"/>
      <c r="BM589" s="57"/>
    </row>
    <row r="590" spans="1:65">
      <c r="A590" s="30"/>
      <c r="B590" s="20" t="s">
        <v>278</v>
      </c>
      <c r="C590" s="12"/>
      <c r="D590" s="219">
        <v>8.666666666666667E-2</v>
      </c>
      <c r="E590" s="213"/>
      <c r="F590" s="214"/>
      <c r="G590" s="214"/>
      <c r="H590" s="214"/>
      <c r="I590" s="214"/>
      <c r="J590" s="214"/>
      <c r="K590" s="214"/>
      <c r="L590" s="214"/>
      <c r="M590" s="214"/>
      <c r="N590" s="214"/>
      <c r="O590" s="214"/>
      <c r="P590" s="214"/>
      <c r="Q590" s="214"/>
      <c r="R590" s="214"/>
      <c r="S590" s="214"/>
      <c r="T590" s="214"/>
      <c r="U590" s="214"/>
      <c r="V590" s="214"/>
      <c r="W590" s="214"/>
      <c r="X590" s="214"/>
      <c r="Y590" s="214"/>
      <c r="Z590" s="214"/>
      <c r="AA590" s="214"/>
      <c r="AB590" s="214"/>
      <c r="AC590" s="214"/>
      <c r="AD590" s="214"/>
      <c r="AE590" s="214"/>
      <c r="AF590" s="214"/>
      <c r="AG590" s="214"/>
      <c r="AH590" s="214"/>
      <c r="AI590" s="214"/>
      <c r="AJ590" s="214"/>
      <c r="AK590" s="214"/>
      <c r="AL590" s="214"/>
      <c r="AM590" s="214"/>
      <c r="AN590" s="214"/>
      <c r="AO590" s="214"/>
      <c r="AP590" s="214"/>
      <c r="AQ590" s="214"/>
      <c r="AR590" s="214"/>
      <c r="AS590" s="214"/>
      <c r="AT590" s="214"/>
      <c r="AU590" s="214"/>
      <c r="AV590" s="214"/>
      <c r="AW590" s="214"/>
      <c r="AX590" s="214"/>
      <c r="AY590" s="214"/>
      <c r="AZ590" s="214"/>
      <c r="BA590" s="214"/>
      <c r="BB590" s="214"/>
      <c r="BC590" s="214"/>
      <c r="BD590" s="214"/>
      <c r="BE590" s="214"/>
      <c r="BF590" s="214"/>
      <c r="BG590" s="214"/>
      <c r="BH590" s="214"/>
      <c r="BI590" s="214"/>
      <c r="BJ590" s="214"/>
      <c r="BK590" s="214"/>
      <c r="BL590" s="214"/>
      <c r="BM590" s="57"/>
    </row>
    <row r="591" spans="1:65">
      <c r="A591" s="30"/>
      <c r="B591" s="3" t="s">
        <v>279</v>
      </c>
      <c r="C591" s="29"/>
      <c r="D591" s="23">
        <v>0.09</v>
      </c>
      <c r="E591" s="213"/>
      <c r="F591" s="214"/>
      <c r="G591" s="214"/>
      <c r="H591" s="214"/>
      <c r="I591" s="214"/>
      <c r="J591" s="214"/>
      <c r="K591" s="214"/>
      <c r="L591" s="214"/>
      <c r="M591" s="214"/>
      <c r="N591" s="214"/>
      <c r="O591" s="214"/>
      <c r="P591" s="214"/>
      <c r="Q591" s="214"/>
      <c r="R591" s="214"/>
      <c r="S591" s="214"/>
      <c r="T591" s="214"/>
      <c r="U591" s="214"/>
      <c r="V591" s="214"/>
      <c r="W591" s="214"/>
      <c r="X591" s="214"/>
      <c r="Y591" s="214"/>
      <c r="Z591" s="214"/>
      <c r="AA591" s="214"/>
      <c r="AB591" s="214"/>
      <c r="AC591" s="214"/>
      <c r="AD591" s="214"/>
      <c r="AE591" s="214"/>
      <c r="AF591" s="214"/>
      <c r="AG591" s="214"/>
      <c r="AH591" s="214"/>
      <c r="AI591" s="214"/>
      <c r="AJ591" s="214"/>
      <c r="AK591" s="214"/>
      <c r="AL591" s="214"/>
      <c r="AM591" s="214"/>
      <c r="AN591" s="214"/>
      <c r="AO591" s="214"/>
      <c r="AP591" s="214"/>
      <c r="AQ591" s="214"/>
      <c r="AR591" s="214"/>
      <c r="AS591" s="214"/>
      <c r="AT591" s="214"/>
      <c r="AU591" s="214"/>
      <c r="AV591" s="214"/>
      <c r="AW591" s="214"/>
      <c r="AX591" s="214"/>
      <c r="AY591" s="214"/>
      <c r="AZ591" s="214"/>
      <c r="BA591" s="214"/>
      <c r="BB591" s="214"/>
      <c r="BC591" s="214"/>
      <c r="BD591" s="214"/>
      <c r="BE591" s="214"/>
      <c r="BF591" s="214"/>
      <c r="BG591" s="214"/>
      <c r="BH591" s="214"/>
      <c r="BI591" s="214"/>
      <c r="BJ591" s="214"/>
      <c r="BK591" s="214"/>
      <c r="BL591" s="214"/>
      <c r="BM591" s="57"/>
    </row>
    <row r="592" spans="1:65">
      <c r="A592" s="30"/>
      <c r="B592" s="3" t="s">
        <v>280</v>
      </c>
      <c r="C592" s="29"/>
      <c r="D592" s="23">
        <v>5.1639777949432199E-3</v>
      </c>
      <c r="E592" s="213"/>
      <c r="F592" s="214"/>
      <c r="G592" s="214"/>
      <c r="H592" s="214"/>
      <c r="I592" s="214"/>
      <c r="J592" s="214"/>
      <c r="K592" s="214"/>
      <c r="L592" s="214"/>
      <c r="M592" s="214"/>
      <c r="N592" s="214"/>
      <c r="O592" s="214"/>
      <c r="P592" s="214"/>
      <c r="Q592" s="214"/>
      <c r="R592" s="214"/>
      <c r="S592" s="214"/>
      <c r="T592" s="214"/>
      <c r="U592" s="214"/>
      <c r="V592" s="214"/>
      <c r="W592" s="214"/>
      <c r="X592" s="214"/>
      <c r="Y592" s="214"/>
      <c r="Z592" s="214"/>
      <c r="AA592" s="214"/>
      <c r="AB592" s="214"/>
      <c r="AC592" s="214"/>
      <c r="AD592" s="214"/>
      <c r="AE592" s="214"/>
      <c r="AF592" s="214"/>
      <c r="AG592" s="214"/>
      <c r="AH592" s="214"/>
      <c r="AI592" s="214"/>
      <c r="AJ592" s="214"/>
      <c r="AK592" s="214"/>
      <c r="AL592" s="214"/>
      <c r="AM592" s="214"/>
      <c r="AN592" s="214"/>
      <c r="AO592" s="214"/>
      <c r="AP592" s="214"/>
      <c r="AQ592" s="214"/>
      <c r="AR592" s="214"/>
      <c r="AS592" s="214"/>
      <c r="AT592" s="214"/>
      <c r="AU592" s="214"/>
      <c r="AV592" s="214"/>
      <c r="AW592" s="214"/>
      <c r="AX592" s="214"/>
      <c r="AY592" s="214"/>
      <c r="AZ592" s="214"/>
      <c r="BA592" s="214"/>
      <c r="BB592" s="214"/>
      <c r="BC592" s="214"/>
      <c r="BD592" s="214"/>
      <c r="BE592" s="214"/>
      <c r="BF592" s="214"/>
      <c r="BG592" s="214"/>
      <c r="BH592" s="214"/>
      <c r="BI592" s="214"/>
      <c r="BJ592" s="214"/>
      <c r="BK592" s="214"/>
      <c r="BL592" s="214"/>
      <c r="BM592" s="57"/>
    </row>
    <row r="593" spans="1:65">
      <c r="A593" s="30"/>
      <c r="B593" s="3" t="s">
        <v>87</v>
      </c>
      <c r="C593" s="29"/>
      <c r="D593" s="13">
        <v>5.9584359172421768E-2</v>
      </c>
      <c r="E593" s="159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56"/>
    </row>
    <row r="594" spans="1:65">
      <c r="A594" s="30"/>
      <c r="B594" s="3" t="s">
        <v>281</v>
      </c>
      <c r="C594" s="29"/>
      <c r="D594" s="13">
        <v>-3.3306690738754696E-16</v>
      </c>
      <c r="E594" s="159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56"/>
    </row>
    <row r="595" spans="1:65">
      <c r="A595" s="30"/>
      <c r="B595" s="46" t="s">
        <v>282</v>
      </c>
      <c r="C595" s="47"/>
      <c r="D595" s="45" t="s">
        <v>283</v>
      </c>
      <c r="E595" s="159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56"/>
    </row>
    <row r="596" spans="1:65">
      <c r="B596" s="31"/>
      <c r="C596" s="20"/>
      <c r="D596" s="20"/>
      <c r="BM596" s="56"/>
    </row>
    <row r="597" spans="1:65" ht="15">
      <c r="B597" s="8" t="s">
        <v>655</v>
      </c>
      <c r="BM597" s="28" t="s">
        <v>67</v>
      </c>
    </row>
    <row r="598" spans="1:65" ht="15">
      <c r="A598" s="25" t="s">
        <v>29</v>
      </c>
      <c r="B598" s="18" t="s">
        <v>116</v>
      </c>
      <c r="C598" s="15" t="s">
        <v>117</v>
      </c>
      <c r="D598" s="16" t="s">
        <v>243</v>
      </c>
      <c r="E598" s="17" t="s">
        <v>243</v>
      </c>
      <c r="F598" s="17" t="s">
        <v>243</v>
      </c>
      <c r="G598" s="17" t="s">
        <v>243</v>
      </c>
      <c r="H598" s="17" t="s">
        <v>243</v>
      </c>
      <c r="I598" s="17" t="s">
        <v>243</v>
      </c>
      <c r="J598" s="17" t="s">
        <v>243</v>
      </c>
      <c r="K598" s="17" t="s">
        <v>243</v>
      </c>
      <c r="L598" s="159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28">
        <v>1</v>
      </c>
    </row>
    <row r="599" spans="1:65">
      <c r="A599" s="30"/>
      <c r="B599" s="19" t="s">
        <v>244</v>
      </c>
      <c r="C599" s="9" t="s">
        <v>244</v>
      </c>
      <c r="D599" s="157" t="s">
        <v>248</v>
      </c>
      <c r="E599" s="158" t="s">
        <v>249</v>
      </c>
      <c r="F599" s="158" t="s">
        <v>251</v>
      </c>
      <c r="G599" s="158" t="s">
        <v>252</v>
      </c>
      <c r="H599" s="158" t="s">
        <v>264</v>
      </c>
      <c r="I599" s="158" t="s">
        <v>270</v>
      </c>
      <c r="J599" s="158" t="s">
        <v>271</v>
      </c>
      <c r="K599" s="158" t="s">
        <v>272</v>
      </c>
      <c r="L599" s="159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28" t="s">
        <v>3</v>
      </c>
    </row>
    <row r="600" spans="1:65">
      <c r="A600" s="30"/>
      <c r="B600" s="19"/>
      <c r="C600" s="9"/>
      <c r="D600" s="10" t="s">
        <v>332</v>
      </c>
      <c r="E600" s="11" t="s">
        <v>103</v>
      </c>
      <c r="F600" s="11" t="s">
        <v>332</v>
      </c>
      <c r="G600" s="11" t="s">
        <v>102</v>
      </c>
      <c r="H600" s="11" t="s">
        <v>102</v>
      </c>
      <c r="I600" s="11" t="s">
        <v>103</v>
      </c>
      <c r="J600" s="11" t="s">
        <v>102</v>
      </c>
      <c r="K600" s="11" t="s">
        <v>102</v>
      </c>
      <c r="L600" s="159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28">
        <v>1</v>
      </c>
    </row>
    <row r="601" spans="1:65">
      <c r="A601" s="30"/>
      <c r="B601" s="19"/>
      <c r="C601" s="9"/>
      <c r="D601" s="26"/>
      <c r="E601" s="26"/>
      <c r="F601" s="26"/>
      <c r="G601" s="26"/>
      <c r="H601" s="26"/>
      <c r="I601" s="26"/>
      <c r="J601" s="26"/>
      <c r="K601" s="26"/>
      <c r="L601" s="159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28">
        <v>2</v>
      </c>
    </row>
    <row r="602" spans="1:65">
      <c r="A602" s="30"/>
      <c r="B602" s="18">
        <v>1</v>
      </c>
      <c r="C602" s="14">
        <v>1</v>
      </c>
      <c r="D602" s="231">
        <v>14.31918220469464</v>
      </c>
      <c r="E602" s="232">
        <v>6.8442499999999997</v>
      </c>
      <c r="F602" s="231">
        <v>12.4</v>
      </c>
      <c r="G602" s="231">
        <v>14</v>
      </c>
      <c r="H602" s="231">
        <v>15.829338880282092</v>
      </c>
      <c r="I602" s="232" t="s">
        <v>216</v>
      </c>
      <c r="J602" s="231">
        <v>16</v>
      </c>
      <c r="K602" s="231">
        <v>14</v>
      </c>
      <c r="L602" s="233"/>
      <c r="M602" s="234"/>
      <c r="N602" s="234"/>
      <c r="O602" s="234"/>
      <c r="P602" s="234"/>
      <c r="Q602" s="234"/>
      <c r="R602" s="234"/>
      <c r="S602" s="234"/>
      <c r="T602" s="234"/>
      <c r="U602" s="234"/>
      <c r="V602" s="234"/>
      <c r="W602" s="234"/>
      <c r="X602" s="234"/>
      <c r="Y602" s="234"/>
      <c r="Z602" s="234"/>
      <c r="AA602" s="234"/>
      <c r="AB602" s="234"/>
      <c r="AC602" s="234"/>
      <c r="AD602" s="234"/>
      <c r="AE602" s="234"/>
      <c r="AF602" s="234"/>
      <c r="AG602" s="234"/>
      <c r="AH602" s="234"/>
      <c r="AI602" s="234"/>
      <c r="AJ602" s="234"/>
      <c r="AK602" s="234"/>
      <c r="AL602" s="234"/>
      <c r="AM602" s="234"/>
      <c r="AN602" s="234"/>
      <c r="AO602" s="234"/>
      <c r="AP602" s="234"/>
      <c r="AQ602" s="234"/>
      <c r="AR602" s="234"/>
      <c r="AS602" s="234"/>
      <c r="AT602" s="234"/>
      <c r="AU602" s="234"/>
      <c r="AV602" s="234"/>
      <c r="AW602" s="234"/>
      <c r="AX602" s="234"/>
      <c r="AY602" s="234"/>
      <c r="AZ602" s="234"/>
      <c r="BA602" s="234"/>
      <c r="BB602" s="234"/>
      <c r="BC602" s="234"/>
      <c r="BD602" s="234"/>
      <c r="BE602" s="234"/>
      <c r="BF602" s="234"/>
      <c r="BG602" s="234"/>
      <c r="BH602" s="234"/>
      <c r="BI602" s="234"/>
      <c r="BJ602" s="234"/>
      <c r="BK602" s="234"/>
      <c r="BL602" s="234"/>
      <c r="BM602" s="235">
        <v>1</v>
      </c>
    </row>
    <row r="603" spans="1:65">
      <c r="A603" s="30"/>
      <c r="B603" s="19">
        <v>1</v>
      </c>
      <c r="C603" s="9">
        <v>2</v>
      </c>
      <c r="D603" s="236">
        <v>14.43048703234601</v>
      </c>
      <c r="E603" s="237">
        <v>6.8985000000000003</v>
      </c>
      <c r="F603" s="236">
        <v>13.3</v>
      </c>
      <c r="G603" s="236">
        <v>14</v>
      </c>
      <c r="H603" s="236">
        <v>16.914808336871495</v>
      </c>
      <c r="I603" s="237">
        <v>21</v>
      </c>
      <c r="J603" s="236">
        <v>17</v>
      </c>
      <c r="K603" s="236">
        <v>14</v>
      </c>
      <c r="L603" s="233"/>
      <c r="M603" s="234"/>
      <c r="N603" s="234"/>
      <c r="O603" s="234"/>
      <c r="P603" s="234"/>
      <c r="Q603" s="234"/>
      <c r="R603" s="234"/>
      <c r="S603" s="234"/>
      <c r="T603" s="234"/>
      <c r="U603" s="234"/>
      <c r="V603" s="234"/>
      <c r="W603" s="234"/>
      <c r="X603" s="234"/>
      <c r="Y603" s="234"/>
      <c r="Z603" s="234"/>
      <c r="AA603" s="234"/>
      <c r="AB603" s="234"/>
      <c r="AC603" s="234"/>
      <c r="AD603" s="234"/>
      <c r="AE603" s="234"/>
      <c r="AF603" s="234"/>
      <c r="AG603" s="234"/>
      <c r="AH603" s="234"/>
      <c r="AI603" s="234"/>
      <c r="AJ603" s="234"/>
      <c r="AK603" s="234"/>
      <c r="AL603" s="234"/>
      <c r="AM603" s="234"/>
      <c r="AN603" s="234"/>
      <c r="AO603" s="234"/>
      <c r="AP603" s="234"/>
      <c r="AQ603" s="234"/>
      <c r="AR603" s="234"/>
      <c r="AS603" s="234"/>
      <c r="AT603" s="234"/>
      <c r="AU603" s="234"/>
      <c r="AV603" s="234"/>
      <c r="AW603" s="234"/>
      <c r="AX603" s="234"/>
      <c r="AY603" s="234"/>
      <c r="AZ603" s="234"/>
      <c r="BA603" s="234"/>
      <c r="BB603" s="234"/>
      <c r="BC603" s="234"/>
      <c r="BD603" s="234"/>
      <c r="BE603" s="234"/>
      <c r="BF603" s="234"/>
      <c r="BG603" s="234"/>
      <c r="BH603" s="234"/>
      <c r="BI603" s="234"/>
      <c r="BJ603" s="234"/>
      <c r="BK603" s="234"/>
      <c r="BL603" s="234"/>
      <c r="BM603" s="235">
        <v>39</v>
      </c>
    </row>
    <row r="604" spans="1:65">
      <c r="A604" s="30"/>
      <c r="B604" s="19">
        <v>1</v>
      </c>
      <c r="C604" s="9">
        <v>3</v>
      </c>
      <c r="D604" s="236">
        <v>14.446556784006257</v>
      </c>
      <c r="E604" s="237">
        <v>6.8400499999999997</v>
      </c>
      <c r="F604" s="236">
        <v>14.4</v>
      </c>
      <c r="G604" s="236">
        <v>14</v>
      </c>
      <c r="H604" s="236">
        <v>16.016733122897332</v>
      </c>
      <c r="I604" s="237" t="s">
        <v>216</v>
      </c>
      <c r="J604" s="236">
        <v>16</v>
      </c>
      <c r="K604" s="236">
        <v>14</v>
      </c>
      <c r="L604" s="233"/>
      <c r="M604" s="234"/>
      <c r="N604" s="234"/>
      <c r="O604" s="234"/>
      <c r="P604" s="234"/>
      <c r="Q604" s="234"/>
      <c r="R604" s="234"/>
      <c r="S604" s="234"/>
      <c r="T604" s="234"/>
      <c r="U604" s="234"/>
      <c r="V604" s="234"/>
      <c r="W604" s="234"/>
      <c r="X604" s="234"/>
      <c r="Y604" s="234"/>
      <c r="Z604" s="234"/>
      <c r="AA604" s="234"/>
      <c r="AB604" s="234"/>
      <c r="AC604" s="234"/>
      <c r="AD604" s="234"/>
      <c r="AE604" s="234"/>
      <c r="AF604" s="234"/>
      <c r="AG604" s="234"/>
      <c r="AH604" s="234"/>
      <c r="AI604" s="234"/>
      <c r="AJ604" s="234"/>
      <c r="AK604" s="234"/>
      <c r="AL604" s="234"/>
      <c r="AM604" s="234"/>
      <c r="AN604" s="234"/>
      <c r="AO604" s="234"/>
      <c r="AP604" s="234"/>
      <c r="AQ604" s="234"/>
      <c r="AR604" s="234"/>
      <c r="AS604" s="234"/>
      <c r="AT604" s="234"/>
      <c r="AU604" s="234"/>
      <c r="AV604" s="234"/>
      <c r="AW604" s="234"/>
      <c r="AX604" s="234"/>
      <c r="AY604" s="234"/>
      <c r="AZ604" s="234"/>
      <c r="BA604" s="234"/>
      <c r="BB604" s="234"/>
      <c r="BC604" s="234"/>
      <c r="BD604" s="234"/>
      <c r="BE604" s="234"/>
      <c r="BF604" s="234"/>
      <c r="BG604" s="234"/>
      <c r="BH604" s="234"/>
      <c r="BI604" s="234"/>
      <c r="BJ604" s="234"/>
      <c r="BK604" s="234"/>
      <c r="BL604" s="234"/>
      <c r="BM604" s="235">
        <v>16</v>
      </c>
    </row>
    <row r="605" spans="1:65">
      <c r="A605" s="30"/>
      <c r="B605" s="19">
        <v>1</v>
      </c>
      <c r="C605" s="9">
        <v>4</v>
      </c>
      <c r="D605" s="236">
        <v>14.57317264187772</v>
      </c>
      <c r="E605" s="237">
        <v>6.9124999999999996</v>
      </c>
      <c r="F605" s="236">
        <v>13.5</v>
      </c>
      <c r="G605" s="236">
        <v>14</v>
      </c>
      <c r="H605" s="236">
        <v>16.335811033951174</v>
      </c>
      <c r="I605" s="237" t="s">
        <v>216</v>
      </c>
      <c r="J605" s="236">
        <v>17</v>
      </c>
      <c r="K605" s="236">
        <v>15</v>
      </c>
      <c r="L605" s="233"/>
      <c r="M605" s="234"/>
      <c r="N605" s="234"/>
      <c r="O605" s="234"/>
      <c r="P605" s="234"/>
      <c r="Q605" s="234"/>
      <c r="R605" s="234"/>
      <c r="S605" s="234"/>
      <c r="T605" s="234"/>
      <c r="U605" s="234"/>
      <c r="V605" s="234"/>
      <c r="W605" s="234"/>
      <c r="X605" s="234"/>
      <c r="Y605" s="234"/>
      <c r="Z605" s="234"/>
      <c r="AA605" s="234"/>
      <c r="AB605" s="234"/>
      <c r="AC605" s="234"/>
      <c r="AD605" s="234"/>
      <c r="AE605" s="234"/>
      <c r="AF605" s="234"/>
      <c r="AG605" s="234"/>
      <c r="AH605" s="234"/>
      <c r="AI605" s="234"/>
      <c r="AJ605" s="234"/>
      <c r="AK605" s="234"/>
      <c r="AL605" s="234"/>
      <c r="AM605" s="234"/>
      <c r="AN605" s="234"/>
      <c r="AO605" s="234"/>
      <c r="AP605" s="234"/>
      <c r="AQ605" s="234"/>
      <c r="AR605" s="234"/>
      <c r="AS605" s="234"/>
      <c r="AT605" s="234"/>
      <c r="AU605" s="234"/>
      <c r="AV605" s="234"/>
      <c r="AW605" s="234"/>
      <c r="AX605" s="234"/>
      <c r="AY605" s="234"/>
      <c r="AZ605" s="234"/>
      <c r="BA605" s="234"/>
      <c r="BB605" s="234"/>
      <c r="BC605" s="234"/>
      <c r="BD605" s="234"/>
      <c r="BE605" s="234"/>
      <c r="BF605" s="234"/>
      <c r="BG605" s="234"/>
      <c r="BH605" s="234"/>
      <c r="BI605" s="234"/>
      <c r="BJ605" s="234"/>
      <c r="BK605" s="234"/>
      <c r="BL605" s="234"/>
      <c r="BM605" s="235">
        <v>14.871593367507579</v>
      </c>
    </row>
    <row r="606" spans="1:65">
      <c r="A606" s="30"/>
      <c r="B606" s="19">
        <v>1</v>
      </c>
      <c r="C606" s="9">
        <v>5</v>
      </c>
      <c r="D606" s="236">
        <v>14.464208604480335</v>
      </c>
      <c r="E606" s="238">
        <v>6.6114999999999995</v>
      </c>
      <c r="F606" s="236">
        <v>12.6</v>
      </c>
      <c r="G606" s="236">
        <v>15</v>
      </c>
      <c r="H606" s="236">
        <v>15.854589267594349</v>
      </c>
      <c r="I606" s="237" t="s">
        <v>216</v>
      </c>
      <c r="J606" s="236">
        <v>17</v>
      </c>
      <c r="K606" s="236">
        <v>14</v>
      </c>
      <c r="L606" s="233"/>
      <c r="M606" s="234"/>
      <c r="N606" s="234"/>
      <c r="O606" s="234"/>
      <c r="P606" s="234"/>
      <c r="Q606" s="234"/>
      <c r="R606" s="234"/>
      <c r="S606" s="234"/>
      <c r="T606" s="234"/>
      <c r="U606" s="234"/>
      <c r="V606" s="234"/>
      <c r="W606" s="234"/>
      <c r="X606" s="234"/>
      <c r="Y606" s="234"/>
      <c r="Z606" s="234"/>
      <c r="AA606" s="234"/>
      <c r="AB606" s="234"/>
      <c r="AC606" s="234"/>
      <c r="AD606" s="234"/>
      <c r="AE606" s="234"/>
      <c r="AF606" s="234"/>
      <c r="AG606" s="234"/>
      <c r="AH606" s="234"/>
      <c r="AI606" s="234"/>
      <c r="AJ606" s="234"/>
      <c r="AK606" s="234"/>
      <c r="AL606" s="234"/>
      <c r="AM606" s="234"/>
      <c r="AN606" s="234"/>
      <c r="AO606" s="234"/>
      <c r="AP606" s="234"/>
      <c r="AQ606" s="234"/>
      <c r="AR606" s="234"/>
      <c r="AS606" s="234"/>
      <c r="AT606" s="234"/>
      <c r="AU606" s="234"/>
      <c r="AV606" s="234"/>
      <c r="AW606" s="234"/>
      <c r="AX606" s="234"/>
      <c r="AY606" s="234"/>
      <c r="AZ606" s="234"/>
      <c r="BA606" s="234"/>
      <c r="BB606" s="234"/>
      <c r="BC606" s="234"/>
      <c r="BD606" s="234"/>
      <c r="BE606" s="234"/>
      <c r="BF606" s="234"/>
      <c r="BG606" s="234"/>
      <c r="BH606" s="234"/>
      <c r="BI606" s="234"/>
      <c r="BJ606" s="234"/>
      <c r="BK606" s="234"/>
      <c r="BL606" s="234"/>
      <c r="BM606" s="235">
        <v>146</v>
      </c>
    </row>
    <row r="607" spans="1:65">
      <c r="A607" s="30"/>
      <c r="B607" s="19">
        <v>1</v>
      </c>
      <c r="C607" s="9">
        <v>6</v>
      </c>
      <c r="D607" s="236">
        <v>14.506853148819513</v>
      </c>
      <c r="E607" s="237">
        <v>6.9334999999999996</v>
      </c>
      <c r="F607" s="236">
        <v>14.7</v>
      </c>
      <c r="G607" s="236">
        <v>14</v>
      </c>
      <c r="H607" s="236">
        <v>16.785620172451925</v>
      </c>
      <c r="I607" s="237" t="s">
        <v>216</v>
      </c>
      <c r="J607" s="236">
        <v>17</v>
      </c>
      <c r="K607" s="236">
        <v>14</v>
      </c>
      <c r="L607" s="233"/>
      <c r="M607" s="234"/>
      <c r="N607" s="234"/>
      <c r="O607" s="234"/>
      <c r="P607" s="234"/>
      <c r="Q607" s="234"/>
      <c r="R607" s="234"/>
      <c r="S607" s="234"/>
      <c r="T607" s="234"/>
      <c r="U607" s="234"/>
      <c r="V607" s="234"/>
      <c r="W607" s="234"/>
      <c r="X607" s="234"/>
      <c r="Y607" s="234"/>
      <c r="Z607" s="234"/>
      <c r="AA607" s="234"/>
      <c r="AB607" s="234"/>
      <c r="AC607" s="234"/>
      <c r="AD607" s="234"/>
      <c r="AE607" s="234"/>
      <c r="AF607" s="234"/>
      <c r="AG607" s="234"/>
      <c r="AH607" s="234"/>
      <c r="AI607" s="234"/>
      <c r="AJ607" s="234"/>
      <c r="AK607" s="234"/>
      <c r="AL607" s="234"/>
      <c r="AM607" s="234"/>
      <c r="AN607" s="234"/>
      <c r="AO607" s="234"/>
      <c r="AP607" s="234"/>
      <c r="AQ607" s="234"/>
      <c r="AR607" s="234"/>
      <c r="AS607" s="234"/>
      <c r="AT607" s="234"/>
      <c r="AU607" s="234"/>
      <c r="AV607" s="234"/>
      <c r="AW607" s="234"/>
      <c r="AX607" s="234"/>
      <c r="AY607" s="234"/>
      <c r="AZ607" s="234"/>
      <c r="BA607" s="234"/>
      <c r="BB607" s="234"/>
      <c r="BC607" s="234"/>
      <c r="BD607" s="234"/>
      <c r="BE607" s="234"/>
      <c r="BF607" s="234"/>
      <c r="BG607" s="234"/>
      <c r="BH607" s="234"/>
      <c r="BI607" s="234"/>
      <c r="BJ607" s="234"/>
      <c r="BK607" s="234"/>
      <c r="BL607" s="234"/>
      <c r="BM607" s="239"/>
    </row>
    <row r="608" spans="1:65">
      <c r="A608" s="30"/>
      <c r="B608" s="20" t="s">
        <v>278</v>
      </c>
      <c r="C608" s="12"/>
      <c r="D608" s="240">
        <v>14.456743402704079</v>
      </c>
      <c r="E608" s="240">
        <v>6.8400500000000006</v>
      </c>
      <c r="F608" s="240">
        <v>13.483333333333334</v>
      </c>
      <c r="G608" s="240">
        <v>14.166666666666666</v>
      </c>
      <c r="H608" s="240">
        <v>16.289483469008061</v>
      </c>
      <c r="I608" s="240">
        <v>21</v>
      </c>
      <c r="J608" s="240">
        <v>16.666666666666668</v>
      </c>
      <c r="K608" s="240">
        <v>14.166666666666666</v>
      </c>
      <c r="L608" s="233"/>
      <c r="M608" s="234"/>
      <c r="N608" s="234"/>
      <c r="O608" s="234"/>
      <c r="P608" s="234"/>
      <c r="Q608" s="234"/>
      <c r="R608" s="234"/>
      <c r="S608" s="234"/>
      <c r="T608" s="234"/>
      <c r="U608" s="234"/>
      <c r="V608" s="234"/>
      <c r="W608" s="234"/>
      <c r="X608" s="234"/>
      <c r="Y608" s="234"/>
      <c r="Z608" s="234"/>
      <c r="AA608" s="234"/>
      <c r="AB608" s="234"/>
      <c r="AC608" s="234"/>
      <c r="AD608" s="234"/>
      <c r="AE608" s="234"/>
      <c r="AF608" s="234"/>
      <c r="AG608" s="234"/>
      <c r="AH608" s="234"/>
      <c r="AI608" s="234"/>
      <c r="AJ608" s="234"/>
      <c r="AK608" s="234"/>
      <c r="AL608" s="234"/>
      <c r="AM608" s="234"/>
      <c r="AN608" s="234"/>
      <c r="AO608" s="234"/>
      <c r="AP608" s="234"/>
      <c r="AQ608" s="234"/>
      <c r="AR608" s="234"/>
      <c r="AS608" s="234"/>
      <c r="AT608" s="234"/>
      <c r="AU608" s="234"/>
      <c r="AV608" s="234"/>
      <c r="AW608" s="234"/>
      <c r="AX608" s="234"/>
      <c r="AY608" s="234"/>
      <c r="AZ608" s="234"/>
      <c r="BA608" s="234"/>
      <c r="BB608" s="234"/>
      <c r="BC608" s="234"/>
      <c r="BD608" s="234"/>
      <c r="BE608" s="234"/>
      <c r="BF608" s="234"/>
      <c r="BG608" s="234"/>
      <c r="BH608" s="234"/>
      <c r="BI608" s="234"/>
      <c r="BJ608" s="234"/>
      <c r="BK608" s="234"/>
      <c r="BL608" s="234"/>
      <c r="BM608" s="239"/>
    </row>
    <row r="609" spans="1:65">
      <c r="A609" s="30"/>
      <c r="B609" s="3" t="s">
        <v>279</v>
      </c>
      <c r="C609" s="29"/>
      <c r="D609" s="236">
        <v>14.455382694243296</v>
      </c>
      <c r="E609" s="236">
        <v>6.8713750000000005</v>
      </c>
      <c r="F609" s="236">
        <v>13.4</v>
      </c>
      <c r="G609" s="236">
        <v>14</v>
      </c>
      <c r="H609" s="236">
        <v>16.176272078424255</v>
      </c>
      <c r="I609" s="236">
        <v>21</v>
      </c>
      <c r="J609" s="236">
        <v>17</v>
      </c>
      <c r="K609" s="236">
        <v>14</v>
      </c>
      <c r="L609" s="233"/>
      <c r="M609" s="234"/>
      <c r="N609" s="234"/>
      <c r="O609" s="234"/>
      <c r="P609" s="234"/>
      <c r="Q609" s="234"/>
      <c r="R609" s="234"/>
      <c r="S609" s="234"/>
      <c r="T609" s="234"/>
      <c r="U609" s="234"/>
      <c r="V609" s="234"/>
      <c r="W609" s="234"/>
      <c r="X609" s="234"/>
      <c r="Y609" s="234"/>
      <c r="Z609" s="234"/>
      <c r="AA609" s="234"/>
      <c r="AB609" s="234"/>
      <c r="AC609" s="234"/>
      <c r="AD609" s="234"/>
      <c r="AE609" s="234"/>
      <c r="AF609" s="234"/>
      <c r="AG609" s="234"/>
      <c r="AH609" s="234"/>
      <c r="AI609" s="234"/>
      <c r="AJ609" s="234"/>
      <c r="AK609" s="234"/>
      <c r="AL609" s="234"/>
      <c r="AM609" s="234"/>
      <c r="AN609" s="234"/>
      <c r="AO609" s="234"/>
      <c r="AP609" s="234"/>
      <c r="AQ609" s="234"/>
      <c r="AR609" s="234"/>
      <c r="AS609" s="234"/>
      <c r="AT609" s="234"/>
      <c r="AU609" s="234"/>
      <c r="AV609" s="234"/>
      <c r="AW609" s="234"/>
      <c r="AX609" s="234"/>
      <c r="AY609" s="234"/>
      <c r="AZ609" s="234"/>
      <c r="BA609" s="234"/>
      <c r="BB609" s="234"/>
      <c r="BC609" s="234"/>
      <c r="BD609" s="234"/>
      <c r="BE609" s="234"/>
      <c r="BF609" s="234"/>
      <c r="BG609" s="234"/>
      <c r="BH609" s="234"/>
      <c r="BI609" s="234"/>
      <c r="BJ609" s="234"/>
      <c r="BK609" s="234"/>
      <c r="BL609" s="234"/>
      <c r="BM609" s="239"/>
    </row>
    <row r="610" spans="1:65">
      <c r="A610" s="30"/>
      <c r="B610" s="3" t="s">
        <v>280</v>
      </c>
      <c r="C610" s="29"/>
      <c r="D610" s="23">
        <v>8.466254308787749E-2</v>
      </c>
      <c r="E610" s="23">
        <v>0.11802631062606349</v>
      </c>
      <c r="F610" s="23">
        <v>0.92826002104295446</v>
      </c>
      <c r="G610" s="23">
        <v>0.40824829046386302</v>
      </c>
      <c r="H610" s="23">
        <v>0.47214146659803297</v>
      </c>
      <c r="I610" s="23" t="s">
        <v>765</v>
      </c>
      <c r="J610" s="23">
        <v>0.5163977794943222</v>
      </c>
      <c r="K610" s="23">
        <v>0.40824829046386302</v>
      </c>
      <c r="L610" s="159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56"/>
    </row>
    <row r="611" spans="1:65">
      <c r="A611" s="30"/>
      <c r="B611" s="3" t="s">
        <v>87</v>
      </c>
      <c r="C611" s="29"/>
      <c r="D611" s="13">
        <v>5.8562665691390551E-3</v>
      </c>
      <c r="E611" s="13">
        <v>1.7255182436687375E-2</v>
      </c>
      <c r="F611" s="13">
        <v>6.8844995380194396E-2</v>
      </c>
      <c r="G611" s="13">
        <v>2.8817526385684449E-2</v>
      </c>
      <c r="H611" s="13">
        <v>2.8984434497037109E-2</v>
      </c>
      <c r="I611" s="13" t="s">
        <v>765</v>
      </c>
      <c r="J611" s="13">
        <v>3.0983866769659328E-2</v>
      </c>
      <c r="K611" s="13">
        <v>2.8817526385684449E-2</v>
      </c>
      <c r="L611" s="159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56"/>
    </row>
    <row r="612" spans="1:65">
      <c r="A612" s="30"/>
      <c r="B612" s="3" t="s">
        <v>281</v>
      </c>
      <c r="C612" s="29"/>
      <c r="D612" s="13">
        <v>-2.7895461807736832E-2</v>
      </c>
      <c r="E612" s="13">
        <v>-0.54005937151666705</v>
      </c>
      <c r="F612" s="13">
        <v>-9.3349784375318157E-2</v>
      </c>
      <c r="G612" s="13">
        <v>-4.7400885932040282E-2</v>
      </c>
      <c r="H612" s="13">
        <v>9.5342177967182806E-2</v>
      </c>
      <c r="I612" s="13">
        <v>0.41208809850074046</v>
      </c>
      <c r="J612" s="13">
        <v>0.12070484007995286</v>
      </c>
      <c r="K612" s="13">
        <v>-4.7400885932040282E-2</v>
      </c>
      <c r="L612" s="159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56"/>
    </row>
    <row r="613" spans="1:65">
      <c r="A613" s="30"/>
      <c r="B613" s="46" t="s">
        <v>282</v>
      </c>
      <c r="C613" s="47"/>
      <c r="D613" s="45">
        <v>0.14000000000000001</v>
      </c>
      <c r="E613" s="45">
        <v>3.52</v>
      </c>
      <c r="F613" s="45">
        <v>0.33</v>
      </c>
      <c r="G613" s="45">
        <v>0</v>
      </c>
      <c r="H613" s="45">
        <v>1.02</v>
      </c>
      <c r="I613" s="45">
        <v>1.1200000000000001</v>
      </c>
      <c r="J613" s="45">
        <v>1.2</v>
      </c>
      <c r="K613" s="45">
        <v>0</v>
      </c>
      <c r="L613" s="159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56"/>
    </row>
    <row r="614" spans="1:65">
      <c r="B614" s="31"/>
      <c r="C614" s="20"/>
      <c r="D614" s="20"/>
      <c r="E614" s="20"/>
      <c r="F614" s="20"/>
      <c r="G614" s="20"/>
      <c r="H614" s="20"/>
      <c r="I614" s="20"/>
      <c r="J614" s="20"/>
      <c r="K614" s="20"/>
      <c r="BM614" s="56"/>
    </row>
    <row r="615" spans="1:65" ht="15">
      <c r="B615" s="8" t="s">
        <v>656</v>
      </c>
      <c r="BM615" s="28" t="s">
        <v>67</v>
      </c>
    </row>
    <row r="616" spans="1:65" ht="15">
      <c r="A616" s="25" t="s">
        <v>31</v>
      </c>
      <c r="B616" s="18" t="s">
        <v>116</v>
      </c>
      <c r="C616" s="15" t="s">
        <v>117</v>
      </c>
      <c r="D616" s="16" t="s">
        <v>243</v>
      </c>
      <c r="E616" s="17" t="s">
        <v>243</v>
      </c>
      <c r="F616" s="17" t="s">
        <v>243</v>
      </c>
      <c r="G616" s="17" t="s">
        <v>243</v>
      </c>
      <c r="H616" s="17" t="s">
        <v>243</v>
      </c>
      <c r="I616" s="17" t="s">
        <v>243</v>
      </c>
      <c r="J616" s="17" t="s">
        <v>243</v>
      </c>
      <c r="K616" s="159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28">
        <v>1</v>
      </c>
    </row>
    <row r="617" spans="1:65">
      <c r="A617" s="30"/>
      <c r="B617" s="19" t="s">
        <v>244</v>
      </c>
      <c r="C617" s="9" t="s">
        <v>244</v>
      </c>
      <c r="D617" s="157" t="s">
        <v>248</v>
      </c>
      <c r="E617" s="158" t="s">
        <v>251</v>
      </c>
      <c r="F617" s="158" t="s">
        <v>252</v>
      </c>
      <c r="G617" s="158" t="s">
        <v>254</v>
      </c>
      <c r="H617" s="158" t="s">
        <v>270</v>
      </c>
      <c r="I617" s="158" t="s">
        <v>271</v>
      </c>
      <c r="J617" s="158" t="s">
        <v>272</v>
      </c>
      <c r="K617" s="159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28" t="s">
        <v>3</v>
      </c>
    </row>
    <row r="618" spans="1:65">
      <c r="A618" s="30"/>
      <c r="B618" s="19"/>
      <c r="C618" s="9"/>
      <c r="D618" s="10" t="s">
        <v>332</v>
      </c>
      <c r="E618" s="11" t="s">
        <v>332</v>
      </c>
      <c r="F618" s="11" t="s">
        <v>102</v>
      </c>
      <c r="G618" s="11" t="s">
        <v>102</v>
      </c>
      <c r="H618" s="11" t="s">
        <v>103</v>
      </c>
      <c r="I618" s="11" t="s">
        <v>102</v>
      </c>
      <c r="J618" s="11" t="s">
        <v>102</v>
      </c>
      <c r="K618" s="159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28">
        <v>1</v>
      </c>
    </row>
    <row r="619" spans="1:65">
      <c r="A619" s="30"/>
      <c r="B619" s="19"/>
      <c r="C619" s="9"/>
      <c r="D619" s="26"/>
      <c r="E619" s="26"/>
      <c r="F619" s="26"/>
      <c r="G619" s="26"/>
      <c r="H619" s="26"/>
      <c r="I619" s="26"/>
      <c r="J619" s="26"/>
      <c r="K619" s="159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28">
        <v>2</v>
      </c>
    </row>
    <row r="620" spans="1:65">
      <c r="A620" s="30"/>
      <c r="B620" s="18">
        <v>1</v>
      </c>
      <c r="C620" s="14">
        <v>1</v>
      </c>
      <c r="D620" s="231">
        <v>44.080294827363097</v>
      </c>
      <c r="E620" s="231">
        <v>43</v>
      </c>
      <c r="F620" s="231">
        <v>42.3</v>
      </c>
      <c r="G620" s="232">
        <v>49.613676347922301</v>
      </c>
      <c r="H620" s="231">
        <v>41.9</v>
      </c>
      <c r="I620" s="232">
        <v>50.7</v>
      </c>
      <c r="J620" s="241">
        <v>41.8</v>
      </c>
      <c r="K620" s="233"/>
      <c r="L620" s="234"/>
      <c r="M620" s="234"/>
      <c r="N620" s="234"/>
      <c r="O620" s="234"/>
      <c r="P620" s="234"/>
      <c r="Q620" s="234"/>
      <c r="R620" s="234"/>
      <c r="S620" s="234"/>
      <c r="T620" s="234"/>
      <c r="U620" s="234"/>
      <c r="V620" s="234"/>
      <c r="W620" s="234"/>
      <c r="X620" s="234"/>
      <c r="Y620" s="234"/>
      <c r="Z620" s="234"/>
      <c r="AA620" s="234"/>
      <c r="AB620" s="234"/>
      <c r="AC620" s="234"/>
      <c r="AD620" s="234"/>
      <c r="AE620" s="234"/>
      <c r="AF620" s="234"/>
      <c r="AG620" s="234"/>
      <c r="AH620" s="234"/>
      <c r="AI620" s="234"/>
      <c r="AJ620" s="234"/>
      <c r="AK620" s="234"/>
      <c r="AL620" s="234"/>
      <c r="AM620" s="234"/>
      <c r="AN620" s="234"/>
      <c r="AO620" s="234"/>
      <c r="AP620" s="234"/>
      <c r="AQ620" s="234"/>
      <c r="AR620" s="234"/>
      <c r="AS620" s="234"/>
      <c r="AT620" s="234"/>
      <c r="AU620" s="234"/>
      <c r="AV620" s="234"/>
      <c r="AW620" s="234"/>
      <c r="AX620" s="234"/>
      <c r="AY620" s="234"/>
      <c r="AZ620" s="234"/>
      <c r="BA620" s="234"/>
      <c r="BB620" s="234"/>
      <c r="BC620" s="234"/>
      <c r="BD620" s="234"/>
      <c r="BE620" s="234"/>
      <c r="BF620" s="234"/>
      <c r="BG620" s="234"/>
      <c r="BH620" s="234"/>
      <c r="BI620" s="234"/>
      <c r="BJ620" s="234"/>
      <c r="BK620" s="234"/>
      <c r="BL620" s="234"/>
      <c r="BM620" s="235">
        <v>1</v>
      </c>
    </row>
    <row r="621" spans="1:65">
      <c r="A621" s="30"/>
      <c r="B621" s="19">
        <v>1</v>
      </c>
      <c r="C621" s="9">
        <v>2</v>
      </c>
      <c r="D621" s="236">
        <v>44.333595835437912</v>
      </c>
      <c r="E621" s="236">
        <v>42.8</v>
      </c>
      <c r="F621" s="236">
        <v>43.4</v>
      </c>
      <c r="G621" s="237">
        <v>48.730384046950803</v>
      </c>
      <c r="H621" s="236">
        <v>39.5</v>
      </c>
      <c r="I621" s="237">
        <v>50.9</v>
      </c>
      <c r="J621" s="236">
        <v>44.4</v>
      </c>
      <c r="K621" s="233"/>
      <c r="L621" s="234"/>
      <c r="M621" s="234"/>
      <c r="N621" s="234"/>
      <c r="O621" s="234"/>
      <c r="P621" s="234"/>
      <c r="Q621" s="234"/>
      <c r="R621" s="234"/>
      <c r="S621" s="234"/>
      <c r="T621" s="234"/>
      <c r="U621" s="234"/>
      <c r="V621" s="234"/>
      <c r="W621" s="234"/>
      <c r="X621" s="234"/>
      <c r="Y621" s="234"/>
      <c r="Z621" s="234"/>
      <c r="AA621" s="234"/>
      <c r="AB621" s="234"/>
      <c r="AC621" s="234"/>
      <c r="AD621" s="234"/>
      <c r="AE621" s="234"/>
      <c r="AF621" s="234"/>
      <c r="AG621" s="234"/>
      <c r="AH621" s="234"/>
      <c r="AI621" s="234"/>
      <c r="AJ621" s="234"/>
      <c r="AK621" s="234"/>
      <c r="AL621" s="234"/>
      <c r="AM621" s="234"/>
      <c r="AN621" s="234"/>
      <c r="AO621" s="234"/>
      <c r="AP621" s="234"/>
      <c r="AQ621" s="234"/>
      <c r="AR621" s="234"/>
      <c r="AS621" s="234"/>
      <c r="AT621" s="234"/>
      <c r="AU621" s="234"/>
      <c r="AV621" s="234"/>
      <c r="AW621" s="234"/>
      <c r="AX621" s="234"/>
      <c r="AY621" s="234"/>
      <c r="AZ621" s="234"/>
      <c r="BA621" s="234"/>
      <c r="BB621" s="234"/>
      <c r="BC621" s="234"/>
      <c r="BD621" s="234"/>
      <c r="BE621" s="234"/>
      <c r="BF621" s="234"/>
      <c r="BG621" s="234"/>
      <c r="BH621" s="234"/>
      <c r="BI621" s="234"/>
      <c r="BJ621" s="234"/>
      <c r="BK621" s="234"/>
      <c r="BL621" s="234"/>
      <c r="BM621" s="235">
        <v>8</v>
      </c>
    </row>
    <row r="622" spans="1:65">
      <c r="A622" s="30"/>
      <c r="B622" s="19">
        <v>1</v>
      </c>
      <c r="C622" s="9">
        <v>3</v>
      </c>
      <c r="D622" s="236">
        <v>44.418818073130822</v>
      </c>
      <c r="E622" s="236">
        <v>43.2</v>
      </c>
      <c r="F622" s="236">
        <v>43.2</v>
      </c>
      <c r="G622" s="237">
        <v>48.632399993132765</v>
      </c>
      <c r="H622" s="236">
        <v>37.9</v>
      </c>
      <c r="I622" s="237">
        <v>50.2</v>
      </c>
      <c r="J622" s="236">
        <v>43.9</v>
      </c>
      <c r="K622" s="233"/>
      <c r="L622" s="234"/>
      <c r="M622" s="234"/>
      <c r="N622" s="234"/>
      <c r="O622" s="234"/>
      <c r="P622" s="234"/>
      <c r="Q622" s="234"/>
      <c r="R622" s="234"/>
      <c r="S622" s="234"/>
      <c r="T622" s="234"/>
      <c r="U622" s="234"/>
      <c r="V622" s="234"/>
      <c r="W622" s="234"/>
      <c r="X622" s="234"/>
      <c r="Y622" s="234"/>
      <c r="Z622" s="234"/>
      <c r="AA622" s="234"/>
      <c r="AB622" s="234"/>
      <c r="AC622" s="234"/>
      <c r="AD622" s="234"/>
      <c r="AE622" s="234"/>
      <c r="AF622" s="234"/>
      <c r="AG622" s="234"/>
      <c r="AH622" s="234"/>
      <c r="AI622" s="234"/>
      <c r="AJ622" s="234"/>
      <c r="AK622" s="234"/>
      <c r="AL622" s="234"/>
      <c r="AM622" s="234"/>
      <c r="AN622" s="234"/>
      <c r="AO622" s="234"/>
      <c r="AP622" s="234"/>
      <c r="AQ622" s="234"/>
      <c r="AR622" s="234"/>
      <c r="AS622" s="234"/>
      <c r="AT622" s="234"/>
      <c r="AU622" s="234"/>
      <c r="AV622" s="234"/>
      <c r="AW622" s="234"/>
      <c r="AX622" s="234"/>
      <c r="AY622" s="234"/>
      <c r="AZ622" s="234"/>
      <c r="BA622" s="234"/>
      <c r="BB622" s="234"/>
      <c r="BC622" s="234"/>
      <c r="BD622" s="234"/>
      <c r="BE622" s="234"/>
      <c r="BF622" s="234"/>
      <c r="BG622" s="234"/>
      <c r="BH622" s="234"/>
      <c r="BI622" s="234"/>
      <c r="BJ622" s="234"/>
      <c r="BK622" s="234"/>
      <c r="BL622" s="234"/>
      <c r="BM622" s="235">
        <v>16</v>
      </c>
    </row>
    <row r="623" spans="1:65">
      <c r="A623" s="30"/>
      <c r="B623" s="19">
        <v>1</v>
      </c>
      <c r="C623" s="9">
        <v>4</v>
      </c>
      <c r="D623" s="236">
        <v>44.526424143785064</v>
      </c>
      <c r="E623" s="236">
        <v>44.2</v>
      </c>
      <c r="F623" s="236">
        <v>42.7</v>
      </c>
      <c r="G623" s="237">
        <v>50.861024774762285</v>
      </c>
      <c r="H623" s="236">
        <v>41.8</v>
      </c>
      <c r="I623" s="237">
        <v>50.1</v>
      </c>
      <c r="J623" s="236">
        <v>44.4</v>
      </c>
      <c r="K623" s="233"/>
      <c r="L623" s="234"/>
      <c r="M623" s="234"/>
      <c r="N623" s="234"/>
      <c r="O623" s="234"/>
      <c r="P623" s="234"/>
      <c r="Q623" s="234"/>
      <c r="R623" s="234"/>
      <c r="S623" s="234"/>
      <c r="T623" s="234"/>
      <c r="U623" s="234"/>
      <c r="V623" s="234"/>
      <c r="W623" s="234"/>
      <c r="X623" s="234"/>
      <c r="Y623" s="234"/>
      <c r="Z623" s="234"/>
      <c r="AA623" s="234"/>
      <c r="AB623" s="234"/>
      <c r="AC623" s="234"/>
      <c r="AD623" s="234"/>
      <c r="AE623" s="234"/>
      <c r="AF623" s="234"/>
      <c r="AG623" s="234"/>
      <c r="AH623" s="234"/>
      <c r="AI623" s="234"/>
      <c r="AJ623" s="234"/>
      <c r="AK623" s="234"/>
      <c r="AL623" s="234"/>
      <c r="AM623" s="234"/>
      <c r="AN623" s="234"/>
      <c r="AO623" s="234"/>
      <c r="AP623" s="234"/>
      <c r="AQ623" s="234"/>
      <c r="AR623" s="234"/>
      <c r="AS623" s="234"/>
      <c r="AT623" s="234"/>
      <c r="AU623" s="234"/>
      <c r="AV623" s="234"/>
      <c r="AW623" s="234"/>
      <c r="AX623" s="234"/>
      <c r="AY623" s="234"/>
      <c r="AZ623" s="234"/>
      <c r="BA623" s="234"/>
      <c r="BB623" s="234"/>
      <c r="BC623" s="234"/>
      <c r="BD623" s="234"/>
      <c r="BE623" s="234"/>
      <c r="BF623" s="234"/>
      <c r="BG623" s="234"/>
      <c r="BH623" s="234"/>
      <c r="BI623" s="234"/>
      <c r="BJ623" s="234"/>
      <c r="BK623" s="234"/>
      <c r="BL623" s="234"/>
      <c r="BM623" s="235">
        <v>43.28458443418522</v>
      </c>
    </row>
    <row r="624" spans="1:65">
      <c r="A624" s="30"/>
      <c r="B624" s="19">
        <v>1</v>
      </c>
      <c r="C624" s="9">
        <v>5</v>
      </c>
      <c r="D624" s="236">
        <v>44.227718265914902</v>
      </c>
      <c r="E624" s="236">
        <v>44.2</v>
      </c>
      <c r="F624" s="236">
        <v>44.4</v>
      </c>
      <c r="G624" s="237">
        <v>49.737204910254597</v>
      </c>
      <c r="H624" s="236">
        <v>39.299999999999997</v>
      </c>
      <c r="I624" s="237">
        <v>51.3</v>
      </c>
      <c r="J624" s="236">
        <v>44.6</v>
      </c>
      <c r="K624" s="233"/>
      <c r="L624" s="234"/>
      <c r="M624" s="234"/>
      <c r="N624" s="234"/>
      <c r="O624" s="234"/>
      <c r="P624" s="234"/>
      <c r="Q624" s="234"/>
      <c r="R624" s="234"/>
      <c r="S624" s="234"/>
      <c r="T624" s="234"/>
      <c r="U624" s="234"/>
      <c r="V624" s="234"/>
      <c r="W624" s="234"/>
      <c r="X624" s="234"/>
      <c r="Y624" s="234"/>
      <c r="Z624" s="234"/>
      <c r="AA624" s="234"/>
      <c r="AB624" s="234"/>
      <c r="AC624" s="234"/>
      <c r="AD624" s="234"/>
      <c r="AE624" s="234"/>
      <c r="AF624" s="234"/>
      <c r="AG624" s="234"/>
      <c r="AH624" s="234"/>
      <c r="AI624" s="234"/>
      <c r="AJ624" s="234"/>
      <c r="AK624" s="234"/>
      <c r="AL624" s="234"/>
      <c r="AM624" s="234"/>
      <c r="AN624" s="234"/>
      <c r="AO624" s="234"/>
      <c r="AP624" s="234"/>
      <c r="AQ624" s="234"/>
      <c r="AR624" s="234"/>
      <c r="AS624" s="234"/>
      <c r="AT624" s="234"/>
      <c r="AU624" s="234"/>
      <c r="AV624" s="234"/>
      <c r="AW624" s="234"/>
      <c r="AX624" s="234"/>
      <c r="AY624" s="234"/>
      <c r="AZ624" s="234"/>
      <c r="BA624" s="234"/>
      <c r="BB624" s="234"/>
      <c r="BC624" s="234"/>
      <c r="BD624" s="234"/>
      <c r="BE624" s="234"/>
      <c r="BF624" s="234"/>
      <c r="BG624" s="234"/>
      <c r="BH624" s="234"/>
      <c r="BI624" s="234"/>
      <c r="BJ624" s="234"/>
      <c r="BK624" s="234"/>
      <c r="BL624" s="234"/>
      <c r="BM624" s="235">
        <v>147</v>
      </c>
    </row>
    <row r="625" spans="1:65">
      <c r="A625" s="30"/>
      <c r="B625" s="19">
        <v>1</v>
      </c>
      <c r="C625" s="9">
        <v>6</v>
      </c>
      <c r="D625" s="236">
        <v>45.950681879924957</v>
      </c>
      <c r="E625" s="236">
        <v>46.6</v>
      </c>
      <c r="F625" s="236">
        <v>44</v>
      </c>
      <c r="G625" s="237">
        <v>49.517981263246497</v>
      </c>
      <c r="H625" s="236">
        <v>40.200000000000003</v>
      </c>
      <c r="I625" s="237">
        <v>50.8</v>
      </c>
      <c r="J625" s="236">
        <v>44.7</v>
      </c>
      <c r="K625" s="233"/>
      <c r="L625" s="234"/>
      <c r="M625" s="234"/>
      <c r="N625" s="234"/>
      <c r="O625" s="234"/>
      <c r="P625" s="234"/>
      <c r="Q625" s="234"/>
      <c r="R625" s="234"/>
      <c r="S625" s="234"/>
      <c r="T625" s="234"/>
      <c r="U625" s="234"/>
      <c r="V625" s="234"/>
      <c r="W625" s="234"/>
      <c r="X625" s="234"/>
      <c r="Y625" s="234"/>
      <c r="Z625" s="234"/>
      <c r="AA625" s="234"/>
      <c r="AB625" s="234"/>
      <c r="AC625" s="234"/>
      <c r="AD625" s="234"/>
      <c r="AE625" s="234"/>
      <c r="AF625" s="234"/>
      <c r="AG625" s="234"/>
      <c r="AH625" s="234"/>
      <c r="AI625" s="234"/>
      <c r="AJ625" s="234"/>
      <c r="AK625" s="234"/>
      <c r="AL625" s="234"/>
      <c r="AM625" s="234"/>
      <c r="AN625" s="234"/>
      <c r="AO625" s="234"/>
      <c r="AP625" s="234"/>
      <c r="AQ625" s="234"/>
      <c r="AR625" s="234"/>
      <c r="AS625" s="234"/>
      <c r="AT625" s="234"/>
      <c r="AU625" s="234"/>
      <c r="AV625" s="234"/>
      <c r="AW625" s="234"/>
      <c r="AX625" s="234"/>
      <c r="AY625" s="234"/>
      <c r="AZ625" s="234"/>
      <c r="BA625" s="234"/>
      <c r="BB625" s="234"/>
      <c r="BC625" s="234"/>
      <c r="BD625" s="234"/>
      <c r="BE625" s="234"/>
      <c r="BF625" s="234"/>
      <c r="BG625" s="234"/>
      <c r="BH625" s="234"/>
      <c r="BI625" s="234"/>
      <c r="BJ625" s="234"/>
      <c r="BK625" s="234"/>
      <c r="BL625" s="234"/>
      <c r="BM625" s="239"/>
    </row>
    <row r="626" spans="1:65">
      <c r="A626" s="30"/>
      <c r="B626" s="20" t="s">
        <v>278</v>
      </c>
      <c r="C626" s="12"/>
      <c r="D626" s="240">
        <v>44.589588837592792</v>
      </c>
      <c r="E626" s="240">
        <v>44</v>
      </c>
      <c r="F626" s="240">
        <v>43.333333333333336</v>
      </c>
      <c r="G626" s="240">
        <v>49.515445222711548</v>
      </c>
      <c r="H626" s="240">
        <v>40.1</v>
      </c>
      <c r="I626" s="240">
        <v>50.666666666666664</v>
      </c>
      <c r="J626" s="240">
        <v>43.966666666666669</v>
      </c>
      <c r="K626" s="233"/>
      <c r="L626" s="234"/>
      <c r="M626" s="234"/>
      <c r="N626" s="234"/>
      <c r="O626" s="234"/>
      <c r="P626" s="234"/>
      <c r="Q626" s="234"/>
      <c r="R626" s="234"/>
      <c r="S626" s="234"/>
      <c r="T626" s="234"/>
      <c r="U626" s="234"/>
      <c r="V626" s="234"/>
      <c r="W626" s="234"/>
      <c r="X626" s="234"/>
      <c r="Y626" s="234"/>
      <c r="Z626" s="234"/>
      <c r="AA626" s="234"/>
      <c r="AB626" s="234"/>
      <c r="AC626" s="234"/>
      <c r="AD626" s="234"/>
      <c r="AE626" s="234"/>
      <c r="AF626" s="234"/>
      <c r="AG626" s="234"/>
      <c r="AH626" s="234"/>
      <c r="AI626" s="234"/>
      <c r="AJ626" s="234"/>
      <c r="AK626" s="234"/>
      <c r="AL626" s="234"/>
      <c r="AM626" s="234"/>
      <c r="AN626" s="234"/>
      <c r="AO626" s="234"/>
      <c r="AP626" s="234"/>
      <c r="AQ626" s="234"/>
      <c r="AR626" s="234"/>
      <c r="AS626" s="234"/>
      <c r="AT626" s="234"/>
      <c r="AU626" s="234"/>
      <c r="AV626" s="234"/>
      <c r="AW626" s="234"/>
      <c r="AX626" s="234"/>
      <c r="AY626" s="234"/>
      <c r="AZ626" s="234"/>
      <c r="BA626" s="234"/>
      <c r="BB626" s="234"/>
      <c r="BC626" s="234"/>
      <c r="BD626" s="234"/>
      <c r="BE626" s="234"/>
      <c r="BF626" s="234"/>
      <c r="BG626" s="234"/>
      <c r="BH626" s="234"/>
      <c r="BI626" s="234"/>
      <c r="BJ626" s="234"/>
      <c r="BK626" s="234"/>
      <c r="BL626" s="234"/>
      <c r="BM626" s="239"/>
    </row>
    <row r="627" spans="1:65">
      <c r="A627" s="30"/>
      <c r="B627" s="3" t="s">
        <v>279</v>
      </c>
      <c r="C627" s="29"/>
      <c r="D627" s="236">
        <v>44.37620695428437</v>
      </c>
      <c r="E627" s="236">
        <v>43.7</v>
      </c>
      <c r="F627" s="236">
        <v>43.3</v>
      </c>
      <c r="G627" s="236">
        <v>49.565828805584403</v>
      </c>
      <c r="H627" s="236">
        <v>39.85</v>
      </c>
      <c r="I627" s="236">
        <v>50.75</v>
      </c>
      <c r="J627" s="236">
        <v>44.4</v>
      </c>
      <c r="K627" s="233"/>
      <c r="L627" s="234"/>
      <c r="M627" s="234"/>
      <c r="N627" s="234"/>
      <c r="O627" s="234"/>
      <c r="P627" s="234"/>
      <c r="Q627" s="234"/>
      <c r="R627" s="234"/>
      <c r="S627" s="234"/>
      <c r="T627" s="234"/>
      <c r="U627" s="234"/>
      <c r="V627" s="234"/>
      <c r="W627" s="234"/>
      <c r="X627" s="234"/>
      <c r="Y627" s="234"/>
      <c r="Z627" s="234"/>
      <c r="AA627" s="234"/>
      <c r="AB627" s="234"/>
      <c r="AC627" s="234"/>
      <c r="AD627" s="234"/>
      <c r="AE627" s="234"/>
      <c r="AF627" s="234"/>
      <c r="AG627" s="234"/>
      <c r="AH627" s="234"/>
      <c r="AI627" s="234"/>
      <c r="AJ627" s="234"/>
      <c r="AK627" s="234"/>
      <c r="AL627" s="234"/>
      <c r="AM627" s="234"/>
      <c r="AN627" s="234"/>
      <c r="AO627" s="234"/>
      <c r="AP627" s="234"/>
      <c r="AQ627" s="234"/>
      <c r="AR627" s="234"/>
      <c r="AS627" s="234"/>
      <c r="AT627" s="234"/>
      <c r="AU627" s="234"/>
      <c r="AV627" s="234"/>
      <c r="AW627" s="234"/>
      <c r="AX627" s="234"/>
      <c r="AY627" s="234"/>
      <c r="AZ627" s="234"/>
      <c r="BA627" s="234"/>
      <c r="BB627" s="234"/>
      <c r="BC627" s="234"/>
      <c r="BD627" s="234"/>
      <c r="BE627" s="234"/>
      <c r="BF627" s="234"/>
      <c r="BG627" s="234"/>
      <c r="BH627" s="234"/>
      <c r="BI627" s="234"/>
      <c r="BJ627" s="234"/>
      <c r="BK627" s="234"/>
      <c r="BL627" s="234"/>
      <c r="BM627" s="239"/>
    </row>
    <row r="628" spans="1:65">
      <c r="A628" s="30"/>
      <c r="B628" s="3" t="s">
        <v>280</v>
      </c>
      <c r="C628" s="29"/>
      <c r="D628" s="23">
        <v>0.68433760952886036</v>
      </c>
      <c r="E628" s="23">
        <v>1.4085453489327215</v>
      </c>
      <c r="F628" s="23">
        <v>0.78400680269157508</v>
      </c>
      <c r="G628" s="23">
        <v>0.8081469423993024</v>
      </c>
      <c r="H628" s="23">
        <v>1.5479018056711475</v>
      </c>
      <c r="I628" s="23">
        <v>0.45018514709690816</v>
      </c>
      <c r="J628" s="23">
        <v>1.0966616007988381</v>
      </c>
      <c r="K628" s="159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56"/>
    </row>
    <row r="629" spans="1:65">
      <c r="A629" s="30"/>
      <c r="B629" s="3" t="s">
        <v>87</v>
      </c>
      <c r="C629" s="29"/>
      <c r="D629" s="13">
        <v>1.5347475214929678E-2</v>
      </c>
      <c r="E629" s="13">
        <v>3.2012394293925488E-2</v>
      </c>
      <c r="F629" s="13">
        <v>1.8092464677497887E-2</v>
      </c>
      <c r="G629" s="13">
        <v>1.6321108267620399E-2</v>
      </c>
      <c r="H629" s="13">
        <v>3.860104253544009E-2</v>
      </c>
      <c r="I629" s="13">
        <v>8.885233166386345E-3</v>
      </c>
      <c r="J629" s="13">
        <v>2.4943023520822699E-2</v>
      </c>
      <c r="K629" s="159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56"/>
    </row>
    <row r="630" spans="1:65">
      <c r="A630" s="30"/>
      <c r="B630" s="3" t="s">
        <v>281</v>
      </c>
      <c r="C630" s="29"/>
      <c r="D630" s="13">
        <v>3.0149403545547404E-2</v>
      </c>
      <c r="E630" s="13">
        <v>1.6528183767192672E-2</v>
      </c>
      <c r="F630" s="13">
        <v>1.126241588901955E-3</v>
      </c>
      <c r="G630" s="13">
        <v>0.14395103637879281</v>
      </c>
      <c r="H630" s="13">
        <v>-7.3573177975808424E-2</v>
      </c>
      <c r="I630" s="13">
        <v>0.17054760555010051</v>
      </c>
      <c r="J630" s="13">
        <v>1.575808665827827E-2</v>
      </c>
      <c r="K630" s="159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56"/>
    </row>
    <row r="631" spans="1:65">
      <c r="A631" s="30"/>
      <c r="B631" s="46" t="s">
        <v>282</v>
      </c>
      <c r="C631" s="47"/>
      <c r="D631" s="45">
        <v>0.6</v>
      </c>
      <c r="E631" s="45">
        <v>0</v>
      </c>
      <c r="F631" s="45">
        <v>0.67</v>
      </c>
      <c r="G631" s="45">
        <v>5.58</v>
      </c>
      <c r="H631" s="45">
        <v>3.94</v>
      </c>
      <c r="I631" s="45">
        <v>6.74</v>
      </c>
      <c r="J631" s="45">
        <v>0.03</v>
      </c>
      <c r="K631" s="159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56"/>
    </row>
    <row r="632" spans="1:65">
      <c r="B632" s="31"/>
      <c r="C632" s="20"/>
      <c r="D632" s="20"/>
      <c r="E632" s="20"/>
      <c r="F632" s="20"/>
      <c r="G632" s="20"/>
      <c r="H632" s="20"/>
      <c r="I632" s="20"/>
      <c r="J632" s="20"/>
      <c r="BM632" s="56"/>
    </row>
    <row r="633" spans="1:65" ht="15">
      <c r="B633" s="8" t="s">
        <v>657</v>
      </c>
      <c r="BM633" s="28" t="s">
        <v>67</v>
      </c>
    </row>
    <row r="634" spans="1:65" ht="15">
      <c r="A634" s="25" t="s">
        <v>34</v>
      </c>
      <c r="B634" s="18" t="s">
        <v>116</v>
      </c>
      <c r="C634" s="15" t="s">
        <v>117</v>
      </c>
      <c r="D634" s="16" t="s">
        <v>243</v>
      </c>
      <c r="E634" s="17" t="s">
        <v>243</v>
      </c>
      <c r="F634" s="17" t="s">
        <v>243</v>
      </c>
      <c r="G634" s="17" t="s">
        <v>243</v>
      </c>
      <c r="H634" s="17" t="s">
        <v>243</v>
      </c>
      <c r="I634" s="17" t="s">
        <v>243</v>
      </c>
      <c r="J634" s="17" t="s">
        <v>243</v>
      </c>
      <c r="K634" s="17" t="s">
        <v>243</v>
      </c>
      <c r="L634" s="17" t="s">
        <v>243</v>
      </c>
      <c r="M634" s="17" t="s">
        <v>243</v>
      </c>
      <c r="N634" s="17" t="s">
        <v>243</v>
      </c>
      <c r="O634" s="17" t="s">
        <v>243</v>
      </c>
      <c r="P634" s="17" t="s">
        <v>243</v>
      </c>
      <c r="Q634" s="17" t="s">
        <v>243</v>
      </c>
      <c r="R634" s="17" t="s">
        <v>243</v>
      </c>
      <c r="S634" s="17" t="s">
        <v>243</v>
      </c>
      <c r="T634" s="17" t="s">
        <v>243</v>
      </c>
      <c r="U634" s="17" t="s">
        <v>243</v>
      </c>
      <c r="V634" s="17" t="s">
        <v>243</v>
      </c>
      <c r="W634" s="17" t="s">
        <v>243</v>
      </c>
      <c r="X634" s="159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28">
        <v>1</v>
      </c>
    </row>
    <row r="635" spans="1:65">
      <c r="A635" s="30"/>
      <c r="B635" s="19" t="s">
        <v>244</v>
      </c>
      <c r="C635" s="9" t="s">
        <v>244</v>
      </c>
      <c r="D635" s="157" t="s">
        <v>246</v>
      </c>
      <c r="E635" s="158" t="s">
        <v>247</v>
      </c>
      <c r="F635" s="158" t="s">
        <v>248</v>
      </c>
      <c r="G635" s="158" t="s">
        <v>249</v>
      </c>
      <c r="H635" s="158" t="s">
        <v>250</v>
      </c>
      <c r="I635" s="158" t="s">
        <v>251</v>
      </c>
      <c r="J635" s="158" t="s">
        <v>252</v>
      </c>
      <c r="K635" s="158" t="s">
        <v>253</v>
      </c>
      <c r="L635" s="158" t="s">
        <v>256</v>
      </c>
      <c r="M635" s="158" t="s">
        <v>259</v>
      </c>
      <c r="N635" s="158" t="s">
        <v>260</v>
      </c>
      <c r="O635" s="158" t="s">
        <v>261</v>
      </c>
      <c r="P635" s="158" t="s">
        <v>262</v>
      </c>
      <c r="Q635" s="158" t="s">
        <v>263</v>
      </c>
      <c r="R635" s="158" t="s">
        <v>264</v>
      </c>
      <c r="S635" s="158" t="s">
        <v>268</v>
      </c>
      <c r="T635" s="158" t="s">
        <v>269</v>
      </c>
      <c r="U635" s="158" t="s">
        <v>270</v>
      </c>
      <c r="V635" s="158" t="s">
        <v>271</v>
      </c>
      <c r="W635" s="158" t="s">
        <v>272</v>
      </c>
      <c r="X635" s="159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28" t="s">
        <v>3</v>
      </c>
    </row>
    <row r="636" spans="1:65">
      <c r="A636" s="30"/>
      <c r="B636" s="19"/>
      <c r="C636" s="9"/>
      <c r="D636" s="10" t="s">
        <v>103</v>
      </c>
      <c r="E636" s="11" t="s">
        <v>103</v>
      </c>
      <c r="F636" s="11" t="s">
        <v>332</v>
      </c>
      <c r="G636" s="11" t="s">
        <v>103</v>
      </c>
      <c r="H636" s="11" t="s">
        <v>103</v>
      </c>
      <c r="I636" s="11" t="s">
        <v>332</v>
      </c>
      <c r="J636" s="11" t="s">
        <v>103</v>
      </c>
      <c r="K636" s="11" t="s">
        <v>332</v>
      </c>
      <c r="L636" s="11" t="s">
        <v>103</v>
      </c>
      <c r="M636" s="11" t="s">
        <v>103</v>
      </c>
      <c r="N636" s="11" t="s">
        <v>103</v>
      </c>
      <c r="O636" s="11" t="s">
        <v>103</v>
      </c>
      <c r="P636" s="11" t="s">
        <v>103</v>
      </c>
      <c r="Q636" s="11" t="s">
        <v>103</v>
      </c>
      <c r="R636" s="11" t="s">
        <v>103</v>
      </c>
      <c r="S636" s="11" t="s">
        <v>103</v>
      </c>
      <c r="T636" s="11" t="s">
        <v>103</v>
      </c>
      <c r="U636" s="11" t="s">
        <v>103</v>
      </c>
      <c r="V636" s="11" t="s">
        <v>102</v>
      </c>
      <c r="W636" s="11" t="s">
        <v>102</v>
      </c>
      <c r="X636" s="159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28">
        <v>0</v>
      </c>
    </row>
    <row r="637" spans="1:65">
      <c r="A637" s="30"/>
      <c r="B637" s="19"/>
      <c r="C637" s="9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159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28">
        <v>0</v>
      </c>
    </row>
    <row r="638" spans="1:65">
      <c r="A638" s="30"/>
      <c r="B638" s="18">
        <v>1</v>
      </c>
      <c r="C638" s="14">
        <v>1</v>
      </c>
      <c r="D638" s="220">
        <v>62</v>
      </c>
      <c r="E638" s="220">
        <v>65</v>
      </c>
      <c r="F638" s="220">
        <v>59.179714499602042</v>
      </c>
      <c r="G638" s="220">
        <v>57.834000000000003</v>
      </c>
      <c r="H638" s="220">
        <v>51.12</v>
      </c>
      <c r="I638" s="221">
        <v>50</v>
      </c>
      <c r="J638" s="220">
        <v>63</v>
      </c>
      <c r="K638" s="221">
        <v>60</v>
      </c>
      <c r="L638" s="220">
        <v>48</v>
      </c>
      <c r="M638" s="221">
        <v>60</v>
      </c>
      <c r="N638" s="221">
        <v>60</v>
      </c>
      <c r="O638" s="221">
        <v>179.99999999999997</v>
      </c>
      <c r="P638" s="221">
        <v>150</v>
      </c>
      <c r="Q638" s="221" t="s">
        <v>216</v>
      </c>
      <c r="R638" s="220">
        <v>60.532207164009847</v>
      </c>
      <c r="S638" s="221">
        <v>50</v>
      </c>
      <c r="T638" s="221">
        <v>60</v>
      </c>
      <c r="U638" s="221" t="s">
        <v>106</v>
      </c>
      <c r="V638" s="221">
        <v>85</v>
      </c>
      <c r="W638" s="220">
        <v>60</v>
      </c>
      <c r="X638" s="223"/>
      <c r="Y638" s="224"/>
      <c r="Z638" s="224"/>
      <c r="AA638" s="224"/>
      <c r="AB638" s="224"/>
      <c r="AC638" s="224"/>
      <c r="AD638" s="224"/>
      <c r="AE638" s="224"/>
      <c r="AF638" s="224"/>
      <c r="AG638" s="224"/>
      <c r="AH638" s="224"/>
      <c r="AI638" s="224"/>
      <c r="AJ638" s="224"/>
      <c r="AK638" s="224"/>
      <c r="AL638" s="224"/>
      <c r="AM638" s="224"/>
      <c r="AN638" s="224"/>
      <c r="AO638" s="224"/>
      <c r="AP638" s="224"/>
      <c r="AQ638" s="224"/>
      <c r="AR638" s="224"/>
      <c r="AS638" s="224"/>
      <c r="AT638" s="224"/>
      <c r="AU638" s="224"/>
      <c r="AV638" s="224"/>
      <c r="AW638" s="224"/>
      <c r="AX638" s="224"/>
      <c r="AY638" s="224"/>
      <c r="AZ638" s="224"/>
      <c r="BA638" s="224"/>
      <c r="BB638" s="224"/>
      <c r="BC638" s="224"/>
      <c r="BD638" s="224"/>
      <c r="BE638" s="224"/>
      <c r="BF638" s="224"/>
      <c r="BG638" s="224"/>
      <c r="BH638" s="224"/>
      <c r="BI638" s="224"/>
      <c r="BJ638" s="224"/>
      <c r="BK638" s="224"/>
      <c r="BL638" s="224"/>
      <c r="BM638" s="225">
        <v>1</v>
      </c>
    </row>
    <row r="639" spans="1:65">
      <c r="A639" s="30"/>
      <c r="B639" s="19">
        <v>1</v>
      </c>
      <c r="C639" s="9">
        <v>2</v>
      </c>
      <c r="D639" s="226">
        <v>55</v>
      </c>
      <c r="E639" s="226">
        <v>69</v>
      </c>
      <c r="F639" s="226">
        <v>59.564165359355556</v>
      </c>
      <c r="G639" s="226">
        <v>56.656450000000007</v>
      </c>
      <c r="H639" s="226">
        <v>51.46</v>
      </c>
      <c r="I639" s="228">
        <v>60</v>
      </c>
      <c r="J639" s="226">
        <v>59</v>
      </c>
      <c r="K639" s="228">
        <v>60</v>
      </c>
      <c r="L639" s="226">
        <v>47</v>
      </c>
      <c r="M639" s="228">
        <v>60</v>
      </c>
      <c r="N639" s="228">
        <v>60</v>
      </c>
      <c r="O639" s="228">
        <v>120</v>
      </c>
      <c r="P639" s="228">
        <v>140.00000000000003</v>
      </c>
      <c r="Q639" s="228">
        <v>40</v>
      </c>
      <c r="R639" s="226">
        <v>60.372027978815453</v>
      </c>
      <c r="S639" s="228" t="s">
        <v>106</v>
      </c>
      <c r="T639" s="228">
        <v>60</v>
      </c>
      <c r="U639" s="228" t="s">
        <v>106</v>
      </c>
      <c r="V639" s="228">
        <v>93</v>
      </c>
      <c r="W639" s="226">
        <v>71</v>
      </c>
      <c r="X639" s="223"/>
      <c r="Y639" s="224"/>
      <c r="Z639" s="224"/>
      <c r="AA639" s="224"/>
      <c r="AB639" s="224"/>
      <c r="AC639" s="224"/>
      <c r="AD639" s="224"/>
      <c r="AE639" s="224"/>
      <c r="AF639" s="224"/>
      <c r="AG639" s="224"/>
      <c r="AH639" s="224"/>
      <c r="AI639" s="224"/>
      <c r="AJ639" s="224"/>
      <c r="AK639" s="224"/>
      <c r="AL639" s="224"/>
      <c r="AM639" s="224"/>
      <c r="AN639" s="224"/>
      <c r="AO639" s="224"/>
      <c r="AP639" s="224"/>
      <c r="AQ639" s="224"/>
      <c r="AR639" s="224"/>
      <c r="AS639" s="224"/>
      <c r="AT639" s="224"/>
      <c r="AU639" s="224"/>
      <c r="AV639" s="224"/>
      <c r="AW639" s="224"/>
      <c r="AX639" s="224"/>
      <c r="AY639" s="224"/>
      <c r="AZ639" s="224"/>
      <c r="BA639" s="224"/>
      <c r="BB639" s="224"/>
      <c r="BC639" s="224"/>
      <c r="BD639" s="224"/>
      <c r="BE639" s="224"/>
      <c r="BF639" s="224"/>
      <c r="BG639" s="224"/>
      <c r="BH639" s="224"/>
      <c r="BI639" s="224"/>
      <c r="BJ639" s="224"/>
      <c r="BK639" s="224"/>
      <c r="BL639" s="224"/>
      <c r="BM639" s="225">
        <v>41</v>
      </c>
    </row>
    <row r="640" spans="1:65">
      <c r="A640" s="30"/>
      <c r="B640" s="19">
        <v>1</v>
      </c>
      <c r="C640" s="9">
        <v>3</v>
      </c>
      <c r="D640" s="226">
        <v>54</v>
      </c>
      <c r="E640" s="226">
        <v>61</v>
      </c>
      <c r="F640" s="226">
        <v>60.921333436489981</v>
      </c>
      <c r="G640" s="226">
        <v>57.393000000000001</v>
      </c>
      <c r="H640" s="226">
        <v>49.24</v>
      </c>
      <c r="I640" s="228">
        <v>60</v>
      </c>
      <c r="J640" s="226">
        <v>60</v>
      </c>
      <c r="K640" s="228">
        <v>60</v>
      </c>
      <c r="L640" s="226">
        <v>47</v>
      </c>
      <c r="M640" s="228">
        <v>60</v>
      </c>
      <c r="N640" s="228">
        <v>70.000000000000014</v>
      </c>
      <c r="O640" s="228">
        <v>179.99999999999997</v>
      </c>
      <c r="P640" s="228">
        <v>109.99999999999999</v>
      </c>
      <c r="Q640" s="228" t="s">
        <v>216</v>
      </c>
      <c r="R640" s="226">
        <v>54.484851777729645</v>
      </c>
      <c r="S640" s="228" t="s">
        <v>106</v>
      </c>
      <c r="T640" s="228">
        <v>60</v>
      </c>
      <c r="U640" s="228" t="s">
        <v>106</v>
      </c>
      <c r="V640" s="228">
        <v>88</v>
      </c>
      <c r="W640" s="226">
        <v>60</v>
      </c>
      <c r="X640" s="223"/>
      <c r="Y640" s="224"/>
      <c r="Z640" s="224"/>
      <c r="AA640" s="224"/>
      <c r="AB640" s="224"/>
      <c r="AC640" s="224"/>
      <c r="AD640" s="224"/>
      <c r="AE640" s="224"/>
      <c r="AF640" s="224"/>
      <c r="AG640" s="224"/>
      <c r="AH640" s="224"/>
      <c r="AI640" s="224"/>
      <c r="AJ640" s="224"/>
      <c r="AK640" s="224"/>
      <c r="AL640" s="224"/>
      <c r="AM640" s="224"/>
      <c r="AN640" s="224"/>
      <c r="AO640" s="224"/>
      <c r="AP640" s="224"/>
      <c r="AQ640" s="224"/>
      <c r="AR640" s="224"/>
      <c r="AS640" s="224"/>
      <c r="AT640" s="224"/>
      <c r="AU640" s="224"/>
      <c r="AV640" s="224"/>
      <c r="AW640" s="224"/>
      <c r="AX640" s="224"/>
      <c r="AY640" s="224"/>
      <c r="AZ640" s="224"/>
      <c r="BA640" s="224"/>
      <c r="BB640" s="224"/>
      <c r="BC640" s="224"/>
      <c r="BD640" s="224"/>
      <c r="BE640" s="224"/>
      <c r="BF640" s="224"/>
      <c r="BG640" s="224"/>
      <c r="BH640" s="224"/>
      <c r="BI640" s="224"/>
      <c r="BJ640" s="224"/>
      <c r="BK640" s="224"/>
      <c r="BL640" s="224"/>
      <c r="BM640" s="225">
        <v>16</v>
      </c>
    </row>
    <row r="641" spans="1:65">
      <c r="A641" s="30"/>
      <c r="B641" s="19">
        <v>1</v>
      </c>
      <c r="C641" s="9">
        <v>4</v>
      </c>
      <c r="D641" s="226">
        <v>79</v>
      </c>
      <c r="E641" s="226">
        <v>55</v>
      </c>
      <c r="F641" s="226">
        <v>62.665279957939177</v>
      </c>
      <c r="G641" s="226">
        <v>56.697250000000004</v>
      </c>
      <c r="H641" s="226">
        <v>52.19</v>
      </c>
      <c r="I641" s="228">
        <v>70</v>
      </c>
      <c r="J641" s="226">
        <v>63</v>
      </c>
      <c r="K641" s="228">
        <v>80</v>
      </c>
      <c r="L641" s="226">
        <v>44</v>
      </c>
      <c r="M641" s="228">
        <v>40</v>
      </c>
      <c r="N641" s="228">
        <v>70.000000000000014</v>
      </c>
      <c r="O641" s="228">
        <v>170</v>
      </c>
      <c r="P641" s="228">
        <v>120</v>
      </c>
      <c r="Q641" s="228" t="s">
        <v>216</v>
      </c>
      <c r="R641" s="226">
        <v>55.420314480195351</v>
      </c>
      <c r="S641" s="228">
        <v>60</v>
      </c>
      <c r="T641" s="228">
        <v>60</v>
      </c>
      <c r="U641" s="228" t="s">
        <v>106</v>
      </c>
      <c r="V641" s="228">
        <v>92</v>
      </c>
      <c r="W641" s="226">
        <v>86</v>
      </c>
      <c r="X641" s="223"/>
      <c r="Y641" s="224"/>
      <c r="Z641" s="224"/>
      <c r="AA641" s="224"/>
      <c r="AB641" s="224"/>
      <c r="AC641" s="224"/>
      <c r="AD641" s="224"/>
      <c r="AE641" s="224"/>
      <c r="AF641" s="224"/>
      <c r="AG641" s="224"/>
      <c r="AH641" s="224"/>
      <c r="AI641" s="224"/>
      <c r="AJ641" s="224"/>
      <c r="AK641" s="224"/>
      <c r="AL641" s="224"/>
      <c r="AM641" s="224"/>
      <c r="AN641" s="224"/>
      <c r="AO641" s="224"/>
      <c r="AP641" s="224"/>
      <c r="AQ641" s="224"/>
      <c r="AR641" s="224"/>
      <c r="AS641" s="224"/>
      <c r="AT641" s="224"/>
      <c r="AU641" s="224"/>
      <c r="AV641" s="224"/>
      <c r="AW641" s="224"/>
      <c r="AX641" s="224"/>
      <c r="AY641" s="224"/>
      <c r="AZ641" s="224"/>
      <c r="BA641" s="224"/>
      <c r="BB641" s="224"/>
      <c r="BC641" s="224"/>
      <c r="BD641" s="224"/>
      <c r="BE641" s="224"/>
      <c r="BF641" s="224"/>
      <c r="BG641" s="224"/>
      <c r="BH641" s="224"/>
      <c r="BI641" s="224"/>
      <c r="BJ641" s="224"/>
      <c r="BK641" s="224"/>
      <c r="BL641" s="224"/>
      <c r="BM641" s="225">
        <v>58.214757557378235</v>
      </c>
    </row>
    <row r="642" spans="1:65">
      <c r="A642" s="30"/>
      <c r="B642" s="19">
        <v>1</v>
      </c>
      <c r="C642" s="9">
        <v>5</v>
      </c>
      <c r="D642" s="226">
        <v>68</v>
      </c>
      <c r="E642" s="226">
        <v>55</v>
      </c>
      <c r="F642" s="226">
        <v>61.015852988861333</v>
      </c>
      <c r="G642" s="227">
        <v>54.106500000000004</v>
      </c>
      <c r="H642" s="226">
        <v>50.54</v>
      </c>
      <c r="I642" s="228">
        <v>50</v>
      </c>
      <c r="J642" s="226">
        <v>61</v>
      </c>
      <c r="K642" s="228">
        <v>60</v>
      </c>
      <c r="L642" s="226">
        <v>49</v>
      </c>
      <c r="M642" s="228">
        <v>50</v>
      </c>
      <c r="N642" s="228">
        <v>70.000000000000014</v>
      </c>
      <c r="O642" s="228">
        <v>130</v>
      </c>
      <c r="P642" s="228">
        <v>140.00000000000003</v>
      </c>
      <c r="Q642" s="228">
        <v>109.99999999999999</v>
      </c>
      <c r="R642" s="226">
        <v>52.241820216708845</v>
      </c>
      <c r="S642" s="228">
        <v>60</v>
      </c>
      <c r="T642" s="228">
        <v>60</v>
      </c>
      <c r="U642" s="228" t="s">
        <v>106</v>
      </c>
      <c r="V642" s="228">
        <v>88</v>
      </c>
      <c r="W642" s="226">
        <v>82</v>
      </c>
      <c r="X642" s="223"/>
      <c r="Y642" s="224"/>
      <c r="Z642" s="224"/>
      <c r="AA642" s="224"/>
      <c r="AB642" s="224"/>
      <c r="AC642" s="224"/>
      <c r="AD642" s="224"/>
      <c r="AE642" s="224"/>
      <c r="AF642" s="224"/>
      <c r="AG642" s="224"/>
      <c r="AH642" s="224"/>
      <c r="AI642" s="224"/>
      <c r="AJ642" s="224"/>
      <c r="AK642" s="224"/>
      <c r="AL642" s="224"/>
      <c r="AM642" s="224"/>
      <c r="AN642" s="224"/>
      <c r="AO642" s="224"/>
      <c r="AP642" s="224"/>
      <c r="AQ642" s="224"/>
      <c r="AR642" s="224"/>
      <c r="AS642" s="224"/>
      <c r="AT642" s="224"/>
      <c r="AU642" s="224"/>
      <c r="AV642" s="224"/>
      <c r="AW642" s="224"/>
      <c r="AX642" s="224"/>
      <c r="AY642" s="224"/>
      <c r="AZ642" s="224"/>
      <c r="BA642" s="224"/>
      <c r="BB642" s="224"/>
      <c r="BC642" s="224"/>
      <c r="BD642" s="224"/>
      <c r="BE642" s="224"/>
      <c r="BF642" s="224"/>
      <c r="BG642" s="224"/>
      <c r="BH642" s="224"/>
      <c r="BI642" s="224"/>
      <c r="BJ642" s="224"/>
      <c r="BK642" s="224"/>
      <c r="BL642" s="224"/>
      <c r="BM642" s="225">
        <v>148</v>
      </c>
    </row>
    <row r="643" spans="1:65">
      <c r="A643" s="30"/>
      <c r="B643" s="19">
        <v>1</v>
      </c>
      <c r="C643" s="9">
        <v>6</v>
      </c>
      <c r="D643" s="226">
        <v>61</v>
      </c>
      <c r="E643" s="226">
        <v>74</v>
      </c>
      <c r="F643" s="226">
        <v>60.109136095720174</v>
      </c>
      <c r="G643" s="226">
        <v>57.2515</v>
      </c>
      <c r="H643" s="226">
        <v>48.41</v>
      </c>
      <c r="I643" s="228">
        <v>60</v>
      </c>
      <c r="J643" s="226">
        <v>62</v>
      </c>
      <c r="K643" s="228">
        <v>70</v>
      </c>
      <c r="L643" s="226">
        <v>47</v>
      </c>
      <c r="M643" s="228">
        <v>60</v>
      </c>
      <c r="N643" s="228">
        <v>60</v>
      </c>
      <c r="O643" s="228">
        <v>109.99999999999999</v>
      </c>
      <c r="P643" s="228">
        <v>120</v>
      </c>
      <c r="Q643" s="228">
        <v>40</v>
      </c>
      <c r="R643" s="226">
        <v>53.13156414299695</v>
      </c>
      <c r="S643" s="228" t="s">
        <v>106</v>
      </c>
      <c r="T643" s="228">
        <v>60</v>
      </c>
      <c r="U643" s="228" t="s">
        <v>106</v>
      </c>
      <c r="V643" s="228">
        <v>93</v>
      </c>
      <c r="W643" s="226">
        <v>31</v>
      </c>
      <c r="X643" s="223"/>
      <c r="Y643" s="224"/>
      <c r="Z643" s="224"/>
      <c r="AA643" s="224"/>
      <c r="AB643" s="224"/>
      <c r="AC643" s="224"/>
      <c r="AD643" s="224"/>
      <c r="AE643" s="224"/>
      <c r="AF643" s="224"/>
      <c r="AG643" s="224"/>
      <c r="AH643" s="224"/>
      <c r="AI643" s="224"/>
      <c r="AJ643" s="224"/>
      <c r="AK643" s="224"/>
      <c r="AL643" s="224"/>
      <c r="AM643" s="224"/>
      <c r="AN643" s="224"/>
      <c r="AO643" s="224"/>
      <c r="AP643" s="224"/>
      <c r="AQ643" s="224"/>
      <c r="AR643" s="224"/>
      <c r="AS643" s="224"/>
      <c r="AT643" s="224"/>
      <c r="AU643" s="224"/>
      <c r="AV643" s="224"/>
      <c r="AW643" s="224"/>
      <c r="AX643" s="224"/>
      <c r="AY643" s="224"/>
      <c r="AZ643" s="224"/>
      <c r="BA643" s="224"/>
      <c r="BB643" s="224"/>
      <c r="BC643" s="224"/>
      <c r="BD643" s="224"/>
      <c r="BE643" s="224"/>
      <c r="BF643" s="224"/>
      <c r="BG643" s="224"/>
      <c r="BH643" s="224"/>
      <c r="BI643" s="224"/>
      <c r="BJ643" s="224"/>
      <c r="BK643" s="224"/>
      <c r="BL643" s="224"/>
      <c r="BM643" s="229"/>
    </row>
    <row r="644" spans="1:65">
      <c r="A644" s="30"/>
      <c r="B644" s="20" t="s">
        <v>278</v>
      </c>
      <c r="C644" s="12"/>
      <c r="D644" s="230">
        <v>63.166666666666664</v>
      </c>
      <c r="E644" s="230">
        <v>63.166666666666664</v>
      </c>
      <c r="F644" s="230">
        <v>60.57591372299472</v>
      </c>
      <c r="G644" s="230">
        <v>56.656450000000007</v>
      </c>
      <c r="H644" s="230">
        <v>50.493333333333332</v>
      </c>
      <c r="I644" s="230">
        <v>58.333333333333336</v>
      </c>
      <c r="J644" s="230">
        <v>61.333333333333336</v>
      </c>
      <c r="K644" s="230">
        <v>65</v>
      </c>
      <c r="L644" s="230">
        <v>47</v>
      </c>
      <c r="M644" s="230">
        <v>55</v>
      </c>
      <c r="N644" s="230">
        <v>65</v>
      </c>
      <c r="O644" s="230">
        <v>148.33333333333334</v>
      </c>
      <c r="P644" s="230">
        <v>130</v>
      </c>
      <c r="Q644" s="230">
        <v>63.333333333333336</v>
      </c>
      <c r="R644" s="230">
        <v>56.030464293409352</v>
      </c>
      <c r="S644" s="230">
        <v>56.666666666666664</v>
      </c>
      <c r="T644" s="230">
        <v>60</v>
      </c>
      <c r="U644" s="230" t="s">
        <v>765</v>
      </c>
      <c r="V644" s="230">
        <v>89.833333333333329</v>
      </c>
      <c r="W644" s="230">
        <v>65</v>
      </c>
      <c r="X644" s="223"/>
      <c r="Y644" s="224"/>
      <c r="Z644" s="224"/>
      <c r="AA644" s="224"/>
      <c r="AB644" s="224"/>
      <c r="AC644" s="224"/>
      <c r="AD644" s="224"/>
      <c r="AE644" s="224"/>
      <c r="AF644" s="224"/>
      <c r="AG644" s="224"/>
      <c r="AH644" s="224"/>
      <c r="AI644" s="224"/>
      <c r="AJ644" s="224"/>
      <c r="AK644" s="224"/>
      <c r="AL644" s="224"/>
      <c r="AM644" s="224"/>
      <c r="AN644" s="224"/>
      <c r="AO644" s="224"/>
      <c r="AP644" s="224"/>
      <c r="AQ644" s="224"/>
      <c r="AR644" s="224"/>
      <c r="AS644" s="224"/>
      <c r="AT644" s="224"/>
      <c r="AU644" s="224"/>
      <c r="AV644" s="224"/>
      <c r="AW644" s="224"/>
      <c r="AX644" s="224"/>
      <c r="AY644" s="224"/>
      <c r="AZ644" s="224"/>
      <c r="BA644" s="224"/>
      <c r="BB644" s="224"/>
      <c r="BC644" s="224"/>
      <c r="BD644" s="224"/>
      <c r="BE644" s="224"/>
      <c r="BF644" s="224"/>
      <c r="BG644" s="224"/>
      <c r="BH644" s="224"/>
      <c r="BI644" s="224"/>
      <c r="BJ644" s="224"/>
      <c r="BK644" s="224"/>
      <c r="BL644" s="224"/>
      <c r="BM644" s="229"/>
    </row>
    <row r="645" spans="1:65">
      <c r="A645" s="30"/>
      <c r="B645" s="3" t="s">
        <v>279</v>
      </c>
      <c r="C645" s="29"/>
      <c r="D645" s="226">
        <v>61.5</v>
      </c>
      <c r="E645" s="226">
        <v>63</v>
      </c>
      <c r="F645" s="226">
        <v>60.515234766105081</v>
      </c>
      <c r="G645" s="226">
        <v>56.974375000000002</v>
      </c>
      <c r="H645" s="226">
        <v>50.83</v>
      </c>
      <c r="I645" s="226">
        <v>60</v>
      </c>
      <c r="J645" s="226">
        <v>61.5</v>
      </c>
      <c r="K645" s="226">
        <v>60</v>
      </c>
      <c r="L645" s="226">
        <v>47</v>
      </c>
      <c r="M645" s="226">
        <v>60</v>
      </c>
      <c r="N645" s="226">
        <v>65</v>
      </c>
      <c r="O645" s="226">
        <v>150</v>
      </c>
      <c r="P645" s="226">
        <v>130</v>
      </c>
      <c r="Q645" s="226">
        <v>40</v>
      </c>
      <c r="R645" s="226">
        <v>54.952583128962502</v>
      </c>
      <c r="S645" s="226">
        <v>60</v>
      </c>
      <c r="T645" s="226">
        <v>60</v>
      </c>
      <c r="U645" s="226" t="s">
        <v>765</v>
      </c>
      <c r="V645" s="226">
        <v>90</v>
      </c>
      <c r="W645" s="226">
        <v>65.5</v>
      </c>
      <c r="X645" s="223"/>
      <c r="Y645" s="224"/>
      <c r="Z645" s="224"/>
      <c r="AA645" s="224"/>
      <c r="AB645" s="224"/>
      <c r="AC645" s="224"/>
      <c r="AD645" s="224"/>
      <c r="AE645" s="224"/>
      <c r="AF645" s="224"/>
      <c r="AG645" s="224"/>
      <c r="AH645" s="224"/>
      <c r="AI645" s="224"/>
      <c r="AJ645" s="224"/>
      <c r="AK645" s="224"/>
      <c r="AL645" s="224"/>
      <c r="AM645" s="224"/>
      <c r="AN645" s="224"/>
      <c r="AO645" s="224"/>
      <c r="AP645" s="224"/>
      <c r="AQ645" s="224"/>
      <c r="AR645" s="224"/>
      <c r="AS645" s="224"/>
      <c r="AT645" s="224"/>
      <c r="AU645" s="224"/>
      <c r="AV645" s="224"/>
      <c r="AW645" s="224"/>
      <c r="AX645" s="224"/>
      <c r="AY645" s="224"/>
      <c r="AZ645" s="224"/>
      <c r="BA645" s="224"/>
      <c r="BB645" s="224"/>
      <c r="BC645" s="224"/>
      <c r="BD645" s="224"/>
      <c r="BE645" s="224"/>
      <c r="BF645" s="224"/>
      <c r="BG645" s="224"/>
      <c r="BH645" s="224"/>
      <c r="BI645" s="224"/>
      <c r="BJ645" s="224"/>
      <c r="BK645" s="224"/>
      <c r="BL645" s="224"/>
      <c r="BM645" s="229"/>
    </row>
    <row r="646" spans="1:65">
      <c r="A646" s="30"/>
      <c r="B646" s="3" t="s">
        <v>280</v>
      </c>
      <c r="C646" s="29"/>
      <c r="D646" s="226">
        <v>9.2826002104295338</v>
      </c>
      <c r="E646" s="226">
        <v>7.6528861657982619</v>
      </c>
      <c r="F646" s="226">
        <v>1.254527877402593</v>
      </c>
      <c r="G646" s="226">
        <v>1.3256789996073701</v>
      </c>
      <c r="H646" s="226">
        <v>1.4226126200293132</v>
      </c>
      <c r="I646" s="226">
        <v>7.5277265270907936</v>
      </c>
      <c r="J646" s="226">
        <v>1.6329931618554521</v>
      </c>
      <c r="K646" s="226">
        <v>8.3666002653407556</v>
      </c>
      <c r="L646" s="226">
        <v>1.6733200530681511</v>
      </c>
      <c r="M646" s="226">
        <v>8.3666002653407556</v>
      </c>
      <c r="N646" s="226">
        <v>5.4772255750516692</v>
      </c>
      <c r="O646" s="226">
        <v>31.885210782848258</v>
      </c>
      <c r="P646" s="226">
        <v>15.491933384829668</v>
      </c>
      <c r="Q646" s="226">
        <v>40.414518843273775</v>
      </c>
      <c r="R646" s="226">
        <v>3.5953723304439307</v>
      </c>
      <c r="S646" s="226">
        <v>5.7735026918962582</v>
      </c>
      <c r="T646" s="226">
        <v>0</v>
      </c>
      <c r="U646" s="226" t="s">
        <v>765</v>
      </c>
      <c r="V646" s="226">
        <v>3.3115957885386109</v>
      </c>
      <c r="W646" s="226">
        <v>19.859506539690255</v>
      </c>
      <c r="X646" s="223"/>
      <c r="Y646" s="224"/>
      <c r="Z646" s="224"/>
      <c r="AA646" s="224"/>
      <c r="AB646" s="224"/>
      <c r="AC646" s="224"/>
      <c r="AD646" s="224"/>
      <c r="AE646" s="224"/>
      <c r="AF646" s="224"/>
      <c r="AG646" s="224"/>
      <c r="AH646" s="224"/>
      <c r="AI646" s="224"/>
      <c r="AJ646" s="224"/>
      <c r="AK646" s="224"/>
      <c r="AL646" s="224"/>
      <c r="AM646" s="224"/>
      <c r="AN646" s="224"/>
      <c r="AO646" s="224"/>
      <c r="AP646" s="224"/>
      <c r="AQ646" s="224"/>
      <c r="AR646" s="224"/>
      <c r="AS646" s="224"/>
      <c r="AT646" s="224"/>
      <c r="AU646" s="224"/>
      <c r="AV646" s="224"/>
      <c r="AW646" s="224"/>
      <c r="AX646" s="224"/>
      <c r="AY646" s="224"/>
      <c r="AZ646" s="224"/>
      <c r="BA646" s="224"/>
      <c r="BB646" s="224"/>
      <c r="BC646" s="224"/>
      <c r="BD646" s="224"/>
      <c r="BE646" s="224"/>
      <c r="BF646" s="224"/>
      <c r="BG646" s="224"/>
      <c r="BH646" s="224"/>
      <c r="BI646" s="224"/>
      <c r="BJ646" s="224"/>
      <c r="BK646" s="224"/>
      <c r="BL646" s="224"/>
      <c r="BM646" s="229"/>
    </row>
    <row r="647" spans="1:65">
      <c r="A647" s="30"/>
      <c r="B647" s="3" t="s">
        <v>87</v>
      </c>
      <c r="C647" s="29"/>
      <c r="D647" s="13">
        <v>0.1469540930411008</v>
      </c>
      <c r="E647" s="13">
        <v>0.12115387069865323</v>
      </c>
      <c r="F647" s="13">
        <v>2.0710011625072227E-2</v>
      </c>
      <c r="G647" s="13">
        <v>2.3398553908820091E-2</v>
      </c>
      <c r="H647" s="13">
        <v>2.817426630636348E-2</v>
      </c>
      <c r="I647" s="13">
        <v>0.12904674046441361</v>
      </c>
      <c r="J647" s="13">
        <v>2.6624888508512804E-2</v>
      </c>
      <c r="K647" s="13">
        <v>0.12871692715908856</v>
      </c>
      <c r="L647" s="13">
        <v>3.5602554320598959E-2</v>
      </c>
      <c r="M647" s="13">
        <v>0.15212000482437738</v>
      </c>
      <c r="N647" s="13">
        <v>8.4265008846948763E-2</v>
      </c>
      <c r="O647" s="13">
        <v>0.21495647718774105</v>
      </c>
      <c r="P647" s="13">
        <v>0.1191687183448436</v>
      </c>
      <c r="Q647" s="13">
        <v>0.63812398173590168</v>
      </c>
      <c r="R647" s="13">
        <v>6.4168169508936959E-2</v>
      </c>
      <c r="S647" s="13">
        <v>0.10188534162169868</v>
      </c>
      <c r="T647" s="13">
        <v>0</v>
      </c>
      <c r="U647" s="13" t="s">
        <v>765</v>
      </c>
      <c r="V647" s="13">
        <v>3.6863775011561531E-2</v>
      </c>
      <c r="W647" s="13">
        <v>0.30553086984138855</v>
      </c>
      <c r="X647" s="159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56"/>
    </row>
    <row r="648" spans="1:65">
      <c r="A648" s="30"/>
      <c r="B648" s="3" t="s">
        <v>281</v>
      </c>
      <c r="C648" s="29"/>
      <c r="D648" s="13">
        <v>8.5062779904351293E-2</v>
      </c>
      <c r="E648" s="13">
        <v>8.5062779904351293E-2</v>
      </c>
      <c r="F648" s="13">
        <v>4.0559409068898988E-2</v>
      </c>
      <c r="G648" s="13">
        <v>-2.6768256414059888E-2</v>
      </c>
      <c r="H648" s="13">
        <v>-0.13263688707170918</v>
      </c>
      <c r="I648" s="13">
        <v>2.036867985548696E-3</v>
      </c>
      <c r="J648" s="13">
        <v>5.3570192624805557E-2</v>
      </c>
      <c r="K648" s="13">
        <v>0.11655536718389703</v>
      </c>
      <c r="L648" s="13">
        <v>-0.19264458065164369</v>
      </c>
      <c r="M648" s="13">
        <v>-5.5222381613625582E-2</v>
      </c>
      <c r="N648" s="13">
        <v>0.11655536718389703</v>
      </c>
      <c r="O648" s="13">
        <v>1.5480366071632523</v>
      </c>
      <c r="P648" s="13">
        <v>1.2331107343677941</v>
      </c>
      <c r="Q648" s="13">
        <v>8.7925742384310057E-2</v>
      </c>
      <c r="R648" s="13">
        <v>-3.7521297959816735E-2</v>
      </c>
      <c r="S648" s="13">
        <v>-2.6592756814038498E-2</v>
      </c>
      <c r="T648" s="13">
        <v>3.0666492785135668E-2</v>
      </c>
      <c r="U648" s="13" t="s">
        <v>765</v>
      </c>
      <c r="V648" s="13">
        <v>0.54313677669774485</v>
      </c>
      <c r="W648" s="13">
        <v>0.11655536718389703</v>
      </c>
      <c r="X648" s="159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56"/>
    </row>
    <row r="649" spans="1:65">
      <c r="A649" s="30"/>
      <c r="B649" s="46" t="s">
        <v>282</v>
      </c>
      <c r="C649" s="47"/>
      <c r="D649" s="45">
        <v>0.39</v>
      </c>
      <c r="E649" s="45">
        <v>0.39</v>
      </c>
      <c r="F649" s="45">
        <v>0</v>
      </c>
      <c r="G649" s="45">
        <v>0.6</v>
      </c>
      <c r="H649" s="45">
        <v>1.54</v>
      </c>
      <c r="I649" s="45" t="s">
        <v>283</v>
      </c>
      <c r="J649" s="45">
        <v>0.12</v>
      </c>
      <c r="K649" s="45" t="s">
        <v>283</v>
      </c>
      <c r="L649" s="45">
        <v>2.0699999999999998</v>
      </c>
      <c r="M649" s="45" t="s">
        <v>283</v>
      </c>
      <c r="N649" s="45" t="s">
        <v>283</v>
      </c>
      <c r="O649" s="45" t="s">
        <v>283</v>
      </c>
      <c r="P649" s="45" t="s">
        <v>283</v>
      </c>
      <c r="Q649" s="45" t="s">
        <v>283</v>
      </c>
      <c r="R649" s="45">
        <v>0.69</v>
      </c>
      <c r="S649" s="45" t="s">
        <v>283</v>
      </c>
      <c r="T649" s="45" t="s">
        <v>283</v>
      </c>
      <c r="U649" s="45">
        <v>5.42</v>
      </c>
      <c r="V649" s="45">
        <v>4.46</v>
      </c>
      <c r="W649" s="45">
        <v>0.67</v>
      </c>
      <c r="X649" s="159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56"/>
    </row>
    <row r="650" spans="1:65">
      <c r="B650" s="31" t="s">
        <v>337</v>
      </c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BM650" s="56"/>
    </row>
    <row r="651" spans="1:65">
      <c r="BM651" s="56"/>
    </row>
    <row r="652" spans="1:65" ht="15">
      <c r="B652" s="8" t="s">
        <v>658</v>
      </c>
      <c r="BM652" s="28" t="s">
        <v>67</v>
      </c>
    </row>
    <row r="653" spans="1:65" ht="15">
      <c r="A653" s="25" t="s">
        <v>58</v>
      </c>
      <c r="B653" s="18" t="s">
        <v>116</v>
      </c>
      <c r="C653" s="15" t="s">
        <v>117</v>
      </c>
      <c r="D653" s="16" t="s">
        <v>243</v>
      </c>
      <c r="E653" s="17" t="s">
        <v>243</v>
      </c>
      <c r="F653" s="17" t="s">
        <v>243</v>
      </c>
      <c r="G653" s="17" t="s">
        <v>243</v>
      </c>
      <c r="H653" s="17" t="s">
        <v>243</v>
      </c>
      <c r="I653" s="17" t="s">
        <v>243</v>
      </c>
      <c r="J653" s="17" t="s">
        <v>243</v>
      </c>
      <c r="K653" s="17" t="s">
        <v>243</v>
      </c>
      <c r="L653" s="17" t="s">
        <v>243</v>
      </c>
      <c r="M653" s="159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28">
        <v>1</v>
      </c>
    </row>
    <row r="654" spans="1:65">
      <c r="A654" s="30"/>
      <c r="B654" s="19" t="s">
        <v>244</v>
      </c>
      <c r="C654" s="9" t="s">
        <v>244</v>
      </c>
      <c r="D654" s="157" t="s">
        <v>248</v>
      </c>
      <c r="E654" s="158" t="s">
        <v>249</v>
      </c>
      <c r="F654" s="158" t="s">
        <v>250</v>
      </c>
      <c r="G654" s="158" t="s">
        <v>252</v>
      </c>
      <c r="H654" s="158" t="s">
        <v>253</v>
      </c>
      <c r="I654" s="158" t="s">
        <v>256</v>
      </c>
      <c r="J654" s="158" t="s">
        <v>269</v>
      </c>
      <c r="K654" s="158" t="s">
        <v>271</v>
      </c>
      <c r="L654" s="158" t="s">
        <v>272</v>
      </c>
      <c r="M654" s="159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28" t="s">
        <v>1</v>
      </c>
    </row>
    <row r="655" spans="1:65">
      <c r="A655" s="30"/>
      <c r="B655" s="19"/>
      <c r="C655" s="9"/>
      <c r="D655" s="10" t="s">
        <v>332</v>
      </c>
      <c r="E655" s="11" t="s">
        <v>103</v>
      </c>
      <c r="F655" s="11" t="s">
        <v>103</v>
      </c>
      <c r="G655" s="11" t="s">
        <v>103</v>
      </c>
      <c r="H655" s="11" t="s">
        <v>332</v>
      </c>
      <c r="I655" s="11" t="s">
        <v>103</v>
      </c>
      <c r="J655" s="11" t="s">
        <v>103</v>
      </c>
      <c r="K655" s="11" t="s">
        <v>103</v>
      </c>
      <c r="L655" s="11" t="s">
        <v>103</v>
      </c>
      <c r="M655" s="159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28">
        <v>3</v>
      </c>
    </row>
    <row r="656" spans="1:65">
      <c r="A656" s="30"/>
      <c r="B656" s="19"/>
      <c r="C656" s="9"/>
      <c r="D656" s="26"/>
      <c r="E656" s="26"/>
      <c r="F656" s="26"/>
      <c r="G656" s="26"/>
      <c r="H656" s="26"/>
      <c r="I656" s="26"/>
      <c r="J656" s="26"/>
      <c r="K656" s="26"/>
      <c r="L656" s="26"/>
      <c r="M656" s="159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28">
        <v>3</v>
      </c>
    </row>
    <row r="657" spans="1:65">
      <c r="A657" s="30"/>
      <c r="B657" s="18">
        <v>1</v>
      </c>
      <c r="C657" s="14">
        <v>1</v>
      </c>
      <c r="D657" s="211">
        <v>0.11199236788339523</v>
      </c>
      <c r="E657" s="211">
        <v>0.1263</v>
      </c>
      <c r="F657" s="211">
        <v>0.09</v>
      </c>
      <c r="G657" s="211">
        <v>0.11</v>
      </c>
      <c r="H657" s="211">
        <v>0.11</v>
      </c>
      <c r="I657" s="211">
        <v>0.1</v>
      </c>
      <c r="J657" s="211">
        <v>0.11</v>
      </c>
      <c r="K657" s="211">
        <v>0.11</v>
      </c>
      <c r="L657" s="212">
        <v>0.04</v>
      </c>
      <c r="M657" s="213"/>
      <c r="N657" s="214"/>
      <c r="O657" s="214"/>
      <c r="P657" s="214"/>
      <c r="Q657" s="214"/>
      <c r="R657" s="214"/>
      <c r="S657" s="214"/>
      <c r="T657" s="214"/>
      <c r="U657" s="214"/>
      <c r="V657" s="214"/>
      <c r="W657" s="214"/>
      <c r="X657" s="214"/>
      <c r="Y657" s="214"/>
      <c r="Z657" s="214"/>
      <c r="AA657" s="214"/>
      <c r="AB657" s="214"/>
      <c r="AC657" s="214"/>
      <c r="AD657" s="214"/>
      <c r="AE657" s="214"/>
      <c r="AF657" s="214"/>
      <c r="AG657" s="214"/>
      <c r="AH657" s="214"/>
      <c r="AI657" s="214"/>
      <c r="AJ657" s="214"/>
      <c r="AK657" s="214"/>
      <c r="AL657" s="214"/>
      <c r="AM657" s="214"/>
      <c r="AN657" s="214"/>
      <c r="AO657" s="214"/>
      <c r="AP657" s="214"/>
      <c r="AQ657" s="214"/>
      <c r="AR657" s="214"/>
      <c r="AS657" s="214"/>
      <c r="AT657" s="214"/>
      <c r="AU657" s="214"/>
      <c r="AV657" s="214"/>
      <c r="AW657" s="214"/>
      <c r="AX657" s="214"/>
      <c r="AY657" s="214"/>
      <c r="AZ657" s="214"/>
      <c r="BA657" s="214"/>
      <c r="BB657" s="214"/>
      <c r="BC657" s="214"/>
      <c r="BD657" s="214"/>
      <c r="BE657" s="214"/>
      <c r="BF657" s="214"/>
      <c r="BG657" s="214"/>
      <c r="BH657" s="214"/>
      <c r="BI657" s="214"/>
      <c r="BJ657" s="214"/>
      <c r="BK657" s="214"/>
      <c r="BL657" s="214"/>
      <c r="BM657" s="215">
        <v>1</v>
      </c>
    </row>
    <row r="658" spans="1:65">
      <c r="A658" s="30"/>
      <c r="B658" s="19">
        <v>1</v>
      </c>
      <c r="C658" s="9">
        <v>2</v>
      </c>
      <c r="D658" s="23">
        <v>0.11161114363269131</v>
      </c>
      <c r="E658" s="23">
        <v>0.12559999999999999</v>
      </c>
      <c r="F658" s="23">
        <v>0.1</v>
      </c>
      <c r="G658" s="23">
        <v>0.11</v>
      </c>
      <c r="H658" s="23">
        <v>0.11</v>
      </c>
      <c r="I658" s="23">
        <v>0.11</v>
      </c>
      <c r="J658" s="23">
        <v>0.12</v>
      </c>
      <c r="K658" s="23">
        <v>0.11</v>
      </c>
      <c r="L658" s="218">
        <v>0.09</v>
      </c>
      <c r="M658" s="213"/>
      <c r="N658" s="214"/>
      <c r="O658" s="214"/>
      <c r="P658" s="214"/>
      <c r="Q658" s="214"/>
      <c r="R658" s="214"/>
      <c r="S658" s="214"/>
      <c r="T658" s="214"/>
      <c r="U658" s="214"/>
      <c r="V658" s="214"/>
      <c r="W658" s="214"/>
      <c r="X658" s="214"/>
      <c r="Y658" s="214"/>
      <c r="Z658" s="214"/>
      <c r="AA658" s="214"/>
      <c r="AB658" s="214"/>
      <c r="AC658" s="214"/>
      <c r="AD658" s="214"/>
      <c r="AE658" s="214"/>
      <c r="AF658" s="214"/>
      <c r="AG658" s="214"/>
      <c r="AH658" s="214"/>
      <c r="AI658" s="214"/>
      <c r="AJ658" s="214"/>
      <c r="AK658" s="214"/>
      <c r="AL658" s="214"/>
      <c r="AM658" s="214"/>
      <c r="AN658" s="214"/>
      <c r="AO658" s="214"/>
      <c r="AP658" s="214"/>
      <c r="AQ658" s="214"/>
      <c r="AR658" s="214"/>
      <c r="AS658" s="214"/>
      <c r="AT658" s="214"/>
      <c r="AU658" s="214"/>
      <c r="AV658" s="214"/>
      <c r="AW658" s="214"/>
      <c r="AX658" s="214"/>
      <c r="AY658" s="214"/>
      <c r="AZ658" s="214"/>
      <c r="BA658" s="214"/>
      <c r="BB658" s="214"/>
      <c r="BC658" s="214"/>
      <c r="BD658" s="214"/>
      <c r="BE658" s="214"/>
      <c r="BF658" s="214"/>
      <c r="BG658" s="214"/>
      <c r="BH658" s="214"/>
      <c r="BI658" s="214"/>
      <c r="BJ658" s="214"/>
      <c r="BK658" s="214"/>
      <c r="BL658" s="214"/>
      <c r="BM658" s="215">
        <v>25</v>
      </c>
    </row>
    <row r="659" spans="1:65">
      <c r="A659" s="30"/>
      <c r="B659" s="19">
        <v>1</v>
      </c>
      <c r="C659" s="9">
        <v>3</v>
      </c>
      <c r="D659" s="23">
        <v>0.11219776519130692</v>
      </c>
      <c r="E659" s="23">
        <v>0.12669999999999998</v>
      </c>
      <c r="F659" s="23">
        <v>0.09</v>
      </c>
      <c r="G659" s="23">
        <v>0.11</v>
      </c>
      <c r="H659" s="23">
        <v>0.11</v>
      </c>
      <c r="I659" s="23">
        <v>0.1</v>
      </c>
      <c r="J659" s="23">
        <v>0.12</v>
      </c>
      <c r="K659" s="23">
        <v>0.1</v>
      </c>
      <c r="L659" s="218">
        <v>0.06</v>
      </c>
      <c r="M659" s="213"/>
      <c r="N659" s="214"/>
      <c r="O659" s="214"/>
      <c r="P659" s="214"/>
      <c r="Q659" s="214"/>
      <c r="R659" s="214"/>
      <c r="S659" s="214"/>
      <c r="T659" s="214"/>
      <c r="U659" s="214"/>
      <c r="V659" s="214"/>
      <c r="W659" s="214"/>
      <c r="X659" s="214"/>
      <c r="Y659" s="214"/>
      <c r="Z659" s="214"/>
      <c r="AA659" s="214"/>
      <c r="AB659" s="214"/>
      <c r="AC659" s="214"/>
      <c r="AD659" s="214"/>
      <c r="AE659" s="214"/>
      <c r="AF659" s="214"/>
      <c r="AG659" s="214"/>
      <c r="AH659" s="214"/>
      <c r="AI659" s="214"/>
      <c r="AJ659" s="214"/>
      <c r="AK659" s="214"/>
      <c r="AL659" s="214"/>
      <c r="AM659" s="214"/>
      <c r="AN659" s="214"/>
      <c r="AO659" s="214"/>
      <c r="AP659" s="214"/>
      <c r="AQ659" s="214"/>
      <c r="AR659" s="214"/>
      <c r="AS659" s="214"/>
      <c r="AT659" s="214"/>
      <c r="AU659" s="214"/>
      <c r="AV659" s="214"/>
      <c r="AW659" s="214"/>
      <c r="AX659" s="214"/>
      <c r="AY659" s="214"/>
      <c r="AZ659" s="214"/>
      <c r="BA659" s="214"/>
      <c r="BB659" s="214"/>
      <c r="BC659" s="214"/>
      <c r="BD659" s="214"/>
      <c r="BE659" s="214"/>
      <c r="BF659" s="214"/>
      <c r="BG659" s="214"/>
      <c r="BH659" s="214"/>
      <c r="BI659" s="214"/>
      <c r="BJ659" s="214"/>
      <c r="BK659" s="214"/>
      <c r="BL659" s="214"/>
      <c r="BM659" s="215">
        <v>16</v>
      </c>
    </row>
    <row r="660" spans="1:65">
      <c r="A660" s="30"/>
      <c r="B660" s="19">
        <v>1</v>
      </c>
      <c r="C660" s="9">
        <v>4</v>
      </c>
      <c r="D660" s="23">
        <v>0.11418341561324538</v>
      </c>
      <c r="E660" s="23">
        <v>0.126</v>
      </c>
      <c r="F660" s="23">
        <v>0.09</v>
      </c>
      <c r="G660" s="23">
        <v>0.11</v>
      </c>
      <c r="H660" s="23">
        <v>0.11</v>
      </c>
      <c r="I660" s="23">
        <v>0.1</v>
      </c>
      <c r="J660" s="23">
        <v>0.11</v>
      </c>
      <c r="K660" s="23">
        <v>0.1</v>
      </c>
      <c r="L660" s="218">
        <v>7.0000000000000007E-2</v>
      </c>
      <c r="M660" s="213"/>
      <c r="N660" s="214"/>
      <c r="O660" s="214"/>
      <c r="P660" s="214"/>
      <c r="Q660" s="214"/>
      <c r="R660" s="214"/>
      <c r="S660" s="214"/>
      <c r="T660" s="214"/>
      <c r="U660" s="214"/>
      <c r="V660" s="214"/>
      <c r="W660" s="214"/>
      <c r="X660" s="214"/>
      <c r="Y660" s="214"/>
      <c r="Z660" s="214"/>
      <c r="AA660" s="214"/>
      <c r="AB660" s="214"/>
      <c r="AC660" s="214"/>
      <c r="AD660" s="214"/>
      <c r="AE660" s="214"/>
      <c r="AF660" s="214"/>
      <c r="AG660" s="214"/>
      <c r="AH660" s="214"/>
      <c r="AI660" s="214"/>
      <c r="AJ660" s="214"/>
      <c r="AK660" s="214"/>
      <c r="AL660" s="214"/>
      <c r="AM660" s="214"/>
      <c r="AN660" s="214"/>
      <c r="AO660" s="214"/>
      <c r="AP660" s="214"/>
      <c r="AQ660" s="214"/>
      <c r="AR660" s="214"/>
      <c r="AS660" s="214"/>
      <c r="AT660" s="214"/>
      <c r="AU660" s="214"/>
      <c r="AV660" s="214"/>
      <c r="AW660" s="214"/>
      <c r="AX660" s="214"/>
      <c r="AY660" s="214"/>
      <c r="AZ660" s="214"/>
      <c r="BA660" s="214"/>
      <c r="BB660" s="214"/>
      <c r="BC660" s="214"/>
      <c r="BD660" s="214"/>
      <c r="BE660" s="214"/>
      <c r="BF660" s="214"/>
      <c r="BG660" s="214"/>
      <c r="BH660" s="214"/>
      <c r="BI660" s="214"/>
      <c r="BJ660" s="214"/>
      <c r="BK660" s="214"/>
      <c r="BL660" s="214"/>
      <c r="BM660" s="215">
        <v>0.10913005935787105</v>
      </c>
    </row>
    <row r="661" spans="1:65">
      <c r="A661" s="30"/>
      <c r="B661" s="19">
        <v>1</v>
      </c>
      <c r="C661" s="9">
        <v>5</v>
      </c>
      <c r="D661" s="23">
        <v>0.11096768199420344</v>
      </c>
      <c r="E661" s="23">
        <v>0.1235</v>
      </c>
      <c r="F661" s="23">
        <v>0.09</v>
      </c>
      <c r="G661" s="23">
        <v>0.11</v>
      </c>
      <c r="H661" s="23">
        <v>0.11</v>
      </c>
      <c r="I661" s="23">
        <v>0.1</v>
      </c>
      <c r="J661" s="23">
        <v>0.12</v>
      </c>
      <c r="K661" s="23">
        <v>0.11</v>
      </c>
      <c r="L661" s="218">
        <v>0.06</v>
      </c>
      <c r="M661" s="213"/>
      <c r="N661" s="214"/>
      <c r="O661" s="214"/>
      <c r="P661" s="214"/>
      <c r="Q661" s="214"/>
      <c r="R661" s="214"/>
      <c r="S661" s="214"/>
      <c r="T661" s="214"/>
      <c r="U661" s="214"/>
      <c r="V661" s="214"/>
      <c r="W661" s="214"/>
      <c r="X661" s="214"/>
      <c r="Y661" s="214"/>
      <c r="Z661" s="214"/>
      <c r="AA661" s="214"/>
      <c r="AB661" s="214"/>
      <c r="AC661" s="214"/>
      <c r="AD661" s="214"/>
      <c r="AE661" s="214"/>
      <c r="AF661" s="214"/>
      <c r="AG661" s="214"/>
      <c r="AH661" s="214"/>
      <c r="AI661" s="214"/>
      <c r="AJ661" s="214"/>
      <c r="AK661" s="214"/>
      <c r="AL661" s="214"/>
      <c r="AM661" s="214"/>
      <c r="AN661" s="214"/>
      <c r="AO661" s="214"/>
      <c r="AP661" s="214"/>
      <c r="AQ661" s="214"/>
      <c r="AR661" s="214"/>
      <c r="AS661" s="214"/>
      <c r="AT661" s="214"/>
      <c r="AU661" s="214"/>
      <c r="AV661" s="214"/>
      <c r="AW661" s="214"/>
      <c r="AX661" s="214"/>
      <c r="AY661" s="214"/>
      <c r="AZ661" s="214"/>
      <c r="BA661" s="214"/>
      <c r="BB661" s="214"/>
      <c r="BC661" s="214"/>
      <c r="BD661" s="214"/>
      <c r="BE661" s="214"/>
      <c r="BF661" s="214"/>
      <c r="BG661" s="214"/>
      <c r="BH661" s="214"/>
      <c r="BI661" s="214"/>
      <c r="BJ661" s="214"/>
      <c r="BK661" s="214"/>
      <c r="BL661" s="214"/>
      <c r="BM661" s="215">
        <v>149</v>
      </c>
    </row>
    <row r="662" spans="1:65">
      <c r="A662" s="30"/>
      <c r="B662" s="19">
        <v>1</v>
      </c>
      <c r="C662" s="9">
        <v>6</v>
      </c>
      <c r="D662" s="217">
        <v>0.10766369479033133</v>
      </c>
      <c r="E662" s="23">
        <v>0.127</v>
      </c>
      <c r="F662" s="23">
        <v>0.09</v>
      </c>
      <c r="G662" s="23">
        <v>0.11</v>
      </c>
      <c r="H662" s="23">
        <v>0.11</v>
      </c>
      <c r="I662" s="23">
        <v>0.1</v>
      </c>
      <c r="J662" s="23">
        <v>0.11</v>
      </c>
      <c r="K662" s="23">
        <v>0.11</v>
      </c>
      <c r="L662" s="218">
        <v>0.04</v>
      </c>
      <c r="M662" s="213"/>
      <c r="N662" s="214"/>
      <c r="O662" s="214"/>
      <c r="P662" s="214"/>
      <c r="Q662" s="214"/>
      <c r="R662" s="214"/>
      <c r="S662" s="214"/>
      <c r="T662" s="214"/>
      <c r="U662" s="214"/>
      <c r="V662" s="214"/>
      <c r="W662" s="214"/>
      <c r="X662" s="214"/>
      <c r="Y662" s="214"/>
      <c r="Z662" s="214"/>
      <c r="AA662" s="214"/>
      <c r="AB662" s="214"/>
      <c r="AC662" s="214"/>
      <c r="AD662" s="214"/>
      <c r="AE662" s="214"/>
      <c r="AF662" s="214"/>
      <c r="AG662" s="214"/>
      <c r="AH662" s="214"/>
      <c r="AI662" s="214"/>
      <c r="AJ662" s="214"/>
      <c r="AK662" s="214"/>
      <c r="AL662" s="214"/>
      <c r="AM662" s="214"/>
      <c r="AN662" s="214"/>
      <c r="AO662" s="214"/>
      <c r="AP662" s="214"/>
      <c r="AQ662" s="214"/>
      <c r="AR662" s="214"/>
      <c r="AS662" s="214"/>
      <c r="AT662" s="214"/>
      <c r="AU662" s="214"/>
      <c r="AV662" s="214"/>
      <c r="AW662" s="214"/>
      <c r="AX662" s="214"/>
      <c r="AY662" s="214"/>
      <c r="AZ662" s="214"/>
      <c r="BA662" s="214"/>
      <c r="BB662" s="214"/>
      <c r="BC662" s="214"/>
      <c r="BD662" s="214"/>
      <c r="BE662" s="214"/>
      <c r="BF662" s="214"/>
      <c r="BG662" s="214"/>
      <c r="BH662" s="214"/>
      <c r="BI662" s="214"/>
      <c r="BJ662" s="214"/>
      <c r="BK662" s="214"/>
      <c r="BL662" s="214"/>
      <c r="BM662" s="57"/>
    </row>
    <row r="663" spans="1:65">
      <c r="A663" s="30"/>
      <c r="B663" s="20" t="s">
        <v>278</v>
      </c>
      <c r="C663" s="12"/>
      <c r="D663" s="219">
        <v>0.11143601151752895</v>
      </c>
      <c r="E663" s="219">
        <v>0.12584999999999999</v>
      </c>
      <c r="F663" s="219">
        <v>9.166666666666666E-2</v>
      </c>
      <c r="G663" s="219">
        <v>0.11</v>
      </c>
      <c r="H663" s="219">
        <v>0.11</v>
      </c>
      <c r="I663" s="219">
        <v>0.10166666666666667</v>
      </c>
      <c r="J663" s="219">
        <v>0.11499999999999999</v>
      </c>
      <c r="K663" s="219">
        <v>0.10666666666666667</v>
      </c>
      <c r="L663" s="219">
        <v>0.06</v>
      </c>
      <c r="M663" s="213"/>
      <c r="N663" s="214"/>
      <c r="O663" s="214"/>
      <c r="P663" s="214"/>
      <c r="Q663" s="214"/>
      <c r="R663" s="214"/>
      <c r="S663" s="214"/>
      <c r="T663" s="214"/>
      <c r="U663" s="214"/>
      <c r="V663" s="214"/>
      <c r="W663" s="214"/>
      <c r="X663" s="214"/>
      <c r="Y663" s="214"/>
      <c r="Z663" s="214"/>
      <c r="AA663" s="214"/>
      <c r="AB663" s="214"/>
      <c r="AC663" s="214"/>
      <c r="AD663" s="214"/>
      <c r="AE663" s="214"/>
      <c r="AF663" s="214"/>
      <c r="AG663" s="214"/>
      <c r="AH663" s="214"/>
      <c r="AI663" s="214"/>
      <c r="AJ663" s="214"/>
      <c r="AK663" s="214"/>
      <c r="AL663" s="214"/>
      <c r="AM663" s="214"/>
      <c r="AN663" s="214"/>
      <c r="AO663" s="214"/>
      <c r="AP663" s="214"/>
      <c r="AQ663" s="214"/>
      <c r="AR663" s="214"/>
      <c r="AS663" s="214"/>
      <c r="AT663" s="214"/>
      <c r="AU663" s="214"/>
      <c r="AV663" s="214"/>
      <c r="AW663" s="214"/>
      <c r="AX663" s="214"/>
      <c r="AY663" s="214"/>
      <c r="AZ663" s="214"/>
      <c r="BA663" s="214"/>
      <c r="BB663" s="214"/>
      <c r="BC663" s="214"/>
      <c r="BD663" s="214"/>
      <c r="BE663" s="214"/>
      <c r="BF663" s="214"/>
      <c r="BG663" s="214"/>
      <c r="BH663" s="214"/>
      <c r="BI663" s="214"/>
      <c r="BJ663" s="214"/>
      <c r="BK663" s="214"/>
      <c r="BL663" s="214"/>
      <c r="BM663" s="57"/>
    </row>
    <row r="664" spans="1:65">
      <c r="A664" s="30"/>
      <c r="B664" s="3" t="s">
        <v>279</v>
      </c>
      <c r="C664" s="29"/>
      <c r="D664" s="23">
        <v>0.11180175575804327</v>
      </c>
      <c r="E664" s="23">
        <v>0.12614999999999998</v>
      </c>
      <c r="F664" s="23">
        <v>0.09</v>
      </c>
      <c r="G664" s="23">
        <v>0.11</v>
      </c>
      <c r="H664" s="23">
        <v>0.11</v>
      </c>
      <c r="I664" s="23">
        <v>0.1</v>
      </c>
      <c r="J664" s="23">
        <v>0.11499999999999999</v>
      </c>
      <c r="K664" s="23">
        <v>0.11</v>
      </c>
      <c r="L664" s="23">
        <v>0.06</v>
      </c>
      <c r="M664" s="213"/>
      <c r="N664" s="214"/>
      <c r="O664" s="214"/>
      <c r="P664" s="214"/>
      <c r="Q664" s="214"/>
      <c r="R664" s="214"/>
      <c r="S664" s="214"/>
      <c r="T664" s="214"/>
      <c r="U664" s="214"/>
      <c r="V664" s="214"/>
      <c r="W664" s="214"/>
      <c r="X664" s="214"/>
      <c r="Y664" s="214"/>
      <c r="Z664" s="214"/>
      <c r="AA664" s="214"/>
      <c r="AB664" s="214"/>
      <c r="AC664" s="214"/>
      <c r="AD664" s="214"/>
      <c r="AE664" s="214"/>
      <c r="AF664" s="214"/>
      <c r="AG664" s="214"/>
      <c r="AH664" s="214"/>
      <c r="AI664" s="214"/>
      <c r="AJ664" s="214"/>
      <c r="AK664" s="214"/>
      <c r="AL664" s="214"/>
      <c r="AM664" s="214"/>
      <c r="AN664" s="214"/>
      <c r="AO664" s="214"/>
      <c r="AP664" s="214"/>
      <c r="AQ664" s="214"/>
      <c r="AR664" s="214"/>
      <c r="AS664" s="214"/>
      <c r="AT664" s="214"/>
      <c r="AU664" s="214"/>
      <c r="AV664" s="214"/>
      <c r="AW664" s="214"/>
      <c r="AX664" s="214"/>
      <c r="AY664" s="214"/>
      <c r="AZ664" s="214"/>
      <c r="BA664" s="214"/>
      <c r="BB664" s="214"/>
      <c r="BC664" s="214"/>
      <c r="BD664" s="214"/>
      <c r="BE664" s="214"/>
      <c r="BF664" s="214"/>
      <c r="BG664" s="214"/>
      <c r="BH664" s="214"/>
      <c r="BI664" s="214"/>
      <c r="BJ664" s="214"/>
      <c r="BK664" s="214"/>
      <c r="BL664" s="214"/>
      <c r="BM664" s="57"/>
    </row>
    <row r="665" spans="1:65">
      <c r="A665" s="30"/>
      <c r="B665" s="3" t="s">
        <v>280</v>
      </c>
      <c r="C665" s="29"/>
      <c r="D665" s="23">
        <v>2.1409534147658646E-3</v>
      </c>
      <c r="E665" s="23">
        <v>1.2533953885346776E-3</v>
      </c>
      <c r="F665" s="23">
        <v>4.0824829046386332E-3</v>
      </c>
      <c r="G665" s="23">
        <v>0</v>
      </c>
      <c r="H665" s="23">
        <v>0</v>
      </c>
      <c r="I665" s="23">
        <v>4.0824829046386272E-3</v>
      </c>
      <c r="J665" s="23">
        <v>5.4772255750516587E-3</v>
      </c>
      <c r="K665" s="23">
        <v>5.1639777949432199E-3</v>
      </c>
      <c r="L665" s="23">
        <v>1.8973665961010293E-2</v>
      </c>
      <c r="M665" s="213"/>
      <c r="N665" s="214"/>
      <c r="O665" s="214"/>
      <c r="P665" s="214"/>
      <c r="Q665" s="214"/>
      <c r="R665" s="214"/>
      <c r="S665" s="214"/>
      <c r="T665" s="214"/>
      <c r="U665" s="214"/>
      <c r="V665" s="214"/>
      <c r="W665" s="214"/>
      <c r="X665" s="214"/>
      <c r="Y665" s="214"/>
      <c r="Z665" s="214"/>
      <c r="AA665" s="214"/>
      <c r="AB665" s="214"/>
      <c r="AC665" s="214"/>
      <c r="AD665" s="214"/>
      <c r="AE665" s="214"/>
      <c r="AF665" s="214"/>
      <c r="AG665" s="214"/>
      <c r="AH665" s="214"/>
      <c r="AI665" s="214"/>
      <c r="AJ665" s="214"/>
      <c r="AK665" s="214"/>
      <c r="AL665" s="214"/>
      <c r="AM665" s="214"/>
      <c r="AN665" s="214"/>
      <c r="AO665" s="214"/>
      <c r="AP665" s="214"/>
      <c r="AQ665" s="214"/>
      <c r="AR665" s="214"/>
      <c r="AS665" s="214"/>
      <c r="AT665" s="214"/>
      <c r="AU665" s="214"/>
      <c r="AV665" s="214"/>
      <c r="AW665" s="214"/>
      <c r="AX665" s="214"/>
      <c r="AY665" s="214"/>
      <c r="AZ665" s="214"/>
      <c r="BA665" s="214"/>
      <c r="BB665" s="214"/>
      <c r="BC665" s="214"/>
      <c r="BD665" s="214"/>
      <c r="BE665" s="214"/>
      <c r="BF665" s="214"/>
      <c r="BG665" s="214"/>
      <c r="BH665" s="214"/>
      <c r="BI665" s="214"/>
      <c r="BJ665" s="214"/>
      <c r="BK665" s="214"/>
      <c r="BL665" s="214"/>
      <c r="BM665" s="57"/>
    </row>
    <row r="666" spans="1:65">
      <c r="A666" s="30"/>
      <c r="B666" s="3" t="s">
        <v>87</v>
      </c>
      <c r="C666" s="29"/>
      <c r="D666" s="13">
        <v>1.9212401678869236E-2</v>
      </c>
      <c r="E666" s="13">
        <v>9.9594389235969621E-3</v>
      </c>
      <c r="F666" s="13">
        <v>4.4536177141512368E-2</v>
      </c>
      <c r="G666" s="13">
        <v>0</v>
      </c>
      <c r="H666" s="13">
        <v>0</v>
      </c>
      <c r="I666" s="13">
        <v>4.0155569553822559E-2</v>
      </c>
      <c r="J666" s="13">
        <v>4.7628048478710078E-2</v>
      </c>
      <c r="K666" s="13">
        <v>4.8412291827592685E-2</v>
      </c>
      <c r="L666" s="13">
        <v>0.31622776601683822</v>
      </c>
      <c r="M666" s="159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56"/>
    </row>
    <row r="667" spans="1:65">
      <c r="A667" s="30"/>
      <c r="B667" s="3" t="s">
        <v>281</v>
      </c>
      <c r="C667" s="29"/>
      <c r="D667" s="13">
        <v>2.1130311604578011E-2</v>
      </c>
      <c r="E667" s="13">
        <v>0.15321113853057766</v>
      </c>
      <c r="F667" s="13">
        <v>-0.16002367078291924</v>
      </c>
      <c r="G667" s="13">
        <v>7.9715950604970498E-3</v>
      </c>
      <c r="H667" s="13">
        <v>7.9715950604970498E-3</v>
      </c>
      <c r="I667" s="13">
        <v>-6.83898894137831E-2</v>
      </c>
      <c r="J667" s="13">
        <v>5.3788485745065007E-2</v>
      </c>
      <c r="K667" s="13">
        <v>-2.2572998729215032E-2</v>
      </c>
      <c r="L667" s="13">
        <v>-0.45019731178518352</v>
      </c>
      <c r="M667" s="159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56"/>
    </row>
    <row r="668" spans="1:65">
      <c r="A668" s="30"/>
      <c r="B668" s="46" t="s">
        <v>282</v>
      </c>
      <c r="C668" s="47"/>
      <c r="D668" s="45">
        <v>0.19</v>
      </c>
      <c r="E668" s="45">
        <v>2.14</v>
      </c>
      <c r="F668" s="45">
        <v>2.4700000000000002</v>
      </c>
      <c r="G668" s="45">
        <v>0</v>
      </c>
      <c r="H668" s="45">
        <v>0</v>
      </c>
      <c r="I668" s="45">
        <v>1.1200000000000001</v>
      </c>
      <c r="J668" s="45">
        <v>0.67</v>
      </c>
      <c r="K668" s="45">
        <v>0.45</v>
      </c>
      <c r="L668" s="45">
        <v>6.74</v>
      </c>
      <c r="M668" s="159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56"/>
    </row>
    <row r="669" spans="1:65">
      <c r="B669" s="31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BM669" s="56"/>
    </row>
    <row r="670" spans="1:65" ht="15">
      <c r="B670" s="8" t="s">
        <v>659</v>
      </c>
      <c r="BM670" s="28" t="s">
        <v>284</v>
      </c>
    </row>
    <row r="671" spans="1:65" ht="15">
      <c r="A671" s="25" t="s">
        <v>37</v>
      </c>
      <c r="B671" s="18" t="s">
        <v>116</v>
      </c>
      <c r="C671" s="15" t="s">
        <v>117</v>
      </c>
      <c r="D671" s="16" t="s">
        <v>243</v>
      </c>
      <c r="E671" s="17" t="s">
        <v>243</v>
      </c>
      <c r="F671" s="17" t="s">
        <v>243</v>
      </c>
      <c r="G671" s="17" t="s">
        <v>243</v>
      </c>
      <c r="H671" s="17" t="s">
        <v>243</v>
      </c>
      <c r="I671" s="17" t="s">
        <v>243</v>
      </c>
      <c r="J671" s="17" t="s">
        <v>243</v>
      </c>
      <c r="K671" s="17" t="s">
        <v>243</v>
      </c>
      <c r="L671" s="17" t="s">
        <v>243</v>
      </c>
      <c r="M671" s="17" t="s">
        <v>243</v>
      </c>
      <c r="N671" s="17" t="s">
        <v>243</v>
      </c>
      <c r="O671" s="17" t="s">
        <v>243</v>
      </c>
      <c r="P671" s="17" t="s">
        <v>243</v>
      </c>
      <c r="Q671" s="17" t="s">
        <v>243</v>
      </c>
      <c r="R671" s="17" t="s">
        <v>243</v>
      </c>
      <c r="S671" s="17" t="s">
        <v>243</v>
      </c>
      <c r="T671" s="17" t="s">
        <v>243</v>
      </c>
      <c r="U671" s="17" t="s">
        <v>243</v>
      </c>
      <c r="V671" s="159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28">
        <v>1</v>
      </c>
    </row>
    <row r="672" spans="1:65">
      <c r="A672" s="30"/>
      <c r="B672" s="19" t="s">
        <v>244</v>
      </c>
      <c r="C672" s="9" t="s">
        <v>244</v>
      </c>
      <c r="D672" s="157" t="s">
        <v>246</v>
      </c>
      <c r="E672" s="158" t="s">
        <v>247</v>
      </c>
      <c r="F672" s="158" t="s">
        <v>250</v>
      </c>
      <c r="G672" s="158" t="s">
        <v>251</v>
      </c>
      <c r="H672" s="158" t="s">
        <v>252</v>
      </c>
      <c r="I672" s="158" t="s">
        <v>253</v>
      </c>
      <c r="J672" s="158" t="s">
        <v>256</v>
      </c>
      <c r="K672" s="158" t="s">
        <v>259</v>
      </c>
      <c r="L672" s="158" t="s">
        <v>260</v>
      </c>
      <c r="M672" s="158" t="s">
        <v>261</v>
      </c>
      <c r="N672" s="158" t="s">
        <v>262</v>
      </c>
      <c r="O672" s="158" t="s">
        <v>263</v>
      </c>
      <c r="P672" s="158" t="s">
        <v>264</v>
      </c>
      <c r="Q672" s="158" t="s">
        <v>267</v>
      </c>
      <c r="R672" s="158" t="s">
        <v>268</v>
      </c>
      <c r="S672" s="158" t="s">
        <v>269</v>
      </c>
      <c r="T672" s="158" t="s">
        <v>270</v>
      </c>
      <c r="U672" s="158" t="s">
        <v>272</v>
      </c>
      <c r="V672" s="159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28" t="s">
        <v>3</v>
      </c>
    </row>
    <row r="673" spans="1:65">
      <c r="A673" s="30"/>
      <c r="B673" s="19"/>
      <c r="C673" s="9"/>
      <c r="D673" s="10" t="s">
        <v>103</v>
      </c>
      <c r="E673" s="11" t="s">
        <v>102</v>
      </c>
      <c r="F673" s="11" t="s">
        <v>103</v>
      </c>
      <c r="G673" s="11" t="s">
        <v>332</v>
      </c>
      <c r="H673" s="11" t="s">
        <v>102</v>
      </c>
      <c r="I673" s="11" t="s">
        <v>332</v>
      </c>
      <c r="J673" s="11" t="s">
        <v>103</v>
      </c>
      <c r="K673" s="11" t="s">
        <v>103</v>
      </c>
      <c r="L673" s="11" t="s">
        <v>103</v>
      </c>
      <c r="M673" s="11" t="s">
        <v>103</v>
      </c>
      <c r="N673" s="11" t="s">
        <v>103</v>
      </c>
      <c r="O673" s="11" t="s">
        <v>103</v>
      </c>
      <c r="P673" s="11" t="s">
        <v>102</v>
      </c>
      <c r="Q673" s="11" t="s">
        <v>332</v>
      </c>
      <c r="R673" s="11" t="s">
        <v>103</v>
      </c>
      <c r="S673" s="11" t="s">
        <v>103</v>
      </c>
      <c r="T673" s="11" t="s">
        <v>103</v>
      </c>
      <c r="U673" s="11" t="s">
        <v>102</v>
      </c>
      <c r="V673" s="159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28">
        <v>0</v>
      </c>
    </row>
    <row r="674" spans="1:65">
      <c r="A674" s="30"/>
      <c r="B674" s="19"/>
      <c r="C674" s="9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159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28">
        <v>0</v>
      </c>
    </row>
    <row r="675" spans="1:65">
      <c r="A675" s="30"/>
      <c r="B675" s="18">
        <v>1</v>
      </c>
      <c r="C675" s="14">
        <v>1</v>
      </c>
      <c r="D675" s="220" t="s">
        <v>106</v>
      </c>
      <c r="E675" s="220" t="s">
        <v>216</v>
      </c>
      <c r="F675" s="222">
        <v>23.1</v>
      </c>
      <c r="G675" s="220">
        <v>16.2</v>
      </c>
      <c r="H675" s="220">
        <v>20</v>
      </c>
      <c r="I675" s="220">
        <v>27</v>
      </c>
      <c r="J675" s="220">
        <v>59</v>
      </c>
      <c r="K675" s="220" t="s">
        <v>96</v>
      </c>
      <c r="L675" s="220" t="s">
        <v>96</v>
      </c>
      <c r="M675" s="220" t="s">
        <v>96</v>
      </c>
      <c r="N675" s="220" t="s">
        <v>96</v>
      </c>
      <c r="O675" s="220" t="s">
        <v>96</v>
      </c>
      <c r="P675" s="220" t="s">
        <v>216</v>
      </c>
      <c r="Q675" s="220" t="s">
        <v>96</v>
      </c>
      <c r="R675" s="221" t="s">
        <v>338</v>
      </c>
      <c r="S675" s="220">
        <v>40</v>
      </c>
      <c r="T675" s="220" t="s">
        <v>96</v>
      </c>
      <c r="U675" s="220">
        <v>19</v>
      </c>
      <c r="V675" s="223"/>
      <c r="W675" s="224"/>
      <c r="X675" s="224"/>
      <c r="Y675" s="224"/>
      <c r="Z675" s="224"/>
      <c r="AA675" s="224"/>
      <c r="AB675" s="224"/>
      <c r="AC675" s="224"/>
      <c r="AD675" s="224"/>
      <c r="AE675" s="224"/>
      <c r="AF675" s="224"/>
      <c r="AG675" s="224"/>
      <c r="AH675" s="224"/>
      <c r="AI675" s="224"/>
      <c r="AJ675" s="224"/>
      <c r="AK675" s="224"/>
      <c r="AL675" s="224"/>
      <c r="AM675" s="224"/>
      <c r="AN675" s="224"/>
      <c r="AO675" s="224"/>
      <c r="AP675" s="224"/>
      <c r="AQ675" s="224"/>
      <c r="AR675" s="224"/>
      <c r="AS675" s="224"/>
      <c r="AT675" s="224"/>
      <c r="AU675" s="224"/>
      <c r="AV675" s="224"/>
      <c r="AW675" s="224"/>
      <c r="AX675" s="224"/>
      <c r="AY675" s="224"/>
      <c r="AZ675" s="224"/>
      <c r="BA675" s="224"/>
      <c r="BB675" s="224"/>
      <c r="BC675" s="224"/>
      <c r="BD675" s="224"/>
      <c r="BE675" s="224"/>
      <c r="BF675" s="224"/>
      <c r="BG675" s="224"/>
      <c r="BH675" s="224"/>
      <c r="BI675" s="224"/>
      <c r="BJ675" s="224"/>
      <c r="BK675" s="224"/>
      <c r="BL675" s="224"/>
      <c r="BM675" s="225">
        <v>1</v>
      </c>
    </row>
    <row r="676" spans="1:65">
      <c r="A676" s="30"/>
      <c r="B676" s="19">
        <v>1</v>
      </c>
      <c r="C676" s="9">
        <v>2</v>
      </c>
      <c r="D676" s="226" t="s">
        <v>106</v>
      </c>
      <c r="E676" s="226" t="s">
        <v>216</v>
      </c>
      <c r="F676" s="226">
        <v>20.9</v>
      </c>
      <c r="G676" s="226">
        <v>15.7</v>
      </c>
      <c r="H676" s="226">
        <v>22</v>
      </c>
      <c r="I676" s="226">
        <v>28</v>
      </c>
      <c r="J676" s="226">
        <v>59</v>
      </c>
      <c r="K676" s="226" t="s">
        <v>96</v>
      </c>
      <c r="L676" s="226" t="s">
        <v>96</v>
      </c>
      <c r="M676" s="226" t="s">
        <v>96</v>
      </c>
      <c r="N676" s="226" t="s">
        <v>96</v>
      </c>
      <c r="O676" s="226" t="s">
        <v>96</v>
      </c>
      <c r="P676" s="226" t="s">
        <v>216</v>
      </c>
      <c r="Q676" s="226" t="s">
        <v>96</v>
      </c>
      <c r="R676" s="228" t="s">
        <v>338</v>
      </c>
      <c r="S676" s="226">
        <v>40</v>
      </c>
      <c r="T676" s="226" t="s">
        <v>96</v>
      </c>
      <c r="U676" s="226">
        <v>18</v>
      </c>
      <c r="V676" s="223"/>
      <c r="W676" s="224"/>
      <c r="X676" s="224"/>
      <c r="Y676" s="224"/>
      <c r="Z676" s="224"/>
      <c r="AA676" s="224"/>
      <c r="AB676" s="224"/>
      <c r="AC676" s="224"/>
      <c r="AD676" s="224"/>
      <c r="AE676" s="224"/>
      <c r="AF676" s="224"/>
      <c r="AG676" s="224"/>
      <c r="AH676" s="224"/>
      <c r="AI676" s="224"/>
      <c r="AJ676" s="224"/>
      <c r="AK676" s="224"/>
      <c r="AL676" s="224"/>
      <c r="AM676" s="224"/>
      <c r="AN676" s="224"/>
      <c r="AO676" s="224"/>
      <c r="AP676" s="224"/>
      <c r="AQ676" s="224"/>
      <c r="AR676" s="224"/>
      <c r="AS676" s="224"/>
      <c r="AT676" s="224"/>
      <c r="AU676" s="224"/>
      <c r="AV676" s="224"/>
      <c r="AW676" s="224"/>
      <c r="AX676" s="224"/>
      <c r="AY676" s="224"/>
      <c r="AZ676" s="224"/>
      <c r="BA676" s="224"/>
      <c r="BB676" s="224"/>
      <c r="BC676" s="224"/>
      <c r="BD676" s="224"/>
      <c r="BE676" s="224"/>
      <c r="BF676" s="224"/>
      <c r="BG676" s="224"/>
      <c r="BH676" s="224"/>
      <c r="BI676" s="224"/>
      <c r="BJ676" s="224"/>
      <c r="BK676" s="224"/>
      <c r="BL676" s="224"/>
      <c r="BM676" s="225">
        <v>14</v>
      </c>
    </row>
    <row r="677" spans="1:65">
      <c r="A677" s="30"/>
      <c r="B677" s="19">
        <v>1</v>
      </c>
      <c r="C677" s="9">
        <v>3</v>
      </c>
      <c r="D677" s="226" t="s">
        <v>106</v>
      </c>
      <c r="E677" s="226" t="s">
        <v>216</v>
      </c>
      <c r="F677" s="226">
        <v>21</v>
      </c>
      <c r="G677" s="226">
        <v>16.7</v>
      </c>
      <c r="H677" s="226">
        <v>20</v>
      </c>
      <c r="I677" s="226">
        <v>27</v>
      </c>
      <c r="J677" s="226">
        <v>58</v>
      </c>
      <c r="K677" s="226" t="s">
        <v>96</v>
      </c>
      <c r="L677" s="226" t="s">
        <v>96</v>
      </c>
      <c r="M677" s="226" t="s">
        <v>96</v>
      </c>
      <c r="N677" s="226" t="s">
        <v>96</v>
      </c>
      <c r="O677" s="226" t="s">
        <v>96</v>
      </c>
      <c r="P677" s="226" t="s">
        <v>216</v>
      </c>
      <c r="Q677" s="226" t="s">
        <v>96</v>
      </c>
      <c r="R677" s="228" t="s">
        <v>338</v>
      </c>
      <c r="S677" s="226">
        <v>50</v>
      </c>
      <c r="T677" s="226" t="s">
        <v>96</v>
      </c>
      <c r="U677" s="226">
        <v>18</v>
      </c>
      <c r="V677" s="223"/>
      <c r="W677" s="224"/>
      <c r="X677" s="224"/>
      <c r="Y677" s="224"/>
      <c r="Z677" s="224"/>
      <c r="AA677" s="224"/>
      <c r="AB677" s="224"/>
      <c r="AC677" s="224"/>
      <c r="AD677" s="224"/>
      <c r="AE677" s="224"/>
      <c r="AF677" s="224"/>
      <c r="AG677" s="224"/>
      <c r="AH677" s="224"/>
      <c r="AI677" s="224"/>
      <c r="AJ677" s="224"/>
      <c r="AK677" s="224"/>
      <c r="AL677" s="224"/>
      <c r="AM677" s="224"/>
      <c r="AN677" s="224"/>
      <c r="AO677" s="224"/>
      <c r="AP677" s="224"/>
      <c r="AQ677" s="224"/>
      <c r="AR677" s="224"/>
      <c r="AS677" s="224"/>
      <c r="AT677" s="224"/>
      <c r="AU677" s="224"/>
      <c r="AV677" s="224"/>
      <c r="AW677" s="224"/>
      <c r="AX677" s="224"/>
      <c r="AY677" s="224"/>
      <c r="AZ677" s="224"/>
      <c r="BA677" s="224"/>
      <c r="BB677" s="224"/>
      <c r="BC677" s="224"/>
      <c r="BD677" s="224"/>
      <c r="BE677" s="224"/>
      <c r="BF677" s="224"/>
      <c r="BG677" s="224"/>
      <c r="BH677" s="224"/>
      <c r="BI677" s="224"/>
      <c r="BJ677" s="224"/>
      <c r="BK677" s="224"/>
      <c r="BL677" s="224"/>
      <c r="BM677" s="225">
        <v>16</v>
      </c>
    </row>
    <row r="678" spans="1:65">
      <c r="A678" s="30"/>
      <c r="B678" s="19">
        <v>1</v>
      </c>
      <c r="C678" s="9">
        <v>4</v>
      </c>
      <c r="D678" s="226" t="s">
        <v>106</v>
      </c>
      <c r="E678" s="226" t="s">
        <v>216</v>
      </c>
      <c r="F678" s="226">
        <v>19.8</v>
      </c>
      <c r="G678" s="226">
        <v>16.600000000000001</v>
      </c>
      <c r="H678" s="226">
        <v>20</v>
      </c>
      <c r="I678" s="226">
        <v>25</v>
      </c>
      <c r="J678" s="226">
        <v>58</v>
      </c>
      <c r="K678" s="226" t="s">
        <v>96</v>
      </c>
      <c r="L678" s="226" t="s">
        <v>96</v>
      </c>
      <c r="M678" s="226" t="s">
        <v>96</v>
      </c>
      <c r="N678" s="226" t="s">
        <v>96</v>
      </c>
      <c r="O678" s="226" t="s">
        <v>96</v>
      </c>
      <c r="P678" s="226" t="s">
        <v>216</v>
      </c>
      <c r="Q678" s="226" t="s">
        <v>96</v>
      </c>
      <c r="R678" s="228" t="s">
        <v>338</v>
      </c>
      <c r="S678" s="226">
        <v>50</v>
      </c>
      <c r="T678" s="226" t="s">
        <v>96</v>
      </c>
      <c r="U678" s="226">
        <v>19</v>
      </c>
      <c r="V678" s="223"/>
      <c r="W678" s="224"/>
      <c r="X678" s="224"/>
      <c r="Y678" s="224"/>
      <c r="Z678" s="224"/>
      <c r="AA678" s="224"/>
      <c r="AB678" s="224"/>
      <c r="AC678" s="224"/>
      <c r="AD678" s="224"/>
      <c r="AE678" s="224"/>
      <c r="AF678" s="224"/>
      <c r="AG678" s="224"/>
      <c r="AH678" s="224"/>
      <c r="AI678" s="224"/>
      <c r="AJ678" s="224"/>
      <c r="AK678" s="224"/>
      <c r="AL678" s="224"/>
      <c r="AM678" s="224"/>
      <c r="AN678" s="224"/>
      <c r="AO678" s="224"/>
      <c r="AP678" s="224"/>
      <c r="AQ678" s="224"/>
      <c r="AR678" s="224"/>
      <c r="AS678" s="224"/>
      <c r="AT678" s="224"/>
      <c r="AU678" s="224"/>
      <c r="AV678" s="224"/>
      <c r="AW678" s="224"/>
      <c r="AX678" s="224"/>
      <c r="AY678" s="224"/>
      <c r="AZ678" s="224"/>
      <c r="BA678" s="224"/>
      <c r="BB678" s="224"/>
      <c r="BC678" s="224"/>
      <c r="BD678" s="224"/>
      <c r="BE678" s="224"/>
      <c r="BF678" s="224"/>
      <c r="BG678" s="224"/>
      <c r="BH678" s="224"/>
      <c r="BI678" s="224"/>
      <c r="BJ678" s="224"/>
      <c r="BK678" s="224"/>
      <c r="BL678" s="224"/>
      <c r="BM678" s="225" t="s">
        <v>96</v>
      </c>
    </row>
    <row r="679" spans="1:65">
      <c r="A679" s="30"/>
      <c r="B679" s="19">
        <v>1</v>
      </c>
      <c r="C679" s="9">
        <v>5</v>
      </c>
      <c r="D679" s="226" t="s">
        <v>106</v>
      </c>
      <c r="E679" s="226" t="s">
        <v>216</v>
      </c>
      <c r="F679" s="226">
        <v>20.8</v>
      </c>
      <c r="G679" s="226">
        <v>14.9</v>
      </c>
      <c r="H679" s="226">
        <v>21</v>
      </c>
      <c r="I679" s="226">
        <v>28</v>
      </c>
      <c r="J679" s="226">
        <v>60</v>
      </c>
      <c r="K679" s="226" t="s">
        <v>96</v>
      </c>
      <c r="L679" s="226" t="s">
        <v>96</v>
      </c>
      <c r="M679" s="226" t="s">
        <v>96</v>
      </c>
      <c r="N679" s="226" t="s">
        <v>96</v>
      </c>
      <c r="O679" s="227">
        <v>100</v>
      </c>
      <c r="P679" s="226" t="s">
        <v>216</v>
      </c>
      <c r="Q679" s="226" t="s">
        <v>96</v>
      </c>
      <c r="R679" s="228" t="s">
        <v>338</v>
      </c>
      <c r="S679" s="226">
        <v>40</v>
      </c>
      <c r="T679" s="226" t="s">
        <v>96</v>
      </c>
      <c r="U679" s="226">
        <v>20</v>
      </c>
      <c r="V679" s="223"/>
      <c r="W679" s="224"/>
      <c r="X679" s="224"/>
      <c r="Y679" s="224"/>
      <c r="Z679" s="224"/>
      <c r="AA679" s="224"/>
      <c r="AB679" s="224"/>
      <c r="AC679" s="224"/>
      <c r="AD679" s="224"/>
      <c r="AE679" s="224"/>
      <c r="AF679" s="224"/>
      <c r="AG679" s="224"/>
      <c r="AH679" s="224"/>
      <c r="AI679" s="224"/>
      <c r="AJ679" s="224"/>
      <c r="AK679" s="224"/>
      <c r="AL679" s="224"/>
      <c r="AM679" s="224"/>
      <c r="AN679" s="224"/>
      <c r="AO679" s="224"/>
      <c r="AP679" s="224"/>
      <c r="AQ679" s="224"/>
      <c r="AR679" s="224"/>
      <c r="AS679" s="224"/>
      <c r="AT679" s="224"/>
      <c r="AU679" s="224"/>
      <c r="AV679" s="224"/>
      <c r="AW679" s="224"/>
      <c r="AX679" s="224"/>
      <c r="AY679" s="224"/>
      <c r="AZ679" s="224"/>
      <c r="BA679" s="224"/>
      <c r="BB679" s="224"/>
      <c r="BC679" s="224"/>
      <c r="BD679" s="224"/>
      <c r="BE679" s="224"/>
      <c r="BF679" s="224"/>
      <c r="BG679" s="224"/>
      <c r="BH679" s="224"/>
      <c r="BI679" s="224"/>
      <c r="BJ679" s="224"/>
      <c r="BK679" s="224"/>
      <c r="BL679" s="224"/>
      <c r="BM679" s="225">
        <v>20</v>
      </c>
    </row>
    <row r="680" spans="1:65">
      <c r="A680" s="30"/>
      <c r="B680" s="19">
        <v>1</v>
      </c>
      <c r="C680" s="9">
        <v>6</v>
      </c>
      <c r="D680" s="226" t="s">
        <v>106</v>
      </c>
      <c r="E680" s="226" t="s">
        <v>216</v>
      </c>
      <c r="F680" s="226">
        <v>20.9</v>
      </c>
      <c r="G680" s="226">
        <v>16</v>
      </c>
      <c r="H680" s="226">
        <v>21</v>
      </c>
      <c r="I680" s="226">
        <v>27</v>
      </c>
      <c r="J680" s="226">
        <v>56</v>
      </c>
      <c r="K680" s="226" t="s">
        <v>96</v>
      </c>
      <c r="L680" s="226" t="s">
        <v>96</v>
      </c>
      <c r="M680" s="226" t="s">
        <v>96</v>
      </c>
      <c r="N680" s="226" t="s">
        <v>96</v>
      </c>
      <c r="O680" s="226" t="s">
        <v>96</v>
      </c>
      <c r="P680" s="226" t="s">
        <v>216</v>
      </c>
      <c r="Q680" s="226" t="s">
        <v>96</v>
      </c>
      <c r="R680" s="228" t="s">
        <v>338</v>
      </c>
      <c r="S680" s="226">
        <v>50</v>
      </c>
      <c r="T680" s="226" t="s">
        <v>96</v>
      </c>
      <c r="U680" s="226">
        <v>18</v>
      </c>
      <c r="V680" s="223"/>
      <c r="W680" s="224"/>
      <c r="X680" s="224"/>
      <c r="Y680" s="224"/>
      <c r="Z680" s="224"/>
      <c r="AA680" s="224"/>
      <c r="AB680" s="224"/>
      <c r="AC680" s="224"/>
      <c r="AD680" s="224"/>
      <c r="AE680" s="224"/>
      <c r="AF680" s="224"/>
      <c r="AG680" s="224"/>
      <c r="AH680" s="224"/>
      <c r="AI680" s="224"/>
      <c r="AJ680" s="224"/>
      <c r="AK680" s="224"/>
      <c r="AL680" s="224"/>
      <c r="AM680" s="224"/>
      <c r="AN680" s="224"/>
      <c r="AO680" s="224"/>
      <c r="AP680" s="224"/>
      <c r="AQ680" s="224"/>
      <c r="AR680" s="224"/>
      <c r="AS680" s="224"/>
      <c r="AT680" s="224"/>
      <c r="AU680" s="224"/>
      <c r="AV680" s="224"/>
      <c r="AW680" s="224"/>
      <c r="AX680" s="224"/>
      <c r="AY680" s="224"/>
      <c r="AZ680" s="224"/>
      <c r="BA680" s="224"/>
      <c r="BB680" s="224"/>
      <c r="BC680" s="224"/>
      <c r="BD680" s="224"/>
      <c r="BE680" s="224"/>
      <c r="BF680" s="224"/>
      <c r="BG680" s="224"/>
      <c r="BH680" s="224"/>
      <c r="BI680" s="224"/>
      <c r="BJ680" s="224"/>
      <c r="BK680" s="224"/>
      <c r="BL680" s="224"/>
      <c r="BM680" s="229"/>
    </row>
    <row r="681" spans="1:65">
      <c r="A681" s="30"/>
      <c r="B681" s="20" t="s">
        <v>278</v>
      </c>
      <c r="C681" s="12"/>
      <c r="D681" s="230" t="s">
        <v>765</v>
      </c>
      <c r="E681" s="230" t="s">
        <v>765</v>
      </c>
      <c r="F681" s="230">
        <v>21.083333333333332</v>
      </c>
      <c r="G681" s="230">
        <v>16.016666666666666</v>
      </c>
      <c r="H681" s="230">
        <v>20.666666666666668</v>
      </c>
      <c r="I681" s="230">
        <v>27</v>
      </c>
      <c r="J681" s="230">
        <v>58.333333333333336</v>
      </c>
      <c r="K681" s="230" t="s">
        <v>765</v>
      </c>
      <c r="L681" s="230" t="s">
        <v>765</v>
      </c>
      <c r="M681" s="230" t="s">
        <v>765</v>
      </c>
      <c r="N681" s="230" t="s">
        <v>765</v>
      </c>
      <c r="O681" s="230">
        <v>100</v>
      </c>
      <c r="P681" s="230" t="s">
        <v>765</v>
      </c>
      <c r="Q681" s="230" t="s">
        <v>765</v>
      </c>
      <c r="R681" s="230" t="s">
        <v>765</v>
      </c>
      <c r="S681" s="230">
        <v>45</v>
      </c>
      <c r="T681" s="230" t="s">
        <v>765</v>
      </c>
      <c r="U681" s="230">
        <v>18.666666666666668</v>
      </c>
      <c r="V681" s="223"/>
      <c r="W681" s="224"/>
      <c r="X681" s="224"/>
      <c r="Y681" s="224"/>
      <c r="Z681" s="224"/>
      <c r="AA681" s="224"/>
      <c r="AB681" s="224"/>
      <c r="AC681" s="224"/>
      <c r="AD681" s="224"/>
      <c r="AE681" s="224"/>
      <c r="AF681" s="224"/>
      <c r="AG681" s="224"/>
      <c r="AH681" s="224"/>
      <c r="AI681" s="224"/>
      <c r="AJ681" s="224"/>
      <c r="AK681" s="224"/>
      <c r="AL681" s="224"/>
      <c r="AM681" s="224"/>
      <c r="AN681" s="224"/>
      <c r="AO681" s="224"/>
      <c r="AP681" s="224"/>
      <c r="AQ681" s="224"/>
      <c r="AR681" s="224"/>
      <c r="AS681" s="224"/>
      <c r="AT681" s="224"/>
      <c r="AU681" s="224"/>
      <c r="AV681" s="224"/>
      <c r="AW681" s="224"/>
      <c r="AX681" s="224"/>
      <c r="AY681" s="224"/>
      <c r="AZ681" s="224"/>
      <c r="BA681" s="224"/>
      <c r="BB681" s="224"/>
      <c r="BC681" s="224"/>
      <c r="BD681" s="224"/>
      <c r="BE681" s="224"/>
      <c r="BF681" s="224"/>
      <c r="BG681" s="224"/>
      <c r="BH681" s="224"/>
      <c r="BI681" s="224"/>
      <c r="BJ681" s="224"/>
      <c r="BK681" s="224"/>
      <c r="BL681" s="224"/>
      <c r="BM681" s="229"/>
    </row>
    <row r="682" spans="1:65">
      <c r="A682" s="30"/>
      <c r="B682" s="3" t="s">
        <v>279</v>
      </c>
      <c r="C682" s="29"/>
      <c r="D682" s="226" t="s">
        <v>765</v>
      </c>
      <c r="E682" s="226" t="s">
        <v>765</v>
      </c>
      <c r="F682" s="226">
        <v>20.9</v>
      </c>
      <c r="G682" s="226">
        <v>16.100000000000001</v>
      </c>
      <c r="H682" s="226">
        <v>20.5</v>
      </c>
      <c r="I682" s="226">
        <v>27</v>
      </c>
      <c r="J682" s="226">
        <v>58.5</v>
      </c>
      <c r="K682" s="226" t="s">
        <v>765</v>
      </c>
      <c r="L682" s="226" t="s">
        <v>765</v>
      </c>
      <c r="M682" s="226" t="s">
        <v>765</v>
      </c>
      <c r="N682" s="226" t="s">
        <v>765</v>
      </c>
      <c r="O682" s="226">
        <v>100</v>
      </c>
      <c r="P682" s="226" t="s">
        <v>765</v>
      </c>
      <c r="Q682" s="226" t="s">
        <v>765</v>
      </c>
      <c r="R682" s="226" t="s">
        <v>765</v>
      </c>
      <c r="S682" s="226">
        <v>45</v>
      </c>
      <c r="T682" s="226" t="s">
        <v>765</v>
      </c>
      <c r="U682" s="226">
        <v>18.5</v>
      </c>
      <c r="V682" s="223"/>
      <c r="W682" s="224"/>
      <c r="X682" s="224"/>
      <c r="Y682" s="224"/>
      <c r="Z682" s="224"/>
      <c r="AA682" s="224"/>
      <c r="AB682" s="224"/>
      <c r="AC682" s="224"/>
      <c r="AD682" s="224"/>
      <c r="AE682" s="224"/>
      <c r="AF682" s="224"/>
      <c r="AG682" s="224"/>
      <c r="AH682" s="224"/>
      <c r="AI682" s="224"/>
      <c r="AJ682" s="224"/>
      <c r="AK682" s="224"/>
      <c r="AL682" s="224"/>
      <c r="AM682" s="224"/>
      <c r="AN682" s="224"/>
      <c r="AO682" s="224"/>
      <c r="AP682" s="224"/>
      <c r="AQ682" s="224"/>
      <c r="AR682" s="224"/>
      <c r="AS682" s="224"/>
      <c r="AT682" s="224"/>
      <c r="AU682" s="224"/>
      <c r="AV682" s="224"/>
      <c r="AW682" s="224"/>
      <c r="AX682" s="224"/>
      <c r="AY682" s="224"/>
      <c r="AZ682" s="224"/>
      <c r="BA682" s="224"/>
      <c r="BB682" s="224"/>
      <c r="BC682" s="224"/>
      <c r="BD682" s="224"/>
      <c r="BE682" s="224"/>
      <c r="BF682" s="224"/>
      <c r="BG682" s="224"/>
      <c r="BH682" s="224"/>
      <c r="BI682" s="224"/>
      <c r="BJ682" s="224"/>
      <c r="BK682" s="224"/>
      <c r="BL682" s="224"/>
      <c r="BM682" s="229"/>
    </row>
    <row r="683" spans="1:65">
      <c r="A683" s="30"/>
      <c r="B683" s="3" t="s">
        <v>280</v>
      </c>
      <c r="C683" s="29"/>
      <c r="D683" s="226" t="s">
        <v>765</v>
      </c>
      <c r="E683" s="226" t="s">
        <v>765</v>
      </c>
      <c r="F683" s="226">
        <v>1.083358974055538</v>
      </c>
      <c r="G683" s="226">
        <v>0.66156380392723024</v>
      </c>
      <c r="H683" s="226">
        <v>0.81649658092772603</v>
      </c>
      <c r="I683" s="226">
        <v>1.0954451150103321</v>
      </c>
      <c r="J683" s="226">
        <v>1.3662601021279464</v>
      </c>
      <c r="K683" s="226" t="s">
        <v>765</v>
      </c>
      <c r="L683" s="226" t="s">
        <v>765</v>
      </c>
      <c r="M683" s="226" t="s">
        <v>765</v>
      </c>
      <c r="N683" s="226" t="s">
        <v>765</v>
      </c>
      <c r="O683" s="226" t="s">
        <v>765</v>
      </c>
      <c r="P683" s="226" t="s">
        <v>765</v>
      </c>
      <c r="Q683" s="226" t="s">
        <v>765</v>
      </c>
      <c r="R683" s="226" t="s">
        <v>765</v>
      </c>
      <c r="S683" s="226">
        <v>5.4772255750516612</v>
      </c>
      <c r="T683" s="226" t="s">
        <v>765</v>
      </c>
      <c r="U683" s="226">
        <v>0.81649658092772603</v>
      </c>
      <c r="V683" s="223"/>
      <c r="W683" s="224"/>
      <c r="X683" s="224"/>
      <c r="Y683" s="224"/>
      <c r="Z683" s="224"/>
      <c r="AA683" s="224"/>
      <c r="AB683" s="224"/>
      <c r="AC683" s="224"/>
      <c r="AD683" s="224"/>
      <c r="AE683" s="224"/>
      <c r="AF683" s="224"/>
      <c r="AG683" s="224"/>
      <c r="AH683" s="224"/>
      <c r="AI683" s="224"/>
      <c r="AJ683" s="224"/>
      <c r="AK683" s="224"/>
      <c r="AL683" s="224"/>
      <c r="AM683" s="224"/>
      <c r="AN683" s="224"/>
      <c r="AO683" s="224"/>
      <c r="AP683" s="224"/>
      <c r="AQ683" s="224"/>
      <c r="AR683" s="224"/>
      <c r="AS683" s="224"/>
      <c r="AT683" s="224"/>
      <c r="AU683" s="224"/>
      <c r="AV683" s="224"/>
      <c r="AW683" s="224"/>
      <c r="AX683" s="224"/>
      <c r="AY683" s="224"/>
      <c r="AZ683" s="224"/>
      <c r="BA683" s="224"/>
      <c r="BB683" s="224"/>
      <c r="BC683" s="224"/>
      <c r="BD683" s="224"/>
      <c r="BE683" s="224"/>
      <c r="BF683" s="224"/>
      <c r="BG683" s="224"/>
      <c r="BH683" s="224"/>
      <c r="BI683" s="224"/>
      <c r="BJ683" s="224"/>
      <c r="BK683" s="224"/>
      <c r="BL683" s="224"/>
      <c r="BM683" s="229"/>
    </row>
    <row r="684" spans="1:65">
      <c r="A684" s="30"/>
      <c r="B684" s="3" t="s">
        <v>87</v>
      </c>
      <c r="C684" s="29"/>
      <c r="D684" s="13" t="s">
        <v>765</v>
      </c>
      <c r="E684" s="13" t="s">
        <v>765</v>
      </c>
      <c r="F684" s="13">
        <v>5.1384615370223152E-2</v>
      </c>
      <c r="G684" s="13">
        <v>4.1304712003781288E-2</v>
      </c>
      <c r="H684" s="13">
        <v>3.950789907714803E-2</v>
      </c>
      <c r="I684" s="13">
        <v>4.0572041296678969E-2</v>
      </c>
      <c r="J684" s="13">
        <v>2.3421601750764794E-2</v>
      </c>
      <c r="K684" s="13" t="s">
        <v>765</v>
      </c>
      <c r="L684" s="13" t="s">
        <v>765</v>
      </c>
      <c r="M684" s="13" t="s">
        <v>765</v>
      </c>
      <c r="N684" s="13" t="s">
        <v>765</v>
      </c>
      <c r="O684" s="13" t="s">
        <v>765</v>
      </c>
      <c r="P684" s="13" t="s">
        <v>765</v>
      </c>
      <c r="Q684" s="13" t="s">
        <v>765</v>
      </c>
      <c r="R684" s="13" t="s">
        <v>765</v>
      </c>
      <c r="S684" s="13">
        <v>0.12171612389003691</v>
      </c>
      <c r="T684" s="13" t="s">
        <v>765</v>
      </c>
      <c r="U684" s="13">
        <v>4.3740888263985318E-2</v>
      </c>
      <c r="V684" s="159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56"/>
    </row>
    <row r="685" spans="1:65">
      <c r="A685" s="30"/>
      <c r="B685" s="3" t="s">
        <v>281</v>
      </c>
      <c r="C685" s="29"/>
      <c r="D685" s="13" t="s">
        <v>765</v>
      </c>
      <c r="E685" s="13" t="s">
        <v>765</v>
      </c>
      <c r="F685" s="13" t="s">
        <v>765</v>
      </c>
      <c r="G685" s="13" t="s">
        <v>765</v>
      </c>
      <c r="H685" s="13" t="s">
        <v>765</v>
      </c>
      <c r="I685" s="13" t="s">
        <v>765</v>
      </c>
      <c r="J685" s="13" t="s">
        <v>765</v>
      </c>
      <c r="K685" s="13" t="s">
        <v>765</v>
      </c>
      <c r="L685" s="13" t="s">
        <v>765</v>
      </c>
      <c r="M685" s="13" t="s">
        <v>765</v>
      </c>
      <c r="N685" s="13" t="s">
        <v>765</v>
      </c>
      <c r="O685" s="13" t="s">
        <v>765</v>
      </c>
      <c r="P685" s="13" t="s">
        <v>765</v>
      </c>
      <c r="Q685" s="13" t="s">
        <v>765</v>
      </c>
      <c r="R685" s="13" t="s">
        <v>765</v>
      </c>
      <c r="S685" s="13" t="s">
        <v>765</v>
      </c>
      <c r="T685" s="13" t="s">
        <v>765</v>
      </c>
      <c r="U685" s="13" t="s">
        <v>765</v>
      </c>
      <c r="V685" s="159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56"/>
    </row>
    <row r="686" spans="1:65">
      <c r="A686" s="30"/>
      <c r="B686" s="46" t="s">
        <v>282</v>
      </c>
      <c r="C686" s="47"/>
      <c r="D686" s="45">
        <v>0.97</v>
      </c>
      <c r="E686" s="45">
        <v>1.61</v>
      </c>
      <c r="F686" s="45">
        <v>1.1399999999999999</v>
      </c>
      <c r="G686" s="45">
        <v>1.36</v>
      </c>
      <c r="H686" s="45">
        <v>1.1499999999999999</v>
      </c>
      <c r="I686" s="45">
        <v>0.88</v>
      </c>
      <c r="J686" s="45">
        <v>0.47</v>
      </c>
      <c r="K686" s="45">
        <v>0.11</v>
      </c>
      <c r="L686" s="45">
        <v>0.11</v>
      </c>
      <c r="M686" s="45">
        <v>0.11</v>
      </c>
      <c r="N686" s="45">
        <v>0.11</v>
      </c>
      <c r="O686" s="45">
        <v>0.47</v>
      </c>
      <c r="P686" s="45">
        <v>1.61</v>
      </c>
      <c r="Q686" s="45">
        <v>0.11</v>
      </c>
      <c r="R686" s="45">
        <v>4.41</v>
      </c>
      <c r="S686" s="45">
        <v>0.11</v>
      </c>
      <c r="T686" s="45">
        <v>0.11</v>
      </c>
      <c r="U686" s="45">
        <v>1.24</v>
      </c>
      <c r="V686" s="159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56"/>
    </row>
    <row r="687" spans="1:65">
      <c r="B687" s="31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BM687" s="56"/>
    </row>
    <row r="688" spans="1:65" ht="15">
      <c r="B688" s="8" t="s">
        <v>660</v>
      </c>
      <c r="BM688" s="28" t="s">
        <v>67</v>
      </c>
    </row>
    <row r="689" spans="1:65" ht="15">
      <c r="A689" s="25" t="s">
        <v>40</v>
      </c>
      <c r="B689" s="18" t="s">
        <v>116</v>
      </c>
      <c r="C689" s="15" t="s">
        <v>117</v>
      </c>
      <c r="D689" s="16" t="s">
        <v>243</v>
      </c>
      <c r="E689" s="17" t="s">
        <v>243</v>
      </c>
      <c r="F689" s="17" t="s">
        <v>243</v>
      </c>
      <c r="G689" s="17" t="s">
        <v>243</v>
      </c>
      <c r="H689" s="17" t="s">
        <v>243</v>
      </c>
      <c r="I689" s="17" t="s">
        <v>243</v>
      </c>
      <c r="J689" s="17" t="s">
        <v>243</v>
      </c>
      <c r="K689" s="159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28">
        <v>1</v>
      </c>
    </row>
    <row r="690" spans="1:65">
      <c r="A690" s="30"/>
      <c r="B690" s="19" t="s">
        <v>244</v>
      </c>
      <c r="C690" s="9" t="s">
        <v>244</v>
      </c>
      <c r="D690" s="157" t="s">
        <v>248</v>
      </c>
      <c r="E690" s="158" t="s">
        <v>251</v>
      </c>
      <c r="F690" s="158" t="s">
        <v>252</v>
      </c>
      <c r="G690" s="158" t="s">
        <v>254</v>
      </c>
      <c r="H690" s="158" t="s">
        <v>270</v>
      </c>
      <c r="I690" s="158" t="s">
        <v>271</v>
      </c>
      <c r="J690" s="158" t="s">
        <v>272</v>
      </c>
      <c r="K690" s="159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28" t="s">
        <v>3</v>
      </c>
    </row>
    <row r="691" spans="1:65">
      <c r="A691" s="30"/>
      <c r="B691" s="19"/>
      <c r="C691" s="9"/>
      <c r="D691" s="10" t="s">
        <v>332</v>
      </c>
      <c r="E691" s="11" t="s">
        <v>332</v>
      </c>
      <c r="F691" s="11" t="s">
        <v>102</v>
      </c>
      <c r="G691" s="11" t="s">
        <v>102</v>
      </c>
      <c r="H691" s="11" t="s">
        <v>103</v>
      </c>
      <c r="I691" s="11" t="s">
        <v>102</v>
      </c>
      <c r="J691" s="11" t="s">
        <v>102</v>
      </c>
      <c r="K691" s="159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28">
        <v>1</v>
      </c>
    </row>
    <row r="692" spans="1:65">
      <c r="A692" s="30"/>
      <c r="B692" s="19"/>
      <c r="C692" s="9"/>
      <c r="D692" s="26"/>
      <c r="E692" s="26"/>
      <c r="F692" s="26"/>
      <c r="G692" s="26"/>
      <c r="H692" s="26"/>
      <c r="I692" s="26"/>
      <c r="J692" s="26"/>
      <c r="K692" s="159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28">
        <v>2</v>
      </c>
    </row>
    <row r="693" spans="1:65">
      <c r="A693" s="30"/>
      <c r="B693" s="18">
        <v>1</v>
      </c>
      <c r="C693" s="14">
        <v>1</v>
      </c>
      <c r="D693" s="231">
        <v>14.233218599831055</v>
      </c>
      <c r="E693" s="231">
        <v>13</v>
      </c>
      <c r="F693" s="231">
        <v>13.28</v>
      </c>
      <c r="G693" s="231">
        <v>13.46141845519668</v>
      </c>
      <c r="H693" s="232">
        <v>12.17</v>
      </c>
      <c r="I693" s="232">
        <v>15.13</v>
      </c>
      <c r="J693" s="231">
        <v>13.5</v>
      </c>
      <c r="K693" s="233"/>
      <c r="L693" s="234"/>
      <c r="M693" s="234"/>
      <c r="N693" s="234"/>
      <c r="O693" s="234"/>
      <c r="P693" s="234"/>
      <c r="Q693" s="234"/>
      <c r="R693" s="234"/>
      <c r="S693" s="234"/>
      <c r="T693" s="234"/>
      <c r="U693" s="234"/>
      <c r="V693" s="234"/>
      <c r="W693" s="234"/>
      <c r="X693" s="234"/>
      <c r="Y693" s="234"/>
      <c r="Z693" s="234"/>
      <c r="AA693" s="234"/>
      <c r="AB693" s="234"/>
      <c r="AC693" s="234"/>
      <c r="AD693" s="234"/>
      <c r="AE693" s="234"/>
      <c r="AF693" s="234"/>
      <c r="AG693" s="234"/>
      <c r="AH693" s="234"/>
      <c r="AI693" s="234"/>
      <c r="AJ693" s="234"/>
      <c r="AK693" s="234"/>
      <c r="AL693" s="234"/>
      <c r="AM693" s="234"/>
      <c r="AN693" s="234"/>
      <c r="AO693" s="234"/>
      <c r="AP693" s="234"/>
      <c r="AQ693" s="234"/>
      <c r="AR693" s="234"/>
      <c r="AS693" s="234"/>
      <c r="AT693" s="234"/>
      <c r="AU693" s="234"/>
      <c r="AV693" s="234"/>
      <c r="AW693" s="234"/>
      <c r="AX693" s="234"/>
      <c r="AY693" s="234"/>
      <c r="AZ693" s="234"/>
      <c r="BA693" s="234"/>
      <c r="BB693" s="234"/>
      <c r="BC693" s="234"/>
      <c r="BD693" s="234"/>
      <c r="BE693" s="234"/>
      <c r="BF693" s="234"/>
      <c r="BG693" s="234"/>
      <c r="BH693" s="234"/>
      <c r="BI693" s="234"/>
      <c r="BJ693" s="234"/>
      <c r="BK693" s="234"/>
      <c r="BL693" s="234"/>
      <c r="BM693" s="235">
        <v>1</v>
      </c>
    </row>
    <row r="694" spans="1:65">
      <c r="A694" s="30"/>
      <c r="B694" s="19">
        <v>1</v>
      </c>
      <c r="C694" s="9">
        <v>2</v>
      </c>
      <c r="D694" s="236">
        <v>14.261494483811745</v>
      </c>
      <c r="E694" s="236">
        <v>13.3</v>
      </c>
      <c r="F694" s="236">
        <v>13.84</v>
      </c>
      <c r="G694" s="236">
        <v>13.5611785540562</v>
      </c>
      <c r="H694" s="237">
        <v>12.21</v>
      </c>
      <c r="I694" s="237">
        <v>15.97</v>
      </c>
      <c r="J694" s="236">
        <v>13.1</v>
      </c>
      <c r="K694" s="233"/>
      <c r="L694" s="234"/>
      <c r="M694" s="234"/>
      <c r="N694" s="234"/>
      <c r="O694" s="234"/>
      <c r="P694" s="234"/>
      <c r="Q694" s="234"/>
      <c r="R694" s="234"/>
      <c r="S694" s="234"/>
      <c r="T694" s="234"/>
      <c r="U694" s="234"/>
      <c r="V694" s="234"/>
      <c r="W694" s="234"/>
      <c r="X694" s="234"/>
      <c r="Y694" s="234"/>
      <c r="Z694" s="234"/>
      <c r="AA694" s="234"/>
      <c r="AB694" s="234"/>
      <c r="AC694" s="234"/>
      <c r="AD694" s="234"/>
      <c r="AE694" s="234"/>
      <c r="AF694" s="234"/>
      <c r="AG694" s="234"/>
      <c r="AH694" s="234"/>
      <c r="AI694" s="234"/>
      <c r="AJ694" s="234"/>
      <c r="AK694" s="234"/>
      <c r="AL694" s="234"/>
      <c r="AM694" s="234"/>
      <c r="AN694" s="234"/>
      <c r="AO694" s="234"/>
      <c r="AP694" s="234"/>
      <c r="AQ694" s="234"/>
      <c r="AR694" s="234"/>
      <c r="AS694" s="234"/>
      <c r="AT694" s="234"/>
      <c r="AU694" s="234"/>
      <c r="AV694" s="234"/>
      <c r="AW694" s="234"/>
      <c r="AX694" s="234"/>
      <c r="AY694" s="234"/>
      <c r="AZ694" s="234"/>
      <c r="BA694" s="234"/>
      <c r="BB694" s="234"/>
      <c r="BC694" s="234"/>
      <c r="BD694" s="234"/>
      <c r="BE694" s="234"/>
      <c r="BF694" s="234"/>
      <c r="BG694" s="234"/>
      <c r="BH694" s="234"/>
      <c r="BI694" s="234"/>
      <c r="BJ694" s="234"/>
      <c r="BK694" s="234"/>
      <c r="BL694" s="234"/>
      <c r="BM694" s="235">
        <v>43</v>
      </c>
    </row>
    <row r="695" spans="1:65">
      <c r="A695" s="30"/>
      <c r="B695" s="19">
        <v>1</v>
      </c>
      <c r="C695" s="9">
        <v>3</v>
      </c>
      <c r="D695" s="236">
        <v>14.173370165132622</v>
      </c>
      <c r="E695" s="236">
        <v>12.9</v>
      </c>
      <c r="F695" s="236">
        <v>13.73</v>
      </c>
      <c r="G695" s="236">
        <v>13.6241100473505</v>
      </c>
      <c r="H695" s="237">
        <v>12.59</v>
      </c>
      <c r="I695" s="237">
        <v>15.56</v>
      </c>
      <c r="J695" s="236">
        <v>13.3</v>
      </c>
      <c r="K695" s="233"/>
      <c r="L695" s="234"/>
      <c r="M695" s="234"/>
      <c r="N695" s="234"/>
      <c r="O695" s="234"/>
      <c r="P695" s="234"/>
      <c r="Q695" s="234"/>
      <c r="R695" s="234"/>
      <c r="S695" s="234"/>
      <c r="T695" s="234"/>
      <c r="U695" s="234"/>
      <c r="V695" s="234"/>
      <c r="W695" s="234"/>
      <c r="X695" s="234"/>
      <c r="Y695" s="234"/>
      <c r="Z695" s="234"/>
      <c r="AA695" s="234"/>
      <c r="AB695" s="234"/>
      <c r="AC695" s="234"/>
      <c r="AD695" s="234"/>
      <c r="AE695" s="234"/>
      <c r="AF695" s="234"/>
      <c r="AG695" s="234"/>
      <c r="AH695" s="234"/>
      <c r="AI695" s="234"/>
      <c r="AJ695" s="234"/>
      <c r="AK695" s="234"/>
      <c r="AL695" s="234"/>
      <c r="AM695" s="234"/>
      <c r="AN695" s="234"/>
      <c r="AO695" s="234"/>
      <c r="AP695" s="234"/>
      <c r="AQ695" s="234"/>
      <c r="AR695" s="234"/>
      <c r="AS695" s="234"/>
      <c r="AT695" s="234"/>
      <c r="AU695" s="234"/>
      <c r="AV695" s="234"/>
      <c r="AW695" s="234"/>
      <c r="AX695" s="234"/>
      <c r="AY695" s="234"/>
      <c r="AZ695" s="234"/>
      <c r="BA695" s="234"/>
      <c r="BB695" s="234"/>
      <c r="BC695" s="234"/>
      <c r="BD695" s="234"/>
      <c r="BE695" s="234"/>
      <c r="BF695" s="234"/>
      <c r="BG695" s="234"/>
      <c r="BH695" s="234"/>
      <c r="BI695" s="234"/>
      <c r="BJ695" s="234"/>
      <c r="BK695" s="234"/>
      <c r="BL695" s="234"/>
      <c r="BM695" s="235">
        <v>16</v>
      </c>
    </row>
    <row r="696" spans="1:65">
      <c r="A696" s="30"/>
      <c r="B696" s="19">
        <v>1</v>
      </c>
      <c r="C696" s="9">
        <v>4</v>
      </c>
      <c r="D696" s="236">
        <v>14.333004545007883</v>
      </c>
      <c r="E696" s="236">
        <v>13</v>
      </c>
      <c r="F696" s="236">
        <v>13.64</v>
      </c>
      <c r="G696" s="236">
        <v>13.435318382147299</v>
      </c>
      <c r="H696" s="237">
        <v>12.03</v>
      </c>
      <c r="I696" s="237">
        <v>15.17</v>
      </c>
      <c r="J696" s="236">
        <v>13.7</v>
      </c>
      <c r="K696" s="233"/>
      <c r="L696" s="234"/>
      <c r="M696" s="234"/>
      <c r="N696" s="234"/>
      <c r="O696" s="234"/>
      <c r="P696" s="234"/>
      <c r="Q696" s="234"/>
      <c r="R696" s="234"/>
      <c r="S696" s="234"/>
      <c r="T696" s="234"/>
      <c r="U696" s="234"/>
      <c r="V696" s="234"/>
      <c r="W696" s="234"/>
      <c r="X696" s="234"/>
      <c r="Y696" s="234"/>
      <c r="Z696" s="234"/>
      <c r="AA696" s="234"/>
      <c r="AB696" s="234"/>
      <c r="AC696" s="234"/>
      <c r="AD696" s="234"/>
      <c r="AE696" s="234"/>
      <c r="AF696" s="234"/>
      <c r="AG696" s="234"/>
      <c r="AH696" s="234"/>
      <c r="AI696" s="234"/>
      <c r="AJ696" s="234"/>
      <c r="AK696" s="234"/>
      <c r="AL696" s="234"/>
      <c r="AM696" s="234"/>
      <c r="AN696" s="234"/>
      <c r="AO696" s="234"/>
      <c r="AP696" s="234"/>
      <c r="AQ696" s="234"/>
      <c r="AR696" s="234"/>
      <c r="AS696" s="234"/>
      <c r="AT696" s="234"/>
      <c r="AU696" s="234"/>
      <c r="AV696" s="234"/>
      <c r="AW696" s="234"/>
      <c r="AX696" s="234"/>
      <c r="AY696" s="234"/>
      <c r="AZ696" s="234"/>
      <c r="BA696" s="234"/>
      <c r="BB696" s="234"/>
      <c r="BC696" s="234"/>
      <c r="BD696" s="234"/>
      <c r="BE696" s="234"/>
      <c r="BF696" s="234"/>
      <c r="BG696" s="234"/>
      <c r="BH696" s="234"/>
      <c r="BI696" s="234"/>
      <c r="BJ696" s="234"/>
      <c r="BK696" s="234"/>
      <c r="BL696" s="234"/>
      <c r="BM696" s="235">
        <v>13.649277627990944</v>
      </c>
    </row>
    <row r="697" spans="1:65">
      <c r="A697" s="30"/>
      <c r="B697" s="19">
        <v>1</v>
      </c>
      <c r="C697" s="9">
        <v>5</v>
      </c>
      <c r="D697" s="236">
        <v>14.326009158339954</v>
      </c>
      <c r="E697" s="236">
        <v>13.6</v>
      </c>
      <c r="F697" s="236">
        <v>14.12</v>
      </c>
      <c r="G697" s="236">
        <v>13.415969909216701</v>
      </c>
      <c r="H697" s="237">
        <v>11.91</v>
      </c>
      <c r="I697" s="237">
        <v>15.58</v>
      </c>
      <c r="J697" s="236">
        <v>13.4</v>
      </c>
      <c r="K697" s="233"/>
      <c r="L697" s="234"/>
      <c r="M697" s="234"/>
      <c r="N697" s="234"/>
      <c r="O697" s="234"/>
      <c r="P697" s="234"/>
      <c r="Q697" s="234"/>
      <c r="R697" s="234"/>
      <c r="S697" s="234"/>
      <c r="T697" s="234"/>
      <c r="U697" s="234"/>
      <c r="V697" s="234"/>
      <c r="W697" s="234"/>
      <c r="X697" s="234"/>
      <c r="Y697" s="234"/>
      <c r="Z697" s="234"/>
      <c r="AA697" s="234"/>
      <c r="AB697" s="234"/>
      <c r="AC697" s="234"/>
      <c r="AD697" s="234"/>
      <c r="AE697" s="234"/>
      <c r="AF697" s="234"/>
      <c r="AG697" s="234"/>
      <c r="AH697" s="234"/>
      <c r="AI697" s="234"/>
      <c r="AJ697" s="234"/>
      <c r="AK697" s="234"/>
      <c r="AL697" s="234"/>
      <c r="AM697" s="234"/>
      <c r="AN697" s="234"/>
      <c r="AO697" s="234"/>
      <c r="AP697" s="234"/>
      <c r="AQ697" s="234"/>
      <c r="AR697" s="234"/>
      <c r="AS697" s="234"/>
      <c r="AT697" s="234"/>
      <c r="AU697" s="234"/>
      <c r="AV697" s="234"/>
      <c r="AW697" s="234"/>
      <c r="AX697" s="234"/>
      <c r="AY697" s="234"/>
      <c r="AZ697" s="234"/>
      <c r="BA697" s="234"/>
      <c r="BB697" s="234"/>
      <c r="BC697" s="234"/>
      <c r="BD697" s="234"/>
      <c r="BE697" s="234"/>
      <c r="BF697" s="234"/>
      <c r="BG697" s="234"/>
      <c r="BH697" s="234"/>
      <c r="BI697" s="234"/>
      <c r="BJ697" s="234"/>
      <c r="BK697" s="234"/>
      <c r="BL697" s="234"/>
      <c r="BM697" s="235">
        <v>150</v>
      </c>
    </row>
    <row r="698" spans="1:65">
      <c r="A698" s="30"/>
      <c r="B698" s="19">
        <v>1</v>
      </c>
      <c r="C698" s="9">
        <v>6</v>
      </c>
      <c r="D698" s="236">
        <v>14.413637470044089</v>
      </c>
      <c r="E698" s="236">
        <v>13.7</v>
      </c>
      <c r="F698" s="236">
        <v>13.93</v>
      </c>
      <c r="G698" s="238">
        <v>12.636609127550159</v>
      </c>
      <c r="H698" s="237">
        <v>12.39</v>
      </c>
      <c r="I698" s="237">
        <v>15.58</v>
      </c>
      <c r="J698" s="236">
        <v>13.7</v>
      </c>
      <c r="K698" s="233"/>
      <c r="L698" s="234"/>
      <c r="M698" s="234"/>
      <c r="N698" s="234"/>
      <c r="O698" s="234"/>
      <c r="P698" s="234"/>
      <c r="Q698" s="234"/>
      <c r="R698" s="234"/>
      <c r="S698" s="234"/>
      <c r="T698" s="234"/>
      <c r="U698" s="234"/>
      <c r="V698" s="234"/>
      <c r="W698" s="234"/>
      <c r="X698" s="234"/>
      <c r="Y698" s="234"/>
      <c r="Z698" s="234"/>
      <c r="AA698" s="234"/>
      <c r="AB698" s="234"/>
      <c r="AC698" s="234"/>
      <c r="AD698" s="234"/>
      <c r="AE698" s="234"/>
      <c r="AF698" s="234"/>
      <c r="AG698" s="234"/>
      <c r="AH698" s="234"/>
      <c r="AI698" s="234"/>
      <c r="AJ698" s="234"/>
      <c r="AK698" s="234"/>
      <c r="AL698" s="234"/>
      <c r="AM698" s="234"/>
      <c r="AN698" s="234"/>
      <c r="AO698" s="234"/>
      <c r="AP698" s="234"/>
      <c r="AQ698" s="234"/>
      <c r="AR698" s="234"/>
      <c r="AS698" s="234"/>
      <c r="AT698" s="234"/>
      <c r="AU698" s="234"/>
      <c r="AV698" s="234"/>
      <c r="AW698" s="234"/>
      <c r="AX698" s="234"/>
      <c r="AY698" s="234"/>
      <c r="AZ698" s="234"/>
      <c r="BA698" s="234"/>
      <c r="BB698" s="234"/>
      <c r="BC698" s="234"/>
      <c r="BD698" s="234"/>
      <c r="BE698" s="234"/>
      <c r="BF698" s="234"/>
      <c r="BG698" s="234"/>
      <c r="BH698" s="234"/>
      <c r="BI698" s="234"/>
      <c r="BJ698" s="234"/>
      <c r="BK698" s="234"/>
      <c r="BL698" s="234"/>
      <c r="BM698" s="239"/>
    </row>
    <row r="699" spans="1:65">
      <c r="A699" s="30"/>
      <c r="B699" s="20" t="s">
        <v>278</v>
      </c>
      <c r="C699" s="12"/>
      <c r="D699" s="240">
        <v>14.290122403694559</v>
      </c>
      <c r="E699" s="240">
        <v>13.25</v>
      </c>
      <c r="F699" s="240">
        <v>13.756666666666666</v>
      </c>
      <c r="G699" s="240">
        <v>13.355767412586259</v>
      </c>
      <c r="H699" s="240">
        <v>12.216666666666667</v>
      </c>
      <c r="I699" s="240">
        <v>15.498333333333335</v>
      </c>
      <c r="J699" s="240">
        <v>13.450000000000003</v>
      </c>
      <c r="K699" s="233"/>
      <c r="L699" s="234"/>
      <c r="M699" s="234"/>
      <c r="N699" s="234"/>
      <c r="O699" s="234"/>
      <c r="P699" s="234"/>
      <c r="Q699" s="234"/>
      <c r="R699" s="234"/>
      <c r="S699" s="234"/>
      <c r="T699" s="234"/>
      <c r="U699" s="234"/>
      <c r="V699" s="234"/>
      <c r="W699" s="234"/>
      <c r="X699" s="234"/>
      <c r="Y699" s="234"/>
      <c r="Z699" s="234"/>
      <c r="AA699" s="234"/>
      <c r="AB699" s="234"/>
      <c r="AC699" s="234"/>
      <c r="AD699" s="234"/>
      <c r="AE699" s="234"/>
      <c r="AF699" s="234"/>
      <c r="AG699" s="234"/>
      <c r="AH699" s="234"/>
      <c r="AI699" s="234"/>
      <c r="AJ699" s="234"/>
      <c r="AK699" s="234"/>
      <c r="AL699" s="234"/>
      <c r="AM699" s="234"/>
      <c r="AN699" s="234"/>
      <c r="AO699" s="234"/>
      <c r="AP699" s="234"/>
      <c r="AQ699" s="234"/>
      <c r="AR699" s="234"/>
      <c r="AS699" s="234"/>
      <c r="AT699" s="234"/>
      <c r="AU699" s="234"/>
      <c r="AV699" s="234"/>
      <c r="AW699" s="234"/>
      <c r="AX699" s="234"/>
      <c r="AY699" s="234"/>
      <c r="AZ699" s="234"/>
      <c r="BA699" s="234"/>
      <c r="BB699" s="234"/>
      <c r="BC699" s="234"/>
      <c r="BD699" s="234"/>
      <c r="BE699" s="234"/>
      <c r="BF699" s="234"/>
      <c r="BG699" s="234"/>
      <c r="BH699" s="234"/>
      <c r="BI699" s="234"/>
      <c r="BJ699" s="234"/>
      <c r="BK699" s="234"/>
      <c r="BL699" s="234"/>
      <c r="BM699" s="239"/>
    </row>
    <row r="700" spans="1:65">
      <c r="A700" s="30"/>
      <c r="B700" s="3" t="s">
        <v>279</v>
      </c>
      <c r="C700" s="29"/>
      <c r="D700" s="236">
        <v>14.293751821075849</v>
      </c>
      <c r="E700" s="236">
        <v>13.15</v>
      </c>
      <c r="F700" s="236">
        <v>13.785</v>
      </c>
      <c r="G700" s="236">
        <v>13.44836841867199</v>
      </c>
      <c r="H700" s="236">
        <v>12.190000000000001</v>
      </c>
      <c r="I700" s="236">
        <v>15.57</v>
      </c>
      <c r="J700" s="236">
        <v>13.45</v>
      </c>
      <c r="K700" s="233"/>
      <c r="L700" s="234"/>
      <c r="M700" s="234"/>
      <c r="N700" s="234"/>
      <c r="O700" s="234"/>
      <c r="P700" s="234"/>
      <c r="Q700" s="234"/>
      <c r="R700" s="234"/>
      <c r="S700" s="234"/>
      <c r="T700" s="234"/>
      <c r="U700" s="234"/>
      <c r="V700" s="234"/>
      <c r="W700" s="234"/>
      <c r="X700" s="234"/>
      <c r="Y700" s="234"/>
      <c r="Z700" s="234"/>
      <c r="AA700" s="234"/>
      <c r="AB700" s="234"/>
      <c r="AC700" s="234"/>
      <c r="AD700" s="234"/>
      <c r="AE700" s="234"/>
      <c r="AF700" s="234"/>
      <c r="AG700" s="234"/>
      <c r="AH700" s="234"/>
      <c r="AI700" s="234"/>
      <c r="AJ700" s="234"/>
      <c r="AK700" s="234"/>
      <c r="AL700" s="234"/>
      <c r="AM700" s="234"/>
      <c r="AN700" s="234"/>
      <c r="AO700" s="234"/>
      <c r="AP700" s="234"/>
      <c r="AQ700" s="234"/>
      <c r="AR700" s="234"/>
      <c r="AS700" s="234"/>
      <c r="AT700" s="234"/>
      <c r="AU700" s="234"/>
      <c r="AV700" s="234"/>
      <c r="AW700" s="234"/>
      <c r="AX700" s="234"/>
      <c r="AY700" s="234"/>
      <c r="AZ700" s="234"/>
      <c r="BA700" s="234"/>
      <c r="BB700" s="234"/>
      <c r="BC700" s="234"/>
      <c r="BD700" s="234"/>
      <c r="BE700" s="234"/>
      <c r="BF700" s="234"/>
      <c r="BG700" s="234"/>
      <c r="BH700" s="234"/>
      <c r="BI700" s="234"/>
      <c r="BJ700" s="234"/>
      <c r="BK700" s="234"/>
      <c r="BL700" s="234"/>
      <c r="BM700" s="239"/>
    </row>
    <row r="701" spans="1:65">
      <c r="A701" s="30"/>
      <c r="B701" s="3" t="s">
        <v>280</v>
      </c>
      <c r="C701" s="29"/>
      <c r="D701" s="23">
        <v>8.4936911549808092E-2</v>
      </c>
      <c r="E701" s="23">
        <v>0.33911649915626313</v>
      </c>
      <c r="F701" s="23">
        <v>0.28654260881528004</v>
      </c>
      <c r="G701" s="23">
        <v>0.36124921751377481</v>
      </c>
      <c r="H701" s="23">
        <v>0.2451666100158558</v>
      </c>
      <c r="I701" s="23">
        <v>0.31083221626251467</v>
      </c>
      <c r="J701" s="23">
        <v>0.23452078799117115</v>
      </c>
      <c r="K701" s="159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56"/>
    </row>
    <row r="702" spans="1:65">
      <c r="A702" s="30"/>
      <c r="B702" s="3" t="s">
        <v>87</v>
      </c>
      <c r="C702" s="29"/>
      <c r="D702" s="13">
        <v>5.9437497559746977E-3</v>
      </c>
      <c r="E702" s="13">
        <v>2.5593698049529292E-2</v>
      </c>
      <c r="F702" s="13">
        <v>2.0829363374020842E-2</v>
      </c>
      <c r="G702" s="13">
        <v>2.7048181235421891E-2</v>
      </c>
      <c r="H702" s="13">
        <v>2.0068208186836762E-2</v>
      </c>
      <c r="I702" s="13">
        <v>2.005584791456165E-2</v>
      </c>
      <c r="J702" s="13">
        <v>1.7436489813469971E-2</v>
      </c>
      <c r="K702" s="159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56"/>
    </row>
    <row r="703" spans="1:65">
      <c r="A703" s="30"/>
      <c r="B703" s="3" t="s">
        <v>281</v>
      </c>
      <c r="C703" s="29"/>
      <c r="D703" s="13">
        <v>4.6950819901957042E-2</v>
      </c>
      <c r="E703" s="13">
        <v>-2.9252656358321416E-2</v>
      </c>
      <c r="F703" s="13">
        <v>7.8677452098634415E-3</v>
      </c>
      <c r="G703" s="13">
        <v>-2.1503717881946827E-2</v>
      </c>
      <c r="H703" s="13">
        <v>-0.10495873850396176</v>
      </c>
      <c r="I703" s="13">
        <v>0.1354691256004994</v>
      </c>
      <c r="J703" s="13">
        <v>-1.4599866265616712E-2</v>
      </c>
      <c r="K703" s="159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56"/>
    </row>
    <row r="704" spans="1:65">
      <c r="A704" s="30"/>
      <c r="B704" s="46" t="s">
        <v>282</v>
      </c>
      <c r="C704" s="47"/>
      <c r="D704" s="45">
        <v>1.85</v>
      </c>
      <c r="E704" s="45">
        <v>0.44</v>
      </c>
      <c r="F704" s="45">
        <v>0.67</v>
      </c>
      <c r="G704" s="45">
        <v>0.21</v>
      </c>
      <c r="H704" s="45">
        <v>2.71</v>
      </c>
      <c r="I704" s="45">
        <v>4.5</v>
      </c>
      <c r="J704" s="45">
        <v>0</v>
      </c>
      <c r="K704" s="159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56"/>
    </row>
    <row r="705" spans="1:65">
      <c r="B705" s="31"/>
      <c r="C705" s="20"/>
      <c r="D705" s="20"/>
      <c r="E705" s="20"/>
      <c r="F705" s="20"/>
      <c r="G705" s="20"/>
      <c r="H705" s="20"/>
      <c r="I705" s="20"/>
      <c r="J705" s="20"/>
      <c r="BM705" s="56"/>
    </row>
    <row r="706" spans="1:65" ht="15">
      <c r="B706" s="8" t="s">
        <v>661</v>
      </c>
      <c r="BM706" s="28" t="s">
        <v>67</v>
      </c>
    </row>
    <row r="707" spans="1:65" ht="15">
      <c r="A707" s="25" t="s">
        <v>43</v>
      </c>
      <c r="B707" s="18" t="s">
        <v>116</v>
      </c>
      <c r="C707" s="15" t="s">
        <v>117</v>
      </c>
      <c r="D707" s="16" t="s">
        <v>243</v>
      </c>
      <c r="E707" s="17" t="s">
        <v>243</v>
      </c>
      <c r="F707" s="17" t="s">
        <v>243</v>
      </c>
      <c r="G707" s="17" t="s">
        <v>243</v>
      </c>
      <c r="H707" s="17" t="s">
        <v>243</v>
      </c>
      <c r="I707" s="17" t="s">
        <v>243</v>
      </c>
      <c r="J707" s="17" t="s">
        <v>243</v>
      </c>
      <c r="K707" s="17" t="s">
        <v>243</v>
      </c>
      <c r="L707" s="17" t="s">
        <v>243</v>
      </c>
      <c r="M707" s="159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28">
        <v>1</v>
      </c>
    </row>
    <row r="708" spans="1:65">
      <c r="A708" s="30"/>
      <c r="B708" s="19" t="s">
        <v>244</v>
      </c>
      <c r="C708" s="9" t="s">
        <v>244</v>
      </c>
      <c r="D708" s="157" t="s">
        <v>247</v>
      </c>
      <c r="E708" s="158" t="s">
        <v>248</v>
      </c>
      <c r="F708" s="158" t="s">
        <v>251</v>
      </c>
      <c r="G708" s="158" t="s">
        <v>252</v>
      </c>
      <c r="H708" s="158" t="s">
        <v>253</v>
      </c>
      <c r="I708" s="158" t="s">
        <v>264</v>
      </c>
      <c r="J708" s="158" t="s">
        <v>270</v>
      </c>
      <c r="K708" s="158" t="s">
        <v>271</v>
      </c>
      <c r="L708" s="158" t="s">
        <v>272</v>
      </c>
      <c r="M708" s="159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28" t="s">
        <v>3</v>
      </c>
    </row>
    <row r="709" spans="1:65">
      <c r="A709" s="30"/>
      <c r="B709" s="19"/>
      <c r="C709" s="9"/>
      <c r="D709" s="10" t="s">
        <v>102</v>
      </c>
      <c r="E709" s="11" t="s">
        <v>332</v>
      </c>
      <c r="F709" s="11" t="s">
        <v>332</v>
      </c>
      <c r="G709" s="11" t="s">
        <v>102</v>
      </c>
      <c r="H709" s="11" t="s">
        <v>332</v>
      </c>
      <c r="I709" s="11" t="s">
        <v>102</v>
      </c>
      <c r="J709" s="11" t="s">
        <v>103</v>
      </c>
      <c r="K709" s="11" t="s">
        <v>102</v>
      </c>
      <c r="L709" s="11" t="s">
        <v>102</v>
      </c>
      <c r="M709" s="159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28">
        <v>0</v>
      </c>
    </row>
    <row r="710" spans="1:65">
      <c r="A710" s="30"/>
      <c r="B710" s="19"/>
      <c r="C710" s="9"/>
      <c r="D710" s="26"/>
      <c r="E710" s="26"/>
      <c r="F710" s="26"/>
      <c r="G710" s="26"/>
      <c r="H710" s="26"/>
      <c r="I710" s="26"/>
      <c r="J710" s="26"/>
      <c r="K710" s="26"/>
      <c r="L710" s="26"/>
      <c r="M710" s="159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28">
        <v>0</v>
      </c>
    </row>
    <row r="711" spans="1:65">
      <c r="A711" s="30"/>
      <c r="B711" s="18">
        <v>1</v>
      </c>
      <c r="C711" s="14">
        <v>1</v>
      </c>
      <c r="D711" s="220">
        <v>119.9</v>
      </c>
      <c r="E711" s="220">
        <v>117.4220552798847</v>
      </c>
      <c r="F711" s="220">
        <v>116</v>
      </c>
      <c r="G711" s="220">
        <v>112</v>
      </c>
      <c r="H711" s="220">
        <v>126</v>
      </c>
      <c r="I711" s="220">
        <v>112.84443532989326</v>
      </c>
      <c r="J711" s="222">
        <v>103</v>
      </c>
      <c r="K711" s="220">
        <v>127</v>
      </c>
      <c r="L711" s="220">
        <v>111</v>
      </c>
      <c r="M711" s="223"/>
      <c r="N711" s="224"/>
      <c r="O711" s="224"/>
      <c r="P711" s="224"/>
      <c r="Q711" s="224"/>
      <c r="R711" s="224"/>
      <c r="S711" s="224"/>
      <c r="T711" s="224"/>
      <c r="U711" s="224"/>
      <c r="V711" s="224"/>
      <c r="W711" s="224"/>
      <c r="X711" s="224"/>
      <c r="Y711" s="224"/>
      <c r="Z711" s="224"/>
      <c r="AA711" s="224"/>
      <c r="AB711" s="224"/>
      <c r="AC711" s="224"/>
      <c r="AD711" s="224"/>
      <c r="AE711" s="224"/>
      <c r="AF711" s="224"/>
      <c r="AG711" s="224"/>
      <c r="AH711" s="224"/>
      <c r="AI711" s="224"/>
      <c r="AJ711" s="224"/>
      <c r="AK711" s="224"/>
      <c r="AL711" s="224"/>
      <c r="AM711" s="224"/>
      <c r="AN711" s="224"/>
      <c r="AO711" s="224"/>
      <c r="AP711" s="224"/>
      <c r="AQ711" s="224"/>
      <c r="AR711" s="224"/>
      <c r="AS711" s="224"/>
      <c r="AT711" s="224"/>
      <c r="AU711" s="224"/>
      <c r="AV711" s="224"/>
      <c r="AW711" s="224"/>
      <c r="AX711" s="224"/>
      <c r="AY711" s="224"/>
      <c r="AZ711" s="224"/>
      <c r="BA711" s="224"/>
      <c r="BB711" s="224"/>
      <c r="BC711" s="224"/>
      <c r="BD711" s="224"/>
      <c r="BE711" s="224"/>
      <c r="BF711" s="224"/>
      <c r="BG711" s="224"/>
      <c r="BH711" s="224"/>
      <c r="BI711" s="224"/>
      <c r="BJ711" s="224"/>
      <c r="BK711" s="224"/>
      <c r="BL711" s="224"/>
      <c r="BM711" s="225">
        <v>1</v>
      </c>
    </row>
    <row r="712" spans="1:65">
      <c r="A712" s="30"/>
      <c r="B712" s="19">
        <v>1</v>
      </c>
      <c r="C712" s="9">
        <v>2</v>
      </c>
      <c r="D712" s="226">
        <v>116.2</v>
      </c>
      <c r="E712" s="226">
        <v>116.62631029520708</v>
      </c>
      <c r="F712" s="226">
        <v>117</v>
      </c>
      <c r="G712" s="226">
        <v>115</v>
      </c>
      <c r="H712" s="226">
        <v>122</v>
      </c>
      <c r="I712" s="226">
        <v>114.7996835363471</v>
      </c>
      <c r="J712" s="226">
        <v>108</v>
      </c>
      <c r="K712" s="226">
        <v>125</v>
      </c>
      <c r="L712" s="226">
        <v>108</v>
      </c>
      <c r="M712" s="223"/>
      <c r="N712" s="224"/>
      <c r="O712" s="224"/>
      <c r="P712" s="224"/>
      <c r="Q712" s="224"/>
      <c r="R712" s="224"/>
      <c r="S712" s="224"/>
      <c r="T712" s="224"/>
      <c r="U712" s="224"/>
      <c r="V712" s="224"/>
      <c r="W712" s="224"/>
      <c r="X712" s="224"/>
      <c r="Y712" s="224"/>
      <c r="Z712" s="224"/>
      <c r="AA712" s="224"/>
      <c r="AB712" s="224"/>
      <c r="AC712" s="224"/>
      <c r="AD712" s="224"/>
      <c r="AE712" s="224"/>
      <c r="AF712" s="224"/>
      <c r="AG712" s="224"/>
      <c r="AH712" s="224"/>
      <c r="AI712" s="224"/>
      <c r="AJ712" s="224"/>
      <c r="AK712" s="224"/>
      <c r="AL712" s="224"/>
      <c r="AM712" s="224"/>
      <c r="AN712" s="224"/>
      <c r="AO712" s="224"/>
      <c r="AP712" s="224"/>
      <c r="AQ712" s="224"/>
      <c r="AR712" s="224"/>
      <c r="AS712" s="224"/>
      <c r="AT712" s="224"/>
      <c r="AU712" s="224"/>
      <c r="AV712" s="224"/>
      <c r="AW712" s="224"/>
      <c r="AX712" s="224"/>
      <c r="AY712" s="224"/>
      <c r="AZ712" s="224"/>
      <c r="BA712" s="224"/>
      <c r="BB712" s="224"/>
      <c r="BC712" s="224"/>
      <c r="BD712" s="224"/>
      <c r="BE712" s="224"/>
      <c r="BF712" s="224"/>
      <c r="BG712" s="224"/>
      <c r="BH712" s="224"/>
      <c r="BI712" s="224"/>
      <c r="BJ712" s="224"/>
      <c r="BK712" s="224"/>
      <c r="BL712" s="224"/>
      <c r="BM712" s="225">
        <v>44</v>
      </c>
    </row>
    <row r="713" spans="1:65">
      <c r="A713" s="30"/>
      <c r="B713" s="19">
        <v>1</v>
      </c>
      <c r="C713" s="9">
        <v>3</v>
      </c>
      <c r="D713" s="226">
        <v>119.6</v>
      </c>
      <c r="E713" s="226">
        <v>116.84140273395953</v>
      </c>
      <c r="F713" s="226">
        <v>117</v>
      </c>
      <c r="G713" s="226">
        <v>113</v>
      </c>
      <c r="H713" s="226">
        <v>125</v>
      </c>
      <c r="I713" s="226">
        <v>110.96955468117515</v>
      </c>
      <c r="J713" s="226">
        <v>107</v>
      </c>
      <c r="K713" s="226">
        <v>124</v>
      </c>
      <c r="L713" s="226">
        <v>110</v>
      </c>
      <c r="M713" s="223"/>
      <c r="N713" s="224"/>
      <c r="O713" s="224"/>
      <c r="P713" s="224"/>
      <c r="Q713" s="224"/>
      <c r="R713" s="224"/>
      <c r="S713" s="224"/>
      <c r="T713" s="224"/>
      <c r="U713" s="224"/>
      <c r="V713" s="224"/>
      <c r="W713" s="224"/>
      <c r="X713" s="224"/>
      <c r="Y713" s="224"/>
      <c r="Z713" s="224"/>
      <c r="AA713" s="224"/>
      <c r="AB713" s="224"/>
      <c r="AC713" s="224"/>
      <c r="AD713" s="224"/>
      <c r="AE713" s="224"/>
      <c r="AF713" s="224"/>
      <c r="AG713" s="224"/>
      <c r="AH713" s="224"/>
      <c r="AI713" s="224"/>
      <c r="AJ713" s="224"/>
      <c r="AK713" s="224"/>
      <c r="AL713" s="224"/>
      <c r="AM713" s="224"/>
      <c r="AN713" s="224"/>
      <c r="AO713" s="224"/>
      <c r="AP713" s="224"/>
      <c r="AQ713" s="224"/>
      <c r="AR713" s="224"/>
      <c r="AS713" s="224"/>
      <c r="AT713" s="224"/>
      <c r="AU713" s="224"/>
      <c r="AV713" s="224"/>
      <c r="AW713" s="224"/>
      <c r="AX713" s="224"/>
      <c r="AY713" s="224"/>
      <c r="AZ713" s="224"/>
      <c r="BA713" s="224"/>
      <c r="BB713" s="224"/>
      <c r="BC713" s="224"/>
      <c r="BD713" s="224"/>
      <c r="BE713" s="224"/>
      <c r="BF713" s="224"/>
      <c r="BG713" s="224"/>
      <c r="BH713" s="224"/>
      <c r="BI713" s="224"/>
      <c r="BJ713" s="224"/>
      <c r="BK713" s="224"/>
      <c r="BL713" s="224"/>
      <c r="BM713" s="225">
        <v>16</v>
      </c>
    </row>
    <row r="714" spans="1:65">
      <c r="A714" s="30"/>
      <c r="B714" s="19">
        <v>1</v>
      </c>
      <c r="C714" s="9">
        <v>4</v>
      </c>
      <c r="D714" s="226">
        <v>120.2</v>
      </c>
      <c r="E714" s="226">
        <v>118.86459414797153</v>
      </c>
      <c r="F714" s="226">
        <v>115</v>
      </c>
      <c r="G714" s="226">
        <v>114</v>
      </c>
      <c r="H714" s="226">
        <v>121</v>
      </c>
      <c r="I714" s="226">
        <v>114.91141628888536</v>
      </c>
      <c r="J714" s="226">
        <v>106</v>
      </c>
      <c r="K714" s="226">
        <v>126</v>
      </c>
      <c r="L714" s="226">
        <v>114</v>
      </c>
      <c r="M714" s="223"/>
      <c r="N714" s="224"/>
      <c r="O714" s="224"/>
      <c r="P714" s="224"/>
      <c r="Q714" s="224"/>
      <c r="R714" s="224"/>
      <c r="S714" s="224"/>
      <c r="T714" s="224"/>
      <c r="U714" s="224"/>
      <c r="V714" s="224"/>
      <c r="W714" s="224"/>
      <c r="X714" s="224"/>
      <c r="Y714" s="224"/>
      <c r="Z714" s="224"/>
      <c r="AA714" s="224"/>
      <c r="AB714" s="224"/>
      <c r="AC714" s="224"/>
      <c r="AD714" s="224"/>
      <c r="AE714" s="224"/>
      <c r="AF714" s="224"/>
      <c r="AG714" s="224"/>
      <c r="AH714" s="224"/>
      <c r="AI714" s="224"/>
      <c r="AJ714" s="224"/>
      <c r="AK714" s="224"/>
      <c r="AL714" s="224"/>
      <c r="AM714" s="224"/>
      <c r="AN714" s="224"/>
      <c r="AO714" s="224"/>
      <c r="AP714" s="224"/>
      <c r="AQ714" s="224"/>
      <c r="AR714" s="224"/>
      <c r="AS714" s="224"/>
      <c r="AT714" s="224"/>
      <c r="AU714" s="224"/>
      <c r="AV714" s="224"/>
      <c r="AW714" s="224"/>
      <c r="AX714" s="224"/>
      <c r="AY714" s="224"/>
      <c r="AZ714" s="224"/>
      <c r="BA714" s="224"/>
      <c r="BB714" s="224"/>
      <c r="BC714" s="224"/>
      <c r="BD714" s="224"/>
      <c r="BE714" s="224"/>
      <c r="BF714" s="224"/>
      <c r="BG714" s="224"/>
      <c r="BH714" s="224"/>
      <c r="BI714" s="224"/>
      <c r="BJ714" s="224"/>
      <c r="BK714" s="224"/>
      <c r="BL714" s="224"/>
      <c r="BM714" s="225">
        <v>116.11996623117287</v>
      </c>
    </row>
    <row r="715" spans="1:65">
      <c r="A715" s="30"/>
      <c r="B715" s="19">
        <v>1</v>
      </c>
      <c r="C715" s="9">
        <v>5</v>
      </c>
      <c r="D715" s="226">
        <v>117</v>
      </c>
      <c r="E715" s="226">
        <v>117.61670066750885</v>
      </c>
      <c r="F715" s="226">
        <v>120</v>
      </c>
      <c r="G715" s="226">
        <v>117</v>
      </c>
      <c r="H715" s="226">
        <v>123.00000000000001</v>
      </c>
      <c r="I715" s="226">
        <v>110.30998929920621</v>
      </c>
      <c r="J715" s="226">
        <v>108</v>
      </c>
      <c r="K715" s="226">
        <v>124</v>
      </c>
      <c r="L715" s="226">
        <v>110</v>
      </c>
      <c r="M715" s="223"/>
      <c r="N715" s="224"/>
      <c r="O715" s="224"/>
      <c r="P715" s="224"/>
      <c r="Q715" s="224"/>
      <c r="R715" s="224"/>
      <c r="S715" s="224"/>
      <c r="T715" s="224"/>
      <c r="U715" s="224"/>
      <c r="V715" s="224"/>
      <c r="W715" s="224"/>
      <c r="X715" s="224"/>
      <c r="Y715" s="224"/>
      <c r="Z715" s="224"/>
      <c r="AA715" s="224"/>
      <c r="AB715" s="224"/>
      <c r="AC715" s="224"/>
      <c r="AD715" s="224"/>
      <c r="AE715" s="224"/>
      <c r="AF715" s="224"/>
      <c r="AG715" s="224"/>
      <c r="AH715" s="224"/>
      <c r="AI715" s="224"/>
      <c r="AJ715" s="224"/>
      <c r="AK715" s="224"/>
      <c r="AL715" s="224"/>
      <c r="AM715" s="224"/>
      <c r="AN715" s="224"/>
      <c r="AO715" s="224"/>
      <c r="AP715" s="224"/>
      <c r="AQ715" s="224"/>
      <c r="AR715" s="224"/>
      <c r="AS715" s="224"/>
      <c r="AT715" s="224"/>
      <c r="AU715" s="224"/>
      <c r="AV715" s="224"/>
      <c r="AW715" s="224"/>
      <c r="AX715" s="224"/>
      <c r="AY715" s="224"/>
      <c r="AZ715" s="224"/>
      <c r="BA715" s="224"/>
      <c r="BB715" s="224"/>
      <c r="BC715" s="224"/>
      <c r="BD715" s="224"/>
      <c r="BE715" s="224"/>
      <c r="BF715" s="224"/>
      <c r="BG715" s="224"/>
      <c r="BH715" s="224"/>
      <c r="BI715" s="224"/>
      <c r="BJ715" s="224"/>
      <c r="BK715" s="224"/>
      <c r="BL715" s="224"/>
      <c r="BM715" s="225">
        <v>151</v>
      </c>
    </row>
    <row r="716" spans="1:65">
      <c r="A716" s="30"/>
      <c r="B716" s="19">
        <v>1</v>
      </c>
      <c r="C716" s="9">
        <v>6</v>
      </c>
      <c r="D716" s="226">
        <v>112.7</v>
      </c>
      <c r="E716" s="226">
        <v>115.77535765162915</v>
      </c>
      <c r="F716" s="227">
        <v>124</v>
      </c>
      <c r="G716" s="226">
        <v>115</v>
      </c>
      <c r="H716" s="226">
        <v>119</v>
      </c>
      <c r="I716" s="226">
        <v>114.6966765716663</v>
      </c>
      <c r="J716" s="226">
        <v>107</v>
      </c>
      <c r="K716" s="226">
        <v>126</v>
      </c>
      <c r="L716" s="226">
        <v>111</v>
      </c>
      <c r="M716" s="223"/>
      <c r="N716" s="224"/>
      <c r="O716" s="224"/>
      <c r="P716" s="224"/>
      <c r="Q716" s="224"/>
      <c r="R716" s="224"/>
      <c r="S716" s="224"/>
      <c r="T716" s="224"/>
      <c r="U716" s="224"/>
      <c r="V716" s="224"/>
      <c r="W716" s="224"/>
      <c r="X716" s="224"/>
      <c r="Y716" s="224"/>
      <c r="Z716" s="224"/>
      <c r="AA716" s="224"/>
      <c r="AB716" s="224"/>
      <c r="AC716" s="224"/>
      <c r="AD716" s="224"/>
      <c r="AE716" s="224"/>
      <c r="AF716" s="224"/>
      <c r="AG716" s="224"/>
      <c r="AH716" s="224"/>
      <c r="AI716" s="224"/>
      <c r="AJ716" s="224"/>
      <c r="AK716" s="224"/>
      <c r="AL716" s="224"/>
      <c r="AM716" s="224"/>
      <c r="AN716" s="224"/>
      <c r="AO716" s="224"/>
      <c r="AP716" s="224"/>
      <c r="AQ716" s="224"/>
      <c r="AR716" s="224"/>
      <c r="AS716" s="224"/>
      <c r="AT716" s="224"/>
      <c r="AU716" s="224"/>
      <c r="AV716" s="224"/>
      <c r="AW716" s="224"/>
      <c r="AX716" s="224"/>
      <c r="AY716" s="224"/>
      <c r="AZ716" s="224"/>
      <c r="BA716" s="224"/>
      <c r="BB716" s="224"/>
      <c r="BC716" s="224"/>
      <c r="BD716" s="224"/>
      <c r="BE716" s="224"/>
      <c r="BF716" s="224"/>
      <c r="BG716" s="224"/>
      <c r="BH716" s="224"/>
      <c r="BI716" s="224"/>
      <c r="BJ716" s="224"/>
      <c r="BK716" s="224"/>
      <c r="BL716" s="224"/>
      <c r="BM716" s="229"/>
    </row>
    <row r="717" spans="1:65">
      <c r="A717" s="30"/>
      <c r="B717" s="20" t="s">
        <v>278</v>
      </c>
      <c r="C717" s="12"/>
      <c r="D717" s="230">
        <v>117.60000000000002</v>
      </c>
      <c r="E717" s="230">
        <v>117.19107012936014</v>
      </c>
      <c r="F717" s="230">
        <v>118.16666666666667</v>
      </c>
      <c r="G717" s="230">
        <v>114.33333333333333</v>
      </c>
      <c r="H717" s="230">
        <v>122.66666666666667</v>
      </c>
      <c r="I717" s="230">
        <v>113.08862595119558</v>
      </c>
      <c r="J717" s="230">
        <v>106.5</v>
      </c>
      <c r="K717" s="230">
        <v>125.33333333333333</v>
      </c>
      <c r="L717" s="230">
        <v>110.66666666666667</v>
      </c>
      <c r="M717" s="223"/>
      <c r="N717" s="224"/>
      <c r="O717" s="224"/>
      <c r="P717" s="224"/>
      <c r="Q717" s="224"/>
      <c r="R717" s="224"/>
      <c r="S717" s="224"/>
      <c r="T717" s="224"/>
      <c r="U717" s="224"/>
      <c r="V717" s="224"/>
      <c r="W717" s="224"/>
      <c r="X717" s="224"/>
      <c r="Y717" s="224"/>
      <c r="Z717" s="224"/>
      <c r="AA717" s="224"/>
      <c r="AB717" s="224"/>
      <c r="AC717" s="224"/>
      <c r="AD717" s="224"/>
      <c r="AE717" s="224"/>
      <c r="AF717" s="224"/>
      <c r="AG717" s="224"/>
      <c r="AH717" s="224"/>
      <c r="AI717" s="224"/>
      <c r="AJ717" s="224"/>
      <c r="AK717" s="224"/>
      <c r="AL717" s="224"/>
      <c r="AM717" s="224"/>
      <c r="AN717" s="224"/>
      <c r="AO717" s="224"/>
      <c r="AP717" s="224"/>
      <c r="AQ717" s="224"/>
      <c r="AR717" s="224"/>
      <c r="AS717" s="224"/>
      <c r="AT717" s="224"/>
      <c r="AU717" s="224"/>
      <c r="AV717" s="224"/>
      <c r="AW717" s="224"/>
      <c r="AX717" s="224"/>
      <c r="AY717" s="224"/>
      <c r="AZ717" s="224"/>
      <c r="BA717" s="224"/>
      <c r="BB717" s="224"/>
      <c r="BC717" s="224"/>
      <c r="BD717" s="224"/>
      <c r="BE717" s="224"/>
      <c r="BF717" s="224"/>
      <c r="BG717" s="224"/>
      <c r="BH717" s="224"/>
      <c r="BI717" s="224"/>
      <c r="BJ717" s="224"/>
      <c r="BK717" s="224"/>
      <c r="BL717" s="224"/>
      <c r="BM717" s="229"/>
    </row>
    <row r="718" spans="1:65">
      <c r="A718" s="30"/>
      <c r="B718" s="3" t="s">
        <v>279</v>
      </c>
      <c r="C718" s="29"/>
      <c r="D718" s="226">
        <v>118.3</v>
      </c>
      <c r="E718" s="226">
        <v>117.13172900692211</v>
      </c>
      <c r="F718" s="226">
        <v>117</v>
      </c>
      <c r="G718" s="226">
        <v>114.5</v>
      </c>
      <c r="H718" s="226">
        <v>122.5</v>
      </c>
      <c r="I718" s="226">
        <v>113.77055595077978</v>
      </c>
      <c r="J718" s="226">
        <v>107</v>
      </c>
      <c r="K718" s="226">
        <v>125.5</v>
      </c>
      <c r="L718" s="226">
        <v>110.5</v>
      </c>
      <c r="M718" s="223"/>
      <c r="N718" s="224"/>
      <c r="O718" s="224"/>
      <c r="P718" s="224"/>
      <c r="Q718" s="224"/>
      <c r="R718" s="224"/>
      <c r="S718" s="224"/>
      <c r="T718" s="224"/>
      <c r="U718" s="224"/>
      <c r="V718" s="224"/>
      <c r="W718" s="224"/>
      <c r="X718" s="224"/>
      <c r="Y718" s="224"/>
      <c r="Z718" s="224"/>
      <c r="AA718" s="224"/>
      <c r="AB718" s="224"/>
      <c r="AC718" s="224"/>
      <c r="AD718" s="224"/>
      <c r="AE718" s="224"/>
      <c r="AF718" s="224"/>
      <c r="AG718" s="224"/>
      <c r="AH718" s="224"/>
      <c r="AI718" s="224"/>
      <c r="AJ718" s="224"/>
      <c r="AK718" s="224"/>
      <c r="AL718" s="224"/>
      <c r="AM718" s="224"/>
      <c r="AN718" s="224"/>
      <c r="AO718" s="224"/>
      <c r="AP718" s="224"/>
      <c r="AQ718" s="224"/>
      <c r="AR718" s="224"/>
      <c r="AS718" s="224"/>
      <c r="AT718" s="224"/>
      <c r="AU718" s="224"/>
      <c r="AV718" s="224"/>
      <c r="AW718" s="224"/>
      <c r="AX718" s="224"/>
      <c r="AY718" s="224"/>
      <c r="AZ718" s="224"/>
      <c r="BA718" s="224"/>
      <c r="BB718" s="224"/>
      <c r="BC718" s="224"/>
      <c r="BD718" s="224"/>
      <c r="BE718" s="224"/>
      <c r="BF718" s="224"/>
      <c r="BG718" s="224"/>
      <c r="BH718" s="224"/>
      <c r="BI718" s="224"/>
      <c r="BJ718" s="224"/>
      <c r="BK718" s="224"/>
      <c r="BL718" s="224"/>
      <c r="BM718" s="229"/>
    </row>
    <row r="719" spans="1:65">
      <c r="A719" s="30"/>
      <c r="B719" s="3" t="s">
        <v>280</v>
      </c>
      <c r="C719" s="29"/>
      <c r="D719" s="226">
        <v>2.9113570718824571</v>
      </c>
      <c r="E719" s="226">
        <v>1.0469633148223385</v>
      </c>
      <c r="F719" s="226">
        <v>3.3115957885386109</v>
      </c>
      <c r="G719" s="226">
        <v>1.7511900715418263</v>
      </c>
      <c r="H719" s="226">
        <v>2.5819888974716116</v>
      </c>
      <c r="I719" s="226">
        <v>2.0546057151489077</v>
      </c>
      <c r="J719" s="226">
        <v>1.8708286933869707</v>
      </c>
      <c r="K719" s="226">
        <v>1.2110601416389968</v>
      </c>
      <c r="L719" s="226">
        <v>1.96638416050035</v>
      </c>
      <c r="M719" s="223"/>
      <c r="N719" s="224"/>
      <c r="O719" s="224"/>
      <c r="P719" s="224"/>
      <c r="Q719" s="224"/>
      <c r="R719" s="224"/>
      <c r="S719" s="224"/>
      <c r="T719" s="224"/>
      <c r="U719" s="224"/>
      <c r="V719" s="224"/>
      <c r="W719" s="224"/>
      <c r="X719" s="224"/>
      <c r="Y719" s="224"/>
      <c r="Z719" s="224"/>
      <c r="AA719" s="224"/>
      <c r="AB719" s="224"/>
      <c r="AC719" s="224"/>
      <c r="AD719" s="224"/>
      <c r="AE719" s="224"/>
      <c r="AF719" s="224"/>
      <c r="AG719" s="224"/>
      <c r="AH719" s="224"/>
      <c r="AI719" s="224"/>
      <c r="AJ719" s="224"/>
      <c r="AK719" s="224"/>
      <c r="AL719" s="224"/>
      <c r="AM719" s="224"/>
      <c r="AN719" s="224"/>
      <c r="AO719" s="224"/>
      <c r="AP719" s="224"/>
      <c r="AQ719" s="224"/>
      <c r="AR719" s="224"/>
      <c r="AS719" s="224"/>
      <c r="AT719" s="224"/>
      <c r="AU719" s="224"/>
      <c r="AV719" s="224"/>
      <c r="AW719" s="224"/>
      <c r="AX719" s="224"/>
      <c r="AY719" s="224"/>
      <c r="AZ719" s="224"/>
      <c r="BA719" s="224"/>
      <c r="BB719" s="224"/>
      <c r="BC719" s="224"/>
      <c r="BD719" s="224"/>
      <c r="BE719" s="224"/>
      <c r="BF719" s="224"/>
      <c r="BG719" s="224"/>
      <c r="BH719" s="224"/>
      <c r="BI719" s="224"/>
      <c r="BJ719" s="224"/>
      <c r="BK719" s="224"/>
      <c r="BL719" s="224"/>
      <c r="BM719" s="229"/>
    </row>
    <row r="720" spans="1:65">
      <c r="A720" s="30"/>
      <c r="B720" s="3" t="s">
        <v>87</v>
      </c>
      <c r="C720" s="29"/>
      <c r="D720" s="13">
        <v>2.475643768607531E-2</v>
      </c>
      <c r="E720" s="13">
        <v>8.9338147835552571E-3</v>
      </c>
      <c r="F720" s="13">
        <v>2.8024788055333802E-2</v>
      </c>
      <c r="G720" s="13">
        <v>1.5316531237975158E-2</v>
      </c>
      <c r="H720" s="13">
        <v>2.1048822533735963E-2</v>
      </c>
      <c r="I720" s="13">
        <v>1.8168102210699699E-2</v>
      </c>
      <c r="J720" s="13">
        <v>1.7566466604572496E-2</v>
      </c>
      <c r="K720" s="13">
        <v>9.6627138960558249E-3</v>
      </c>
      <c r="L720" s="13">
        <v>1.7768531570786294E-2</v>
      </c>
      <c r="M720" s="159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56"/>
    </row>
    <row r="721" spans="1:65">
      <c r="A721" s="30"/>
      <c r="B721" s="3" t="s">
        <v>281</v>
      </c>
      <c r="C721" s="29"/>
      <c r="D721" s="13">
        <v>1.2745730272438083E-2</v>
      </c>
      <c r="E721" s="13">
        <v>9.2241147922391686E-3</v>
      </c>
      <c r="F721" s="13">
        <v>1.7625740877492246E-2</v>
      </c>
      <c r="G721" s="13">
        <v>-1.5386095568463154E-2</v>
      </c>
      <c r="H721" s="13">
        <v>5.6378766270570146E-2</v>
      </c>
      <c r="I721" s="13">
        <v>-2.6105245965559964E-2</v>
      </c>
      <c r="J721" s="13">
        <v>-8.2845065697154441E-2</v>
      </c>
      <c r="K721" s="13">
        <v>7.9343522059060811E-2</v>
      </c>
      <c r="L721" s="13">
        <v>-4.6962634777637735E-2</v>
      </c>
      <c r="M721" s="159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56"/>
    </row>
    <row r="722" spans="1:65">
      <c r="A722" s="30"/>
      <c r="B722" s="46" t="s">
        <v>282</v>
      </c>
      <c r="C722" s="47"/>
      <c r="D722" s="45">
        <v>7.0000000000000007E-2</v>
      </c>
      <c r="E722" s="45">
        <v>0</v>
      </c>
      <c r="F722" s="45">
        <v>0.16</v>
      </c>
      <c r="G722" s="45">
        <v>0.47</v>
      </c>
      <c r="H722" s="45">
        <v>0.9</v>
      </c>
      <c r="I722" s="45">
        <v>0.67</v>
      </c>
      <c r="J722" s="45">
        <v>1.76</v>
      </c>
      <c r="K722" s="45">
        <v>1.34</v>
      </c>
      <c r="L722" s="45">
        <v>1.07</v>
      </c>
      <c r="M722" s="159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56"/>
    </row>
    <row r="723" spans="1:65">
      <c r="B723" s="31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BM723" s="56"/>
    </row>
    <row r="724" spans="1:65" ht="15">
      <c r="B724" s="8" t="s">
        <v>662</v>
      </c>
      <c r="BM724" s="28" t="s">
        <v>284</v>
      </c>
    </row>
    <row r="725" spans="1:65" ht="15">
      <c r="A725" s="25" t="s">
        <v>59</v>
      </c>
      <c r="B725" s="18" t="s">
        <v>116</v>
      </c>
      <c r="C725" s="15" t="s">
        <v>117</v>
      </c>
      <c r="D725" s="16" t="s">
        <v>243</v>
      </c>
      <c r="E725" s="17" t="s">
        <v>243</v>
      </c>
      <c r="F725" s="17" t="s">
        <v>243</v>
      </c>
      <c r="G725" s="17" t="s">
        <v>243</v>
      </c>
      <c r="H725" s="17" t="s">
        <v>243</v>
      </c>
      <c r="I725" s="159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28">
        <v>1</v>
      </c>
    </row>
    <row r="726" spans="1:65">
      <c r="A726" s="30"/>
      <c r="B726" s="19" t="s">
        <v>244</v>
      </c>
      <c r="C726" s="9" t="s">
        <v>244</v>
      </c>
      <c r="D726" s="157" t="s">
        <v>247</v>
      </c>
      <c r="E726" s="158" t="s">
        <v>253</v>
      </c>
      <c r="F726" s="158" t="s">
        <v>264</v>
      </c>
      <c r="G726" s="158" t="s">
        <v>271</v>
      </c>
      <c r="H726" s="158" t="s">
        <v>272</v>
      </c>
      <c r="I726" s="159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28" t="s">
        <v>3</v>
      </c>
    </row>
    <row r="727" spans="1:65">
      <c r="A727" s="30"/>
      <c r="B727" s="19"/>
      <c r="C727" s="9"/>
      <c r="D727" s="10" t="s">
        <v>102</v>
      </c>
      <c r="E727" s="11" t="s">
        <v>332</v>
      </c>
      <c r="F727" s="11" t="s">
        <v>102</v>
      </c>
      <c r="G727" s="11" t="s">
        <v>102</v>
      </c>
      <c r="H727" s="11" t="s">
        <v>102</v>
      </c>
      <c r="I727" s="159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28">
        <v>2</v>
      </c>
    </row>
    <row r="728" spans="1:65">
      <c r="A728" s="30"/>
      <c r="B728" s="19"/>
      <c r="C728" s="9"/>
      <c r="D728" s="26"/>
      <c r="E728" s="26"/>
      <c r="F728" s="26"/>
      <c r="G728" s="26"/>
      <c r="H728" s="26"/>
      <c r="I728" s="159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28">
        <v>2</v>
      </c>
    </row>
    <row r="729" spans="1:65">
      <c r="A729" s="30"/>
      <c r="B729" s="18">
        <v>1</v>
      </c>
      <c r="C729" s="14">
        <v>1</v>
      </c>
      <c r="D729" s="21">
        <v>0.1</v>
      </c>
      <c r="E729" s="21">
        <v>0.11</v>
      </c>
      <c r="F729" s="21">
        <v>0.10686148256736883</v>
      </c>
      <c r="G729" s="21">
        <v>0.11</v>
      </c>
      <c r="H729" s="153" t="s">
        <v>107</v>
      </c>
      <c r="I729" s="159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28">
        <v>1</v>
      </c>
    </row>
    <row r="730" spans="1:65">
      <c r="A730" s="30"/>
      <c r="B730" s="19">
        <v>1</v>
      </c>
      <c r="C730" s="9">
        <v>2</v>
      </c>
      <c r="D730" s="11">
        <v>0.1</v>
      </c>
      <c r="E730" s="11">
        <v>0.12</v>
      </c>
      <c r="F730" s="11">
        <v>0.12124290587770739</v>
      </c>
      <c r="G730" s="11">
        <v>0.12</v>
      </c>
      <c r="H730" s="155" t="s">
        <v>107</v>
      </c>
      <c r="I730" s="159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28">
        <v>15</v>
      </c>
    </row>
    <row r="731" spans="1:65">
      <c r="A731" s="30"/>
      <c r="B731" s="19">
        <v>1</v>
      </c>
      <c r="C731" s="9">
        <v>3</v>
      </c>
      <c r="D731" s="11" t="s">
        <v>110</v>
      </c>
      <c r="E731" s="11">
        <v>0.1</v>
      </c>
      <c r="F731" s="11" t="s">
        <v>110</v>
      </c>
      <c r="G731" s="11">
        <v>0.12</v>
      </c>
      <c r="H731" s="155" t="s">
        <v>107</v>
      </c>
      <c r="I731" s="159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28">
        <v>16</v>
      </c>
    </row>
    <row r="732" spans="1:65">
      <c r="A732" s="30"/>
      <c r="B732" s="19">
        <v>1</v>
      </c>
      <c r="C732" s="9">
        <v>4</v>
      </c>
      <c r="D732" s="11" t="s">
        <v>110</v>
      </c>
      <c r="E732" s="11">
        <v>0.11</v>
      </c>
      <c r="F732" s="11">
        <v>0.12366331331359282</v>
      </c>
      <c r="G732" s="11">
        <v>0.11</v>
      </c>
      <c r="H732" s="155" t="s">
        <v>107</v>
      </c>
      <c r="I732" s="159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28">
        <v>0.100240747309782</v>
      </c>
    </row>
    <row r="733" spans="1:65">
      <c r="A733" s="30"/>
      <c r="B733" s="19">
        <v>1</v>
      </c>
      <c r="C733" s="9">
        <v>5</v>
      </c>
      <c r="D733" s="11" t="s">
        <v>110</v>
      </c>
      <c r="E733" s="11">
        <v>0.12</v>
      </c>
      <c r="F733" s="11">
        <v>0.10401023367609982</v>
      </c>
      <c r="G733" s="11">
        <v>0.11</v>
      </c>
      <c r="H733" s="155" t="s">
        <v>107</v>
      </c>
      <c r="I733" s="159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28">
        <v>21</v>
      </c>
    </row>
    <row r="734" spans="1:65">
      <c r="A734" s="30"/>
      <c r="B734" s="19">
        <v>1</v>
      </c>
      <c r="C734" s="9">
        <v>6</v>
      </c>
      <c r="D734" s="11">
        <v>0.1</v>
      </c>
      <c r="E734" s="11">
        <v>0.14000000000000001</v>
      </c>
      <c r="F734" s="11" t="s">
        <v>110</v>
      </c>
      <c r="G734" s="11">
        <v>0.13</v>
      </c>
      <c r="H734" s="155" t="s">
        <v>107</v>
      </c>
      <c r="I734" s="159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56"/>
    </row>
    <row r="735" spans="1:65">
      <c r="A735" s="30"/>
      <c r="B735" s="20" t="s">
        <v>278</v>
      </c>
      <c r="C735" s="12"/>
      <c r="D735" s="22">
        <v>0.10000000000000002</v>
      </c>
      <c r="E735" s="22">
        <v>0.11666666666666665</v>
      </c>
      <c r="F735" s="22">
        <v>0.11394448385869221</v>
      </c>
      <c r="G735" s="22">
        <v>0.11666666666666665</v>
      </c>
      <c r="H735" s="22" t="s">
        <v>765</v>
      </c>
      <c r="I735" s="159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56"/>
    </row>
    <row r="736" spans="1:65">
      <c r="A736" s="30"/>
      <c r="B736" s="3" t="s">
        <v>279</v>
      </c>
      <c r="C736" s="29"/>
      <c r="D736" s="11">
        <v>0.1</v>
      </c>
      <c r="E736" s="11">
        <v>0.11499999999999999</v>
      </c>
      <c r="F736" s="11">
        <v>0.11405219422253811</v>
      </c>
      <c r="G736" s="11">
        <v>0.11499999999999999</v>
      </c>
      <c r="H736" s="11" t="s">
        <v>765</v>
      </c>
      <c r="I736" s="159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56"/>
    </row>
    <row r="737" spans="1:65">
      <c r="A737" s="30"/>
      <c r="B737" s="3" t="s">
        <v>280</v>
      </c>
      <c r="C737" s="29"/>
      <c r="D737" s="23">
        <v>1.6996749443881478E-17</v>
      </c>
      <c r="E737" s="23">
        <v>1.3662601021279626E-2</v>
      </c>
      <c r="F737" s="23">
        <v>9.9428507636444459E-3</v>
      </c>
      <c r="G737" s="23">
        <v>8.1649658092772612E-3</v>
      </c>
      <c r="H737" s="23" t="s">
        <v>765</v>
      </c>
      <c r="I737" s="159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56"/>
    </row>
    <row r="738" spans="1:65">
      <c r="A738" s="30"/>
      <c r="B738" s="3" t="s">
        <v>87</v>
      </c>
      <c r="C738" s="29"/>
      <c r="D738" s="13">
        <v>1.6996749443881474E-16</v>
      </c>
      <c r="E738" s="13">
        <v>0.11710800875382538</v>
      </c>
      <c r="F738" s="13">
        <v>8.7260483587560334E-2</v>
      </c>
      <c r="G738" s="13">
        <v>6.9985421222376526E-2</v>
      </c>
      <c r="H738" s="13" t="s">
        <v>765</v>
      </c>
      <c r="I738" s="159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56"/>
    </row>
    <row r="739" spans="1:65">
      <c r="A739" s="30"/>
      <c r="B739" s="3" t="s">
        <v>281</v>
      </c>
      <c r="C739" s="29"/>
      <c r="D739" s="13">
        <v>-2.4016910911286438E-3</v>
      </c>
      <c r="E739" s="13">
        <v>0.16386469372701629</v>
      </c>
      <c r="F739" s="13">
        <v>0.1367082440692553</v>
      </c>
      <c r="G739" s="13">
        <v>0.16386469372701629</v>
      </c>
      <c r="H739" s="13" t="s">
        <v>765</v>
      </c>
      <c r="I739" s="159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56"/>
    </row>
    <row r="740" spans="1:65">
      <c r="A740" s="30"/>
      <c r="B740" s="46" t="s">
        <v>282</v>
      </c>
      <c r="C740" s="47"/>
      <c r="D740" s="45">
        <v>1.17</v>
      </c>
      <c r="E740" s="45">
        <v>0</v>
      </c>
      <c r="F740" s="45">
        <v>0.67</v>
      </c>
      <c r="G740" s="45">
        <v>0</v>
      </c>
      <c r="H740" s="45">
        <v>10.75</v>
      </c>
      <c r="I740" s="159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56"/>
    </row>
    <row r="741" spans="1:65">
      <c r="B741" s="31"/>
      <c r="C741" s="20"/>
      <c r="D741" s="20"/>
      <c r="E741" s="20"/>
      <c r="F741" s="20"/>
      <c r="G741" s="20"/>
      <c r="H741" s="20"/>
      <c r="BM741" s="56"/>
    </row>
    <row r="742" spans="1:65" ht="15">
      <c r="B742" s="8" t="s">
        <v>663</v>
      </c>
      <c r="BM742" s="28" t="s">
        <v>67</v>
      </c>
    </row>
    <row r="743" spans="1:65" ht="15">
      <c r="A743" s="25" t="s">
        <v>60</v>
      </c>
      <c r="B743" s="18" t="s">
        <v>116</v>
      </c>
      <c r="C743" s="15" t="s">
        <v>117</v>
      </c>
      <c r="D743" s="16" t="s">
        <v>243</v>
      </c>
      <c r="E743" s="17" t="s">
        <v>243</v>
      </c>
      <c r="F743" s="17" t="s">
        <v>243</v>
      </c>
      <c r="G743" s="17" t="s">
        <v>243</v>
      </c>
      <c r="H743" s="17" t="s">
        <v>243</v>
      </c>
      <c r="I743" s="17" t="s">
        <v>243</v>
      </c>
      <c r="J743" s="17" t="s">
        <v>243</v>
      </c>
      <c r="K743" s="17" t="s">
        <v>243</v>
      </c>
      <c r="L743" s="17" t="s">
        <v>243</v>
      </c>
      <c r="M743" s="17" t="s">
        <v>243</v>
      </c>
      <c r="N743" s="17" t="s">
        <v>243</v>
      </c>
      <c r="O743" s="17" t="s">
        <v>243</v>
      </c>
      <c r="P743" s="17" t="s">
        <v>243</v>
      </c>
      <c r="Q743" s="17" t="s">
        <v>243</v>
      </c>
      <c r="R743" s="17" t="s">
        <v>243</v>
      </c>
      <c r="S743" s="17" t="s">
        <v>243</v>
      </c>
      <c r="T743" s="17" t="s">
        <v>243</v>
      </c>
      <c r="U743" s="159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28">
        <v>1</v>
      </c>
    </row>
    <row r="744" spans="1:65">
      <c r="A744" s="30"/>
      <c r="B744" s="19" t="s">
        <v>244</v>
      </c>
      <c r="C744" s="9" t="s">
        <v>244</v>
      </c>
      <c r="D744" s="157" t="s">
        <v>247</v>
      </c>
      <c r="E744" s="158" t="s">
        <v>249</v>
      </c>
      <c r="F744" s="158" t="s">
        <v>250</v>
      </c>
      <c r="G744" s="158" t="s">
        <v>251</v>
      </c>
      <c r="H744" s="158" t="s">
        <v>253</v>
      </c>
      <c r="I744" s="158" t="s">
        <v>254</v>
      </c>
      <c r="J744" s="158" t="s">
        <v>259</v>
      </c>
      <c r="K744" s="158" t="s">
        <v>260</v>
      </c>
      <c r="L744" s="158" t="s">
        <v>261</v>
      </c>
      <c r="M744" s="158" t="s">
        <v>262</v>
      </c>
      <c r="N744" s="158" t="s">
        <v>263</v>
      </c>
      <c r="O744" s="158" t="s">
        <v>264</v>
      </c>
      <c r="P744" s="158" t="s">
        <v>268</v>
      </c>
      <c r="Q744" s="158" t="s">
        <v>269</v>
      </c>
      <c r="R744" s="158" t="s">
        <v>270</v>
      </c>
      <c r="S744" s="158" t="s">
        <v>271</v>
      </c>
      <c r="T744" s="158" t="s">
        <v>272</v>
      </c>
      <c r="U744" s="159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28" t="s">
        <v>1</v>
      </c>
    </row>
    <row r="745" spans="1:65">
      <c r="A745" s="30"/>
      <c r="B745" s="19"/>
      <c r="C745" s="9"/>
      <c r="D745" s="10" t="s">
        <v>103</v>
      </c>
      <c r="E745" s="11" t="s">
        <v>103</v>
      </c>
      <c r="F745" s="11" t="s">
        <v>103</v>
      </c>
      <c r="G745" s="11" t="s">
        <v>332</v>
      </c>
      <c r="H745" s="11" t="s">
        <v>332</v>
      </c>
      <c r="I745" s="11" t="s">
        <v>103</v>
      </c>
      <c r="J745" s="11" t="s">
        <v>103</v>
      </c>
      <c r="K745" s="11" t="s">
        <v>103</v>
      </c>
      <c r="L745" s="11" t="s">
        <v>103</v>
      </c>
      <c r="M745" s="11" t="s">
        <v>103</v>
      </c>
      <c r="N745" s="11" t="s">
        <v>103</v>
      </c>
      <c r="O745" s="11" t="s">
        <v>103</v>
      </c>
      <c r="P745" s="11" t="s">
        <v>103</v>
      </c>
      <c r="Q745" s="11" t="s">
        <v>103</v>
      </c>
      <c r="R745" s="11" t="s">
        <v>103</v>
      </c>
      <c r="S745" s="11" t="s">
        <v>103</v>
      </c>
      <c r="T745" s="11" t="s">
        <v>103</v>
      </c>
      <c r="U745" s="159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28">
        <v>2</v>
      </c>
    </row>
    <row r="746" spans="1:65">
      <c r="A746" s="30"/>
      <c r="B746" s="19"/>
      <c r="C746" s="9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159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28">
        <v>3</v>
      </c>
    </row>
    <row r="747" spans="1:65">
      <c r="A747" s="30"/>
      <c r="B747" s="18">
        <v>1</v>
      </c>
      <c r="C747" s="14">
        <v>1</v>
      </c>
      <c r="D747" s="21">
        <v>2.74</v>
      </c>
      <c r="E747" s="21">
        <v>2.84</v>
      </c>
      <c r="F747" s="153">
        <v>2.4500000000000002</v>
      </c>
      <c r="G747" s="21">
        <v>2.66</v>
      </c>
      <c r="H747" s="21">
        <v>2.82</v>
      </c>
      <c r="I747" s="21">
        <v>2.9740850000000001</v>
      </c>
      <c r="J747" s="21">
        <v>2.87</v>
      </c>
      <c r="K747" s="21">
        <v>2.81</v>
      </c>
      <c r="L747" s="21">
        <v>2.78</v>
      </c>
      <c r="M747" s="21">
        <v>2.78</v>
      </c>
      <c r="N747" s="21">
        <v>2.82</v>
      </c>
      <c r="O747" s="21">
        <v>2.8606315851459203</v>
      </c>
      <c r="P747" s="21">
        <v>2.63</v>
      </c>
      <c r="Q747" s="21">
        <v>2.95</v>
      </c>
      <c r="R747" s="21">
        <v>2.76</v>
      </c>
      <c r="S747" s="21">
        <v>2.59</v>
      </c>
      <c r="T747" s="153">
        <v>2.2599999999999998</v>
      </c>
      <c r="U747" s="159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28">
        <v>1</v>
      </c>
    </row>
    <row r="748" spans="1:65">
      <c r="A748" s="30"/>
      <c r="B748" s="19">
        <v>1</v>
      </c>
      <c r="C748" s="9">
        <v>2</v>
      </c>
      <c r="D748" s="11">
        <v>2.62</v>
      </c>
      <c r="E748" s="11">
        <v>2.82</v>
      </c>
      <c r="F748" s="155">
        <v>2.54</v>
      </c>
      <c r="G748" s="11">
        <v>2.68</v>
      </c>
      <c r="H748" s="11">
        <v>2.88</v>
      </c>
      <c r="I748" s="11">
        <v>2.9425689999999998</v>
      </c>
      <c r="J748" s="11">
        <v>2.85</v>
      </c>
      <c r="K748" s="11">
        <v>2.83</v>
      </c>
      <c r="L748" s="11">
        <v>2.82</v>
      </c>
      <c r="M748" s="11">
        <v>2.79</v>
      </c>
      <c r="N748" s="11">
        <v>2.73</v>
      </c>
      <c r="O748" s="11">
        <v>2.8174578567568469</v>
      </c>
      <c r="P748" s="11">
        <v>2.71</v>
      </c>
      <c r="Q748" s="11">
        <v>2.94</v>
      </c>
      <c r="R748" s="11">
        <v>2.74</v>
      </c>
      <c r="S748" s="11">
        <v>2.66</v>
      </c>
      <c r="T748" s="155">
        <v>2.2200000000000002</v>
      </c>
      <c r="U748" s="159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28">
        <v>27</v>
      </c>
    </row>
    <row r="749" spans="1:65">
      <c r="A749" s="30"/>
      <c r="B749" s="19">
        <v>1</v>
      </c>
      <c r="C749" s="9">
        <v>3</v>
      </c>
      <c r="D749" s="11">
        <v>2.8</v>
      </c>
      <c r="E749" s="11">
        <v>2.85</v>
      </c>
      <c r="F749" s="155">
        <v>2.41</v>
      </c>
      <c r="G749" s="11">
        <v>2.72</v>
      </c>
      <c r="H749" s="11">
        <v>2.85</v>
      </c>
      <c r="I749" s="11">
        <v>2.8836539999999999</v>
      </c>
      <c r="J749" s="11">
        <v>2.89</v>
      </c>
      <c r="K749" s="11">
        <v>2.81</v>
      </c>
      <c r="L749" s="154">
        <v>2.58</v>
      </c>
      <c r="M749" s="11">
        <v>2.8</v>
      </c>
      <c r="N749" s="11">
        <v>2.78</v>
      </c>
      <c r="O749" s="11">
        <v>2.8513424149725481</v>
      </c>
      <c r="P749" s="11">
        <v>2.57</v>
      </c>
      <c r="Q749" s="11">
        <v>2.89</v>
      </c>
      <c r="R749" s="11">
        <v>2.73</v>
      </c>
      <c r="S749" s="11">
        <v>2.54</v>
      </c>
      <c r="T749" s="155">
        <v>2.21</v>
      </c>
      <c r="U749" s="159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28">
        <v>16</v>
      </c>
    </row>
    <row r="750" spans="1:65">
      <c r="A750" s="30"/>
      <c r="B750" s="19">
        <v>1</v>
      </c>
      <c r="C750" s="9">
        <v>4</v>
      </c>
      <c r="D750" s="11">
        <v>2.73</v>
      </c>
      <c r="E750" s="11">
        <v>2.82</v>
      </c>
      <c r="F750" s="155">
        <v>2.35</v>
      </c>
      <c r="G750" s="11">
        <v>2.69</v>
      </c>
      <c r="H750" s="11">
        <v>2.82</v>
      </c>
      <c r="I750" s="11">
        <v>2.9003400000000004</v>
      </c>
      <c r="J750" s="11">
        <v>2.87</v>
      </c>
      <c r="K750" s="11">
        <v>2.79</v>
      </c>
      <c r="L750" s="11">
        <v>2.83</v>
      </c>
      <c r="M750" s="11">
        <v>2.82</v>
      </c>
      <c r="N750" s="11">
        <v>2.77</v>
      </c>
      <c r="O750" s="11">
        <v>2.8467339651365213</v>
      </c>
      <c r="P750" s="11">
        <v>2.68</v>
      </c>
      <c r="Q750" s="11">
        <v>2.9</v>
      </c>
      <c r="R750" s="11">
        <v>2.78</v>
      </c>
      <c r="S750" s="11">
        <v>2.57</v>
      </c>
      <c r="T750" s="155">
        <v>2.27</v>
      </c>
      <c r="U750" s="159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28">
        <v>2.7845017136380252</v>
      </c>
    </row>
    <row r="751" spans="1:65">
      <c r="A751" s="30"/>
      <c r="B751" s="19">
        <v>1</v>
      </c>
      <c r="C751" s="9">
        <v>5</v>
      </c>
      <c r="D751" s="11">
        <v>2.74</v>
      </c>
      <c r="E751" s="11">
        <v>2.86</v>
      </c>
      <c r="F751" s="155">
        <v>2.4700000000000002</v>
      </c>
      <c r="G751" s="11">
        <v>2.66</v>
      </c>
      <c r="H751" s="11">
        <v>2.83</v>
      </c>
      <c r="I751" s="11">
        <v>2.9105490000000001</v>
      </c>
      <c r="J751" s="11">
        <v>2.83</v>
      </c>
      <c r="K751" s="11">
        <v>2.8</v>
      </c>
      <c r="L751" s="11">
        <v>2.81</v>
      </c>
      <c r="M751" s="11">
        <v>2.75</v>
      </c>
      <c r="N751" s="11">
        <v>2.79</v>
      </c>
      <c r="O751" s="11">
        <v>2.8169047646783163</v>
      </c>
      <c r="P751" s="11">
        <v>2.75</v>
      </c>
      <c r="Q751" s="11">
        <v>2.95</v>
      </c>
      <c r="R751" s="11">
        <v>2.74</v>
      </c>
      <c r="S751" s="11">
        <v>2.63</v>
      </c>
      <c r="T751" s="155">
        <v>2.2000000000000002</v>
      </c>
      <c r="U751" s="159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28">
        <v>152</v>
      </c>
    </row>
    <row r="752" spans="1:65">
      <c r="A752" s="30"/>
      <c r="B752" s="19">
        <v>1</v>
      </c>
      <c r="C752" s="9">
        <v>6</v>
      </c>
      <c r="D752" s="11">
        <v>2.58</v>
      </c>
      <c r="E752" s="11">
        <v>2.83</v>
      </c>
      <c r="F752" s="155">
        <v>2.56</v>
      </c>
      <c r="G752" s="11">
        <v>2.64</v>
      </c>
      <c r="H752" s="11">
        <v>2.81</v>
      </c>
      <c r="I752" s="11">
        <v>2.9056500000000001</v>
      </c>
      <c r="J752" s="11">
        <v>2.84</v>
      </c>
      <c r="K752" s="11">
        <v>2.82</v>
      </c>
      <c r="L752" s="11">
        <v>2.78</v>
      </c>
      <c r="M752" s="11">
        <v>2.75</v>
      </c>
      <c r="N752" s="11">
        <v>2.8</v>
      </c>
      <c r="O752" s="11">
        <v>2.811236640732206</v>
      </c>
      <c r="P752" s="11">
        <v>2.63</v>
      </c>
      <c r="Q752" s="11">
        <v>2.91</v>
      </c>
      <c r="R752" s="11">
        <v>2.77</v>
      </c>
      <c r="S752" s="11">
        <v>2.56</v>
      </c>
      <c r="T752" s="155">
        <v>2.2000000000000002</v>
      </c>
      <c r="U752" s="159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56"/>
    </row>
    <row r="753" spans="1:65">
      <c r="A753" s="30"/>
      <c r="B753" s="20" t="s">
        <v>278</v>
      </c>
      <c r="C753" s="12"/>
      <c r="D753" s="22">
        <v>2.7016666666666667</v>
      </c>
      <c r="E753" s="22">
        <v>2.8366666666666664</v>
      </c>
      <c r="F753" s="22">
        <v>2.4633333333333334</v>
      </c>
      <c r="G753" s="22">
        <v>2.6750000000000003</v>
      </c>
      <c r="H753" s="22">
        <v>2.8349999999999995</v>
      </c>
      <c r="I753" s="22">
        <v>2.9194744999999998</v>
      </c>
      <c r="J753" s="22">
        <v>2.8583333333333329</v>
      </c>
      <c r="K753" s="22">
        <v>2.8100000000000005</v>
      </c>
      <c r="L753" s="22">
        <v>2.7666666666666671</v>
      </c>
      <c r="M753" s="22">
        <v>2.7816666666666667</v>
      </c>
      <c r="N753" s="22">
        <v>2.7816666666666667</v>
      </c>
      <c r="O753" s="22">
        <v>2.8340512045703932</v>
      </c>
      <c r="P753" s="22">
        <v>2.6616666666666666</v>
      </c>
      <c r="Q753" s="22">
        <v>2.9233333333333338</v>
      </c>
      <c r="R753" s="22">
        <v>2.7533333333333334</v>
      </c>
      <c r="S753" s="22">
        <v>2.5916666666666663</v>
      </c>
      <c r="T753" s="22">
        <v>2.2266666666666666</v>
      </c>
      <c r="U753" s="159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56"/>
    </row>
    <row r="754" spans="1:65">
      <c r="A754" s="30"/>
      <c r="B754" s="3" t="s">
        <v>279</v>
      </c>
      <c r="C754" s="29"/>
      <c r="D754" s="11">
        <v>2.7350000000000003</v>
      </c>
      <c r="E754" s="11">
        <v>2.835</v>
      </c>
      <c r="F754" s="11">
        <v>2.46</v>
      </c>
      <c r="G754" s="11">
        <v>2.67</v>
      </c>
      <c r="H754" s="11">
        <v>2.8250000000000002</v>
      </c>
      <c r="I754" s="11">
        <v>2.9080995000000001</v>
      </c>
      <c r="J754" s="11">
        <v>2.8600000000000003</v>
      </c>
      <c r="K754" s="11">
        <v>2.81</v>
      </c>
      <c r="L754" s="11">
        <v>2.7949999999999999</v>
      </c>
      <c r="M754" s="11">
        <v>2.7850000000000001</v>
      </c>
      <c r="N754" s="11">
        <v>2.7850000000000001</v>
      </c>
      <c r="O754" s="11">
        <v>2.8320959109466841</v>
      </c>
      <c r="P754" s="11">
        <v>2.6550000000000002</v>
      </c>
      <c r="Q754" s="11">
        <v>2.9249999999999998</v>
      </c>
      <c r="R754" s="11">
        <v>2.75</v>
      </c>
      <c r="S754" s="11">
        <v>2.58</v>
      </c>
      <c r="T754" s="11">
        <v>2.2149999999999999</v>
      </c>
      <c r="U754" s="159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56"/>
    </row>
    <row r="755" spans="1:65">
      <c r="A755" s="30"/>
      <c r="B755" s="3" t="s">
        <v>280</v>
      </c>
      <c r="C755" s="29"/>
      <c r="D755" s="23">
        <v>8.3526442918794644E-2</v>
      </c>
      <c r="E755" s="23">
        <v>1.6329931618554554E-2</v>
      </c>
      <c r="F755" s="23">
        <v>7.8909230554268253E-2</v>
      </c>
      <c r="G755" s="23">
        <v>2.8106938645110394E-2</v>
      </c>
      <c r="H755" s="23">
        <v>2.5884358211089566E-2</v>
      </c>
      <c r="I755" s="23">
        <v>3.2971749427350643E-2</v>
      </c>
      <c r="J755" s="23">
        <v>2.2286019533929096E-2</v>
      </c>
      <c r="K755" s="23">
        <v>1.4142135623730963E-2</v>
      </c>
      <c r="L755" s="23">
        <v>9.3737221351321579E-2</v>
      </c>
      <c r="M755" s="23">
        <v>2.7868739954771245E-2</v>
      </c>
      <c r="N755" s="23">
        <v>3.0605010483034694E-2</v>
      </c>
      <c r="O755" s="23">
        <v>2.1242405325432572E-2</v>
      </c>
      <c r="P755" s="23">
        <v>6.4627135683601789E-2</v>
      </c>
      <c r="Q755" s="23">
        <v>2.6583202716502552E-2</v>
      </c>
      <c r="R755" s="23">
        <v>1.9663841605003382E-2</v>
      </c>
      <c r="S755" s="23">
        <v>4.5350486950711665E-2</v>
      </c>
      <c r="T755" s="23">
        <v>3.0767948691238098E-2</v>
      </c>
      <c r="U755" s="213"/>
      <c r="V755" s="214"/>
      <c r="W755" s="214"/>
      <c r="X755" s="214"/>
      <c r="Y755" s="214"/>
      <c r="Z755" s="214"/>
      <c r="AA755" s="214"/>
      <c r="AB755" s="214"/>
      <c r="AC755" s="214"/>
      <c r="AD755" s="214"/>
      <c r="AE755" s="214"/>
      <c r="AF755" s="214"/>
      <c r="AG755" s="214"/>
      <c r="AH755" s="214"/>
      <c r="AI755" s="214"/>
      <c r="AJ755" s="214"/>
      <c r="AK755" s="214"/>
      <c r="AL755" s="214"/>
      <c r="AM755" s="214"/>
      <c r="AN755" s="214"/>
      <c r="AO755" s="214"/>
      <c r="AP755" s="214"/>
      <c r="AQ755" s="214"/>
      <c r="AR755" s="214"/>
      <c r="AS755" s="214"/>
      <c r="AT755" s="214"/>
      <c r="AU755" s="214"/>
      <c r="AV755" s="214"/>
      <c r="AW755" s="214"/>
      <c r="AX755" s="214"/>
      <c r="AY755" s="214"/>
      <c r="AZ755" s="214"/>
      <c r="BA755" s="214"/>
      <c r="BB755" s="214"/>
      <c r="BC755" s="214"/>
      <c r="BD755" s="214"/>
      <c r="BE755" s="214"/>
      <c r="BF755" s="214"/>
      <c r="BG755" s="214"/>
      <c r="BH755" s="214"/>
      <c r="BI755" s="214"/>
      <c r="BJ755" s="214"/>
      <c r="BK755" s="214"/>
      <c r="BL755" s="214"/>
      <c r="BM755" s="57"/>
    </row>
    <row r="756" spans="1:65">
      <c r="A756" s="30"/>
      <c r="B756" s="3" t="s">
        <v>87</v>
      </c>
      <c r="C756" s="29"/>
      <c r="D756" s="13">
        <v>3.0916635256802459E-2</v>
      </c>
      <c r="E756" s="13">
        <v>5.7567326504892671E-3</v>
      </c>
      <c r="F756" s="13">
        <v>3.2033517139757071E-2</v>
      </c>
      <c r="G756" s="13">
        <v>1.0507266783218838E-2</v>
      </c>
      <c r="H756" s="13">
        <v>9.130285083276745E-3</v>
      </c>
      <c r="I756" s="13">
        <v>1.1293727493544008E-2</v>
      </c>
      <c r="J756" s="13">
        <v>7.7968581459810261E-3</v>
      </c>
      <c r="K756" s="13">
        <v>5.0327884781960711E-3</v>
      </c>
      <c r="L756" s="13">
        <v>3.3880923379995743E-2</v>
      </c>
      <c r="M756" s="13">
        <v>1.0018720175471988E-2</v>
      </c>
      <c r="N756" s="13">
        <v>1.1002400413313851E-2</v>
      </c>
      <c r="O756" s="13">
        <v>7.4954204395374204E-3</v>
      </c>
      <c r="P756" s="13">
        <v>2.4280702197971869E-2</v>
      </c>
      <c r="Q756" s="13">
        <v>9.0934558893395259E-3</v>
      </c>
      <c r="R756" s="13">
        <v>7.1418310914055866E-3</v>
      </c>
      <c r="S756" s="13">
        <v>1.749858017390804E-2</v>
      </c>
      <c r="T756" s="13">
        <v>1.3817941028999147E-2</v>
      </c>
      <c r="U756" s="159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56"/>
    </row>
    <row r="757" spans="1:65">
      <c r="A757" s="30"/>
      <c r="B757" s="3" t="s">
        <v>281</v>
      </c>
      <c r="C757" s="29"/>
      <c r="D757" s="13">
        <v>-2.9748606928717725E-2</v>
      </c>
      <c r="E757" s="13">
        <v>1.8734035167996543E-2</v>
      </c>
      <c r="F757" s="13">
        <v>-0.11534141951921328</v>
      </c>
      <c r="G757" s="13">
        <v>-3.9325425120661173E-2</v>
      </c>
      <c r="H757" s="13">
        <v>1.813548403099996E-2</v>
      </c>
      <c r="I757" s="13">
        <v>4.8472868844325001E-2</v>
      </c>
      <c r="J757" s="13">
        <v>2.6515199948950574E-2</v>
      </c>
      <c r="K757" s="13">
        <v>9.1572169760532063E-3</v>
      </c>
      <c r="L757" s="13">
        <v>-6.4051125858551883E-3</v>
      </c>
      <c r="M757" s="13">
        <v>-1.0181523528870473E-3</v>
      </c>
      <c r="N757" s="13">
        <v>-1.0181523528870473E-3</v>
      </c>
      <c r="O757" s="13">
        <v>1.7794742481099135E-2</v>
      </c>
      <c r="P757" s="13">
        <v>-4.4113834216633063E-2</v>
      </c>
      <c r="Q757" s="13">
        <v>4.9858694291813332E-2</v>
      </c>
      <c r="R757" s="13">
        <v>-1.1193521681827079E-2</v>
      </c>
      <c r="S757" s="13">
        <v>-6.9252981970485017E-2</v>
      </c>
      <c r="T757" s="13">
        <v>-0.20033568097271248</v>
      </c>
      <c r="U757" s="159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56"/>
    </row>
    <row r="758" spans="1:65">
      <c r="A758" s="30"/>
      <c r="B758" s="46" t="s">
        <v>282</v>
      </c>
      <c r="C758" s="47"/>
      <c r="D758" s="45">
        <v>0.7</v>
      </c>
      <c r="E758" s="45">
        <v>0.48</v>
      </c>
      <c r="F758" s="45">
        <v>2.8</v>
      </c>
      <c r="G758" s="45">
        <v>0.94</v>
      </c>
      <c r="H758" s="45">
        <v>0.47</v>
      </c>
      <c r="I758" s="45">
        <v>1.21</v>
      </c>
      <c r="J758" s="45">
        <v>0.67</v>
      </c>
      <c r="K758" s="45">
        <v>0.25</v>
      </c>
      <c r="L758" s="45">
        <v>0.13</v>
      </c>
      <c r="M758" s="45">
        <v>0</v>
      </c>
      <c r="N758" s="45">
        <v>0</v>
      </c>
      <c r="O758" s="45">
        <v>0.46</v>
      </c>
      <c r="P758" s="45">
        <v>1.06</v>
      </c>
      <c r="Q758" s="45">
        <v>1.25</v>
      </c>
      <c r="R758" s="45">
        <v>0.25</v>
      </c>
      <c r="S758" s="45">
        <v>1.67</v>
      </c>
      <c r="T758" s="45">
        <v>4.88</v>
      </c>
      <c r="U758" s="159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56"/>
    </row>
    <row r="759" spans="1:65">
      <c r="B759" s="31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BM759" s="56"/>
    </row>
    <row r="760" spans="1:65" ht="15">
      <c r="B760" s="8" t="s">
        <v>664</v>
      </c>
      <c r="BM760" s="28" t="s">
        <v>67</v>
      </c>
    </row>
    <row r="761" spans="1:65" ht="15">
      <c r="A761" s="25" t="s">
        <v>6</v>
      </c>
      <c r="B761" s="18" t="s">
        <v>116</v>
      </c>
      <c r="C761" s="15" t="s">
        <v>117</v>
      </c>
      <c r="D761" s="16" t="s">
        <v>243</v>
      </c>
      <c r="E761" s="17" t="s">
        <v>243</v>
      </c>
      <c r="F761" s="17" t="s">
        <v>243</v>
      </c>
      <c r="G761" s="17" t="s">
        <v>243</v>
      </c>
      <c r="H761" s="17" t="s">
        <v>243</v>
      </c>
      <c r="I761" s="17" t="s">
        <v>243</v>
      </c>
      <c r="J761" s="17" t="s">
        <v>243</v>
      </c>
      <c r="K761" s="17" t="s">
        <v>243</v>
      </c>
      <c r="L761" s="17" t="s">
        <v>243</v>
      </c>
      <c r="M761" s="17" t="s">
        <v>243</v>
      </c>
      <c r="N761" s="159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28">
        <v>1</v>
      </c>
    </row>
    <row r="762" spans="1:65">
      <c r="A762" s="30"/>
      <c r="B762" s="19" t="s">
        <v>244</v>
      </c>
      <c r="C762" s="9" t="s">
        <v>244</v>
      </c>
      <c r="D762" s="157" t="s">
        <v>247</v>
      </c>
      <c r="E762" s="158" t="s">
        <v>250</v>
      </c>
      <c r="F762" s="158" t="s">
        <v>251</v>
      </c>
      <c r="G762" s="158" t="s">
        <v>252</v>
      </c>
      <c r="H762" s="158" t="s">
        <v>256</v>
      </c>
      <c r="I762" s="158" t="s">
        <v>264</v>
      </c>
      <c r="J762" s="158" t="s">
        <v>267</v>
      </c>
      <c r="K762" s="158" t="s">
        <v>269</v>
      </c>
      <c r="L762" s="158" t="s">
        <v>271</v>
      </c>
      <c r="M762" s="158" t="s">
        <v>272</v>
      </c>
      <c r="N762" s="159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28" t="s">
        <v>3</v>
      </c>
    </row>
    <row r="763" spans="1:65">
      <c r="A763" s="30"/>
      <c r="B763" s="19"/>
      <c r="C763" s="9"/>
      <c r="D763" s="10" t="s">
        <v>102</v>
      </c>
      <c r="E763" s="11" t="s">
        <v>103</v>
      </c>
      <c r="F763" s="11" t="s">
        <v>332</v>
      </c>
      <c r="G763" s="11" t="s">
        <v>102</v>
      </c>
      <c r="H763" s="11" t="s">
        <v>103</v>
      </c>
      <c r="I763" s="11" t="s">
        <v>102</v>
      </c>
      <c r="J763" s="11" t="s">
        <v>332</v>
      </c>
      <c r="K763" s="11" t="s">
        <v>103</v>
      </c>
      <c r="L763" s="11" t="s">
        <v>102</v>
      </c>
      <c r="M763" s="11" t="s">
        <v>102</v>
      </c>
      <c r="N763" s="159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28">
        <v>2</v>
      </c>
    </row>
    <row r="764" spans="1:65">
      <c r="A764" s="30"/>
      <c r="B764" s="19"/>
      <c r="C764" s="9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159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28">
        <v>2</v>
      </c>
    </row>
    <row r="765" spans="1:65">
      <c r="A765" s="30"/>
      <c r="B765" s="18">
        <v>1</v>
      </c>
      <c r="C765" s="14">
        <v>1</v>
      </c>
      <c r="D765" s="21">
        <v>5.8</v>
      </c>
      <c r="E765" s="153" t="s">
        <v>109</v>
      </c>
      <c r="F765" s="21">
        <v>5</v>
      </c>
      <c r="G765" s="21">
        <v>6.7</v>
      </c>
      <c r="H765" s="153" t="s">
        <v>106</v>
      </c>
      <c r="I765" s="21">
        <v>6.411415499377207</v>
      </c>
      <c r="J765" s="153" t="s">
        <v>96</v>
      </c>
      <c r="K765" s="153" t="s">
        <v>106</v>
      </c>
      <c r="L765" s="21">
        <v>5</v>
      </c>
      <c r="M765" s="21">
        <v>5.6</v>
      </c>
      <c r="N765" s="159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28">
        <v>1</v>
      </c>
    </row>
    <row r="766" spans="1:65">
      <c r="A766" s="30"/>
      <c r="B766" s="19">
        <v>1</v>
      </c>
      <c r="C766" s="9">
        <v>2</v>
      </c>
      <c r="D766" s="11">
        <v>5.6</v>
      </c>
      <c r="E766" s="155" t="s">
        <v>109</v>
      </c>
      <c r="F766" s="11">
        <v>6</v>
      </c>
      <c r="G766" s="11">
        <v>7.1</v>
      </c>
      <c r="H766" s="155" t="s">
        <v>106</v>
      </c>
      <c r="I766" s="11">
        <v>6.6227876932216674</v>
      </c>
      <c r="J766" s="155" t="s">
        <v>96</v>
      </c>
      <c r="K766" s="155" t="s">
        <v>106</v>
      </c>
      <c r="L766" s="11">
        <v>5</v>
      </c>
      <c r="M766" s="11">
        <v>5.9</v>
      </c>
      <c r="N766" s="159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28">
        <v>46</v>
      </c>
    </row>
    <row r="767" spans="1:65">
      <c r="A767" s="30"/>
      <c r="B767" s="19">
        <v>1</v>
      </c>
      <c r="C767" s="9">
        <v>3</v>
      </c>
      <c r="D767" s="11">
        <v>6.3</v>
      </c>
      <c r="E767" s="155" t="s">
        <v>109</v>
      </c>
      <c r="F767" s="11">
        <v>6</v>
      </c>
      <c r="G767" s="11">
        <v>6.9</v>
      </c>
      <c r="H767" s="155" t="s">
        <v>106</v>
      </c>
      <c r="I767" s="11">
        <v>6.530542323921086</v>
      </c>
      <c r="J767" s="155" t="s">
        <v>96</v>
      </c>
      <c r="K767" s="155" t="s">
        <v>106</v>
      </c>
      <c r="L767" s="11">
        <v>5</v>
      </c>
      <c r="M767" s="11">
        <v>5.5</v>
      </c>
      <c r="N767" s="159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28">
        <v>16</v>
      </c>
    </row>
    <row r="768" spans="1:65">
      <c r="A768" s="30"/>
      <c r="B768" s="19">
        <v>1</v>
      </c>
      <c r="C768" s="9">
        <v>4</v>
      </c>
      <c r="D768" s="11">
        <v>5.8</v>
      </c>
      <c r="E768" s="155" t="s">
        <v>109</v>
      </c>
      <c r="F768" s="11">
        <v>6</v>
      </c>
      <c r="G768" s="11">
        <v>7</v>
      </c>
      <c r="H768" s="155" t="s">
        <v>106</v>
      </c>
      <c r="I768" s="11">
        <v>6.5501991295385569</v>
      </c>
      <c r="J768" s="155" t="s">
        <v>96</v>
      </c>
      <c r="K768" s="155" t="s">
        <v>106</v>
      </c>
      <c r="L768" s="11">
        <v>5</v>
      </c>
      <c r="M768" s="11">
        <v>5.8</v>
      </c>
      <c r="N768" s="159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28">
        <v>5.974372215745781</v>
      </c>
    </row>
    <row r="769" spans="1:65">
      <c r="A769" s="30"/>
      <c r="B769" s="19">
        <v>1</v>
      </c>
      <c r="C769" s="9">
        <v>5</v>
      </c>
      <c r="D769" s="11">
        <v>6.1</v>
      </c>
      <c r="E769" s="155" t="s">
        <v>109</v>
      </c>
      <c r="F769" s="11">
        <v>6</v>
      </c>
      <c r="G769" s="11">
        <v>7.2</v>
      </c>
      <c r="H769" s="155" t="s">
        <v>106</v>
      </c>
      <c r="I769" s="11">
        <v>6.6464087605696047</v>
      </c>
      <c r="J769" s="155" t="s">
        <v>96</v>
      </c>
      <c r="K769" s="155" t="s">
        <v>106</v>
      </c>
      <c r="L769" s="11">
        <v>5</v>
      </c>
      <c r="M769" s="11">
        <v>6</v>
      </c>
      <c r="N769" s="159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28">
        <v>153</v>
      </c>
    </row>
    <row r="770" spans="1:65">
      <c r="A770" s="30"/>
      <c r="B770" s="19">
        <v>1</v>
      </c>
      <c r="C770" s="9">
        <v>6</v>
      </c>
      <c r="D770" s="11">
        <v>5.4</v>
      </c>
      <c r="E770" s="155" t="s">
        <v>109</v>
      </c>
      <c r="F770" s="11">
        <v>6</v>
      </c>
      <c r="G770" s="11">
        <v>7</v>
      </c>
      <c r="H770" s="155" t="s">
        <v>106</v>
      </c>
      <c r="I770" s="11">
        <v>6.4160463602199949</v>
      </c>
      <c r="J770" s="155" t="s">
        <v>96</v>
      </c>
      <c r="K770" s="155" t="s">
        <v>106</v>
      </c>
      <c r="L770" s="11">
        <v>5</v>
      </c>
      <c r="M770" s="11">
        <v>5.2</v>
      </c>
      <c r="N770" s="159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56"/>
    </row>
    <row r="771" spans="1:65">
      <c r="A771" s="30"/>
      <c r="B771" s="20" t="s">
        <v>278</v>
      </c>
      <c r="C771" s="12"/>
      <c r="D771" s="22">
        <v>5.833333333333333</v>
      </c>
      <c r="E771" s="22" t="s">
        <v>765</v>
      </c>
      <c r="F771" s="22">
        <v>5.833333333333333</v>
      </c>
      <c r="G771" s="22">
        <v>6.9833333333333343</v>
      </c>
      <c r="H771" s="22" t="s">
        <v>765</v>
      </c>
      <c r="I771" s="22">
        <v>6.5295666278080198</v>
      </c>
      <c r="J771" s="22" t="s">
        <v>765</v>
      </c>
      <c r="K771" s="22" t="s">
        <v>765</v>
      </c>
      <c r="L771" s="22">
        <v>5</v>
      </c>
      <c r="M771" s="22">
        <v>5.666666666666667</v>
      </c>
      <c r="N771" s="159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56"/>
    </row>
    <row r="772" spans="1:65">
      <c r="A772" s="30"/>
      <c r="B772" s="3" t="s">
        <v>279</v>
      </c>
      <c r="C772" s="29"/>
      <c r="D772" s="11">
        <v>5.8</v>
      </c>
      <c r="E772" s="11" t="s">
        <v>765</v>
      </c>
      <c r="F772" s="11">
        <v>6</v>
      </c>
      <c r="G772" s="11">
        <v>7</v>
      </c>
      <c r="H772" s="11" t="s">
        <v>765</v>
      </c>
      <c r="I772" s="11">
        <v>6.5403707267298214</v>
      </c>
      <c r="J772" s="11" t="s">
        <v>765</v>
      </c>
      <c r="K772" s="11" t="s">
        <v>765</v>
      </c>
      <c r="L772" s="11">
        <v>5</v>
      </c>
      <c r="M772" s="11">
        <v>5.6999999999999993</v>
      </c>
      <c r="N772" s="159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56"/>
    </row>
    <row r="773" spans="1:65">
      <c r="A773" s="30"/>
      <c r="B773" s="3" t="s">
        <v>280</v>
      </c>
      <c r="C773" s="29"/>
      <c r="D773" s="23">
        <v>0.32659863237109021</v>
      </c>
      <c r="E773" s="23" t="s">
        <v>765</v>
      </c>
      <c r="F773" s="23">
        <v>0.40824829046386302</v>
      </c>
      <c r="G773" s="23">
        <v>0.17224014243685076</v>
      </c>
      <c r="H773" s="23" t="s">
        <v>765</v>
      </c>
      <c r="I773" s="23">
        <v>9.96147011624572E-2</v>
      </c>
      <c r="J773" s="23" t="s">
        <v>765</v>
      </c>
      <c r="K773" s="23" t="s">
        <v>765</v>
      </c>
      <c r="L773" s="23">
        <v>0</v>
      </c>
      <c r="M773" s="23">
        <v>0.29439202887759491</v>
      </c>
      <c r="N773" s="159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56"/>
    </row>
    <row r="774" spans="1:65">
      <c r="A774" s="30"/>
      <c r="B774" s="3" t="s">
        <v>87</v>
      </c>
      <c r="C774" s="29"/>
      <c r="D774" s="13">
        <v>5.5988336977901183E-2</v>
      </c>
      <c r="E774" s="13" t="s">
        <v>765</v>
      </c>
      <c r="F774" s="13">
        <v>6.9985421222376526E-2</v>
      </c>
      <c r="G774" s="13">
        <v>2.4664459537496526E-2</v>
      </c>
      <c r="H774" s="13" t="s">
        <v>765</v>
      </c>
      <c r="I774" s="13">
        <v>1.5255943746437874E-2</v>
      </c>
      <c r="J774" s="13" t="s">
        <v>765</v>
      </c>
      <c r="K774" s="13" t="s">
        <v>765</v>
      </c>
      <c r="L774" s="13">
        <v>0</v>
      </c>
      <c r="M774" s="13">
        <v>5.1951534507810863E-2</v>
      </c>
      <c r="N774" s="159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56"/>
    </row>
    <row r="775" spans="1:65">
      <c r="A775" s="30"/>
      <c r="B775" s="3" t="s">
        <v>281</v>
      </c>
      <c r="C775" s="29"/>
      <c r="D775" s="13">
        <v>-2.360731426152729E-2</v>
      </c>
      <c r="E775" s="13" t="s">
        <v>765</v>
      </c>
      <c r="F775" s="13">
        <v>-2.360731426152729E-2</v>
      </c>
      <c r="G775" s="13">
        <v>0.16888152949834323</v>
      </c>
      <c r="H775" s="13" t="s">
        <v>765</v>
      </c>
      <c r="I775" s="13">
        <v>9.2929330817218547E-2</v>
      </c>
      <c r="J775" s="13" t="s">
        <v>765</v>
      </c>
      <c r="K775" s="13" t="s">
        <v>765</v>
      </c>
      <c r="L775" s="13">
        <v>-0.16309198365273769</v>
      </c>
      <c r="M775" s="13">
        <v>-5.1504248139769282E-2</v>
      </c>
      <c r="N775" s="159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56"/>
    </row>
    <row r="776" spans="1:65">
      <c r="A776" s="30"/>
      <c r="B776" s="46" t="s">
        <v>282</v>
      </c>
      <c r="C776" s="47"/>
      <c r="D776" s="45">
        <v>0.24</v>
      </c>
      <c r="E776" s="45">
        <v>2.5</v>
      </c>
      <c r="F776" s="45">
        <v>0.24</v>
      </c>
      <c r="G776" s="45">
        <v>0.55000000000000004</v>
      </c>
      <c r="H776" s="45">
        <v>12.8</v>
      </c>
      <c r="I776" s="45">
        <v>0.24</v>
      </c>
      <c r="J776" s="45">
        <v>29.8</v>
      </c>
      <c r="K776" s="45">
        <v>12.8</v>
      </c>
      <c r="L776" s="45">
        <v>0.8</v>
      </c>
      <c r="M776" s="45">
        <v>0.35</v>
      </c>
      <c r="N776" s="159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56"/>
    </row>
    <row r="777" spans="1:65">
      <c r="B777" s="31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BM777" s="56"/>
    </row>
    <row r="778" spans="1:65" ht="15">
      <c r="B778" s="8" t="s">
        <v>665</v>
      </c>
      <c r="BM778" s="28" t="s">
        <v>284</v>
      </c>
    </row>
    <row r="779" spans="1:65" ht="15">
      <c r="A779" s="25" t="s">
        <v>9</v>
      </c>
      <c r="B779" s="18" t="s">
        <v>116</v>
      </c>
      <c r="C779" s="15" t="s">
        <v>117</v>
      </c>
      <c r="D779" s="16" t="s">
        <v>243</v>
      </c>
      <c r="E779" s="17" t="s">
        <v>243</v>
      </c>
      <c r="F779" s="17" t="s">
        <v>243</v>
      </c>
      <c r="G779" s="17" t="s">
        <v>243</v>
      </c>
      <c r="H779" s="17" t="s">
        <v>243</v>
      </c>
      <c r="I779" s="17" t="s">
        <v>243</v>
      </c>
      <c r="J779" s="17" t="s">
        <v>243</v>
      </c>
      <c r="K779" s="17" t="s">
        <v>243</v>
      </c>
      <c r="L779" s="159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28">
        <v>1</v>
      </c>
    </row>
    <row r="780" spans="1:65">
      <c r="A780" s="30"/>
      <c r="B780" s="19" t="s">
        <v>244</v>
      </c>
      <c r="C780" s="9" t="s">
        <v>244</v>
      </c>
      <c r="D780" s="157" t="s">
        <v>247</v>
      </c>
      <c r="E780" s="158" t="s">
        <v>249</v>
      </c>
      <c r="F780" s="158" t="s">
        <v>250</v>
      </c>
      <c r="G780" s="158" t="s">
        <v>252</v>
      </c>
      <c r="H780" s="158" t="s">
        <v>253</v>
      </c>
      <c r="I780" s="158" t="s">
        <v>256</v>
      </c>
      <c r="J780" s="158" t="s">
        <v>264</v>
      </c>
      <c r="K780" s="158" t="s">
        <v>269</v>
      </c>
      <c r="L780" s="159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28" t="s">
        <v>3</v>
      </c>
    </row>
    <row r="781" spans="1:65">
      <c r="A781" s="30"/>
      <c r="B781" s="19"/>
      <c r="C781" s="9"/>
      <c r="D781" s="10" t="s">
        <v>103</v>
      </c>
      <c r="E781" s="11" t="s">
        <v>103</v>
      </c>
      <c r="F781" s="11" t="s">
        <v>103</v>
      </c>
      <c r="G781" s="11" t="s">
        <v>103</v>
      </c>
      <c r="H781" s="11" t="s">
        <v>332</v>
      </c>
      <c r="I781" s="11" t="s">
        <v>103</v>
      </c>
      <c r="J781" s="11" t="s">
        <v>103</v>
      </c>
      <c r="K781" s="11" t="s">
        <v>103</v>
      </c>
      <c r="L781" s="159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28">
        <v>2</v>
      </c>
    </row>
    <row r="782" spans="1:65">
      <c r="A782" s="30"/>
      <c r="B782" s="19"/>
      <c r="C782" s="9"/>
      <c r="D782" s="26"/>
      <c r="E782" s="26"/>
      <c r="F782" s="26"/>
      <c r="G782" s="26"/>
      <c r="H782" s="26"/>
      <c r="I782" s="26"/>
      <c r="J782" s="26"/>
      <c r="K782" s="26"/>
      <c r="L782" s="159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28">
        <v>2</v>
      </c>
    </row>
    <row r="783" spans="1:65">
      <c r="A783" s="30"/>
      <c r="B783" s="18">
        <v>1</v>
      </c>
      <c r="C783" s="14">
        <v>1</v>
      </c>
      <c r="D783" s="153" t="s">
        <v>97</v>
      </c>
      <c r="E783" s="21">
        <v>13.2</v>
      </c>
      <c r="F783" s="21">
        <v>5</v>
      </c>
      <c r="G783" s="21">
        <v>7</v>
      </c>
      <c r="H783" s="21">
        <v>5</v>
      </c>
      <c r="I783" s="153" t="s">
        <v>109</v>
      </c>
      <c r="J783" s="153" t="s">
        <v>216</v>
      </c>
      <c r="K783" s="21">
        <v>10</v>
      </c>
      <c r="L783" s="159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28">
        <v>1</v>
      </c>
    </row>
    <row r="784" spans="1:65">
      <c r="A784" s="30"/>
      <c r="B784" s="19">
        <v>1</v>
      </c>
      <c r="C784" s="9">
        <v>2</v>
      </c>
      <c r="D784" s="155" t="s">
        <v>97</v>
      </c>
      <c r="E784" s="11">
        <v>13.45</v>
      </c>
      <c r="F784" s="11">
        <v>5.4</v>
      </c>
      <c r="G784" s="11">
        <v>7</v>
      </c>
      <c r="H784" s="11">
        <v>5</v>
      </c>
      <c r="I784" s="155" t="s">
        <v>109</v>
      </c>
      <c r="J784" s="155" t="s">
        <v>216</v>
      </c>
      <c r="K784" s="11">
        <v>10</v>
      </c>
      <c r="L784" s="159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28">
        <v>16</v>
      </c>
    </row>
    <row r="785" spans="1:65">
      <c r="A785" s="30"/>
      <c r="B785" s="19">
        <v>1</v>
      </c>
      <c r="C785" s="9">
        <v>3</v>
      </c>
      <c r="D785" s="155" t="s">
        <v>97</v>
      </c>
      <c r="E785" s="11">
        <v>13.79</v>
      </c>
      <c r="F785" s="11">
        <v>5.4</v>
      </c>
      <c r="G785" s="11">
        <v>7</v>
      </c>
      <c r="H785" s="11">
        <v>5</v>
      </c>
      <c r="I785" s="155" t="s">
        <v>109</v>
      </c>
      <c r="J785" s="155" t="s">
        <v>216</v>
      </c>
      <c r="K785" s="11">
        <v>10</v>
      </c>
      <c r="L785" s="159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28">
        <v>16</v>
      </c>
    </row>
    <row r="786" spans="1:65">
      <c r="A786" s="30"/>
      <c r="B786" s="19">
        <v>1</v>
      </c>
      <c r="C786" s="9">
        <v>4</v>
      </c>
      <c r="D786" s="155" t="s">
        <v>97</v>
      </c>
      <c r="E786" s="11">
        <v>12.815</v>
      </c>
      <c r="F786" s="11">
        <v>5.3</v>
      </c>
      <c r="G786" s="11">
        <v>8</v>
      </c>
      <c r="H786" s="11">
        <v>5</v>
      </c>
      <c r="I786" s="155" t="s">
        <v>109</v>
      </c>
      <c r="J786" s="155" t="s">
        <v>216</v>
      </c>
      <c r="K786" s="11">
        <v>9</v>
      </c>
      <c r="L786" s="159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28">
        <v>8.1511666666666596</v>
      </c>
    </row>
    <row r="787" spans="1:65">
      <c r="A787" s="30"/>
      <c r="B787" s="19">
        <v>1</v>
      </c>
      <c r="C787" s="9">
        <v>5</v>
      </c>
      <c r="D787" s="155" t="s">
        <v>97</v>
      </c>
      <c r="E787" s="11">
        <v>13.850000000000001</v>
      </c>
      <c r="F787" s="11">
        <v>5.3</v>
      </c>
      <c r="G787" s="11">
        <v>8</v>
      </c>
      <c r="H787" s="154">
        <v>4</v>
      </c>
      <c r="I787" s="155" t="s">
        <v>109</v>
      </c>
      <c r="J787" s="155" t="s">
        <v>216</v>
      </c>
      <c r="K787" s="11">
        <v>10</v>
      </c>
      <c r="L787" s="159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28">
        <v>22</v>
      </c>
    </row>
    <row r="788" spans="1:65">
      <c r="A788" s="30"/>
      <c r="B788" s="19">
        <v>1</v>
      </c>
      <c r="C788" s="9">
        <v>6</v>
      </c>
      <c r="D788" s="155" t="s">
        <v>97</v>
      </c>
      <c r="E788" s="11">
        <v>12.83</v>
      </c>
      <c r="F788" s="11">
        <v>5.2</v>
      </c>
      <c r="G788" s="11">
        <v>8</v>
      </c>
      <c r="H788" s="11">
        <v>5</v>
      </c>
      <c r="I788" s="155" t="s">
        <v>109</v>
      </c>
      <c r="J788" s="155" t="s">
        <v>216</v>
      </c>
      <c r="K788" s="11">
        <v>9</v>
      </c>
      <c r="L788" s="159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56"/>
    </row>
    <row r="789" spans="1:65">
      <c r="A789" s="30"/>
      <c r="B789" s="20" t="s">
        <v>278</v>
      </c>
      <c r="C789" s="12"/>
      <c r="D789" s="22" t="s">
        <v>765</v>
      </c>
      <c r="E789" s="22">
        <v>13.322499999999998</v>
      </c>
      <c r="F789" s="22">
        <v>5.2666666666666666</v>
      </c>
      <c r="G789" s="22">
        <v>7.5</v>
      </c>
      <c r="H789" s="22">
        <v>4.833333333333333</v>
      </c>
      <c r="I789" s="22" t="s">
        <v>765</v>
      </c>
      <c r="J789" s="22" t="s">
        <v>765</v>
      </c>
      <c r="K789" s="22">
        <v>9.6666666666666661</v>
      </c>
      <c r="L789" s="159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56"/>
    </row>
    <row r="790" spans="1:65">
      <c r="A790" s="30"/>
      <c r="B790" s="3" t="s">
        <v>279</v>
      </c>
      <c r="C790" s="29"/>
      <c r="D790" s="11" t="s">
        <v>765</v>
      </c>
      <c r="E790" s="11">
        <v>13.324999999999999</v>
      </c>
      <c r="F790" s="11">
        <v>5.3</v>
      </c>
      <c r="G790" s="11">
        <v>7.5</v>
      </c>
      <c r="H790" s="11">
        <v>5</v>
      </c>
      <c r="I790" s="11" t="s">
        <v>765</v>
      </c>
      <c r="J790" s="11" t="s">
        <v>765</v>
      </c>
      <c r="K790" s="11">
        <v>10</v>
      </c>
      <c r="L790" s="159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56"/>
    </row>
    <row r="791" spans="1:65">
      <c r="A791" s="30"/>
      <c r="B791" s="3" t="s">
        <v>280</v>
      </c>
      <c r="C791" s="29"/>
      <c r="D791" s="23" t="s">
        <v>765</v>
      </c>
      <c r="E791" s="23">
        <v>0.4534727114171262</v>
      </c>
      <c r="F791" s="23">
        <v>0.15055453054181631</v>
      </c>
      <c r="G791" s="23">
        <v>0.54772255750516607</v>
      </c>
      <c r="H791" s="23">
        <v>0.40824829046386302</v>
      </c>
      <c r="I791" s="23" t="s">
        <v>765</v>
      </c>
      <c r="J791" s="23" t="s">
        <v>765</v>
      </c>
      <c r="K791" s="23">
        <v>0.5163977794943222</v>
      </c>
      <c r="L791" s="159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56"/>
    </row>
    <row r="792" spans="1:65">
      <c r="A792" s="30"/>
      <c r="B792" s="3" t="s">
        <v>87</v>
      </c>
      <c r="C792" s="29"/>
      <c r="D792" s="13" t="s">
        <v>765</v>
      </c>
      <c r="E792" s="13">
        <v>3.4038109320107056E-2</v>
      </c>
      <c r="F792" s="13">
        <v>2.8586303267433475E-2</v>
      </c>
      <c r="G792" s="13">
        <v>7.3029674334022146E-2</v>
      </c>
      <c r="H792" s="13">
        <v>8.4465163544247532E-2</v>
      </c>
      <c r="I792" s="13" t="s">
        <v>765</v>
      </c>
      <c r="J792" s="13" t="s">
        <v>765</v>
      </c>
      <c r="K792" s="13">
        <v>5.3420459947688508E-2</v>
      </c>
      <c r="L792" s="159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56"/>
    </row>
    <row r="793" spans="1:65">
      <c r="A793" s="30"/>
      <c r="B793" s="3" t="s">
        <v>281</v>
      </c>
      <c r="C793" s="29"/>
      <c r="D793" s="13" t="s">
        <v>765</v>
      </c>
      <c r="E793" s="13">
        <v>0.63442860940151835</v>
      </c>
      <c r="F793" s="13">
        <v>-0.35387572331159078</v>
      </c>
      <c r="G793" s="13">
        <v>-7.9886314842455342E-2</v>
      </c>
      <c r="H793" s="13">
        <v>-0.4070378473429157</v>
      </c>
      <c r="I793" s="13" t="s">
        <v>765</v>
      </c>
      <c r="J793" s="13" t="s">
        <v>765</v>
      </c>
      <c r="K793" s="13">
        <v>0.18592430531416859</v>
      </c>
      <c r="L793" s="159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56"/>
    </row>
    <row r="794" spans="1:65">
      <c r="A794" s="30"/>
      <c r="B794" s="46" t="s">
        <v>282</v>
      </c>
      <c r="C794" s="47"/>
      <c r="D794" s="45">
        <v>0.39</v>
      </c>
      <c r="E794" s="45">
        <v>1.94</v>
      </c>
      <c r="F794" s="45">
        <v>0.31</v>
      </c>
      <c r="G794" s="45">
        <v>0.31</v>
      </c>
      <c r="H794" s="45">
        <v>0.43</v>
      </c>
      <c r="I794" s="45">
        <v>1.08</v>
      </c>
      <c r="J794" s="45">
        <v>1.01</v>
      </c>
      <c r="K794" s="45">
        <v>0.92</v>
      </c>
      <c r="L794" s="159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56"/>
    </row>
    <row r="795" spans="1:65">
      <c r="B795" s="31"/>
      <c r="C795" s="20"/>
      <c r="D795" s="20"/>
      <c r="E795" s="20"/>
      <c r="F795" s="20"/>
      <c r="G795" s="20"/>
      <c r="H795" s="20"/>
      <c r="I795" s="20"/>
      <c r="J795" s="20"/>
      <c r="K795" s="20"/>
      <c r="BM795" s="56"/>
    </row>
    <row r="796" spans="1:65" ht="15">
      <c r="B796" s="8" t="s">
        <v>666</v>
      </c>
      <c r="BM796" s="28" t="s">
        <v>284</v>
      </c>
    </row>
    <row r="797" spans="1:65" ht="15">
      <c r="A797" s="25" t="s">
        <v>61</v>
      </c>
      <c r="B797" s="18" t="s">
        <v>116</v>
      </c>
      <c r="C797" s="15" t="s">
        <v>117</v>
      </c>
      <c r="D797" s="16" t="s">
        <v>243</v>
      </c>
      <c r="E797" s="17" t="s">
        <v>243</v>
      </c>
      <c r="F797" s="17" t="s">
        <v>243</v>
      </c>
      <c r="G797" s="17" t="s">
        <v>243</v>
      </c>
      <c r="H797" s="159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28">
        <v>1</v>
      </c>
    </row>
    <row r="798" spans="1:65">
      <c r="A798" s="30"/>
      <c r="B798" s="19" t="s">
        <v>244</v>
      </c>
      <c r="C798" s="9" t="s">
        <v>244</v>
      </c>
      <c r="D798" s="157" t="s">
        <v>247</v>
      </c>
      <c r="E798" s="158" t="s">
        <v>251</v>
      </c>
      <c r="F798" s="158" t="s">
        <v>264</v>
      </c>
      <c r="G798" s="158" t="s">
        <v>272</v>
      </c>
      <c r="H798" s="159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28" t="s">
        <v>3</v>
      </c>
    </row>
    <row r="799" spans="1:65">
      <c r="A799" s="30"/>
      <c r="B799" s="19"/>
      <c r="C799" s="9"/>
      <c r="D799" s="10" t="s">
        <v>102</v>
      </c>
      <c r="E799" s="11" t="s">
        <v>332</v>
      </c>
      <c r="F799" s="11" t="s">
        <v>102</v>
      </c>
      <c r="G799" s="11" t="s">
        <v>102</v>
      </c>
      <c r="H799" s="159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28">
        <v>1</v>
      </c>
    </row>
    <row r="800" spans="1:65">
      <c r="A800" s="30"/>
      <c r="B800" s="19"/>
      <c r="C800" s="9"/>
      <c r="D800" s="26"/>
      <c r="E800" s="26"/>
      <c r="F800" s="26"/>
      <c r="G800" s="26"/>
      <c r="H800" s="159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28">
        <v>1</v>
      </c>
    </row>
    <row r="801" spans="1:65">
      <c r="A801" s="30"/>
      <c r="B801" s="18">
        <v>1</v>
      </c>
      <c r="C801" s="14">
        <v>1</v>
      </c>
      <c r="D801" s="232" t="s">
        <v>216</v>
      </c>
      <c r="E801" s="231">
        <v>10</v>
      </c>
      <c r="F801" s="232" t="s">
        <v>216</v>
      </c>
      <c r="G801" s="232" t="s">
        <v>106</v>
      </c>
      <c r="H801" s="233"/>
      <c r="I801" s="234"/>
      <c r="J801" s="234"/>
      <c r="K801" s="234"/>
      <c r="L801" s="234"/>
      <c r="M801" s="234"/>
      <c r="N801" s="234"/>
      <c r="O801" s="234"/>
      <c r="P801" s="234"/>
      <c r="Q801" s="234"/>
      <c r="R801" s="234"/>
      <c r="S801" s="234"/>
      <c r="T801" s="234"/>
      <c r="U801" s="234"/>
      <c r="V801" s="234"/>
      <c r="W801" s="234"/>
      <c r="X801" s="234"/>
      <c r="Y801" s="234"/>
      <c r="Z801" s="234"/>
      <c r="AA801" s="234"/>
      <c r="AB801" s="234"/>
      <c r="AC801" s="234"/>
      <c r="AD801" s="234"/>
      <c r="AE801" s="234"/>
      <c r="AF801" s="234"/>
      <c r="AG801" s="234"/>
      <c r="AH801" s="234"/>
      <c r="AI801" s="234"/>
      <c r="AJ801" s="234"/>
      <c r="AK801" s="234"/>
      <c r="AL801" s="234"/>
      <c r="AM801" s="234"/>
      <c r="AN801" s="234"/>
      <c r="AO801" s="234"/>
      <c r="AP801" s="234"/>
      <c r="AQ801" s="234"/>
      <c r="AR801" s="234"/>
      <c r="AS801" s="234"/>
      <c r="AT801" s="234"/>
      <c r="AU801" s="234"/>
      <c r="AV801" s="234"/>
      <c r="AW801" s="234"/>
      <c r="AX801" s="234"/>
      <c r="AY801" s="234"/>
      <c r="AZ801" s="234"/>
      <c r="BA801" s="234"/>
      <c r="BB801" s="234"/>
      <c r="BC801" s="234"/>
      <c r="BD801" s="234"/>
      <c r="BE801" s="234"/>
      <c r="BF801" s="234"/>
      <c r="BG801" s="234"/>
      <c r="BH801" s="234"/>
      <c r="BI801" s="234"/>
      <c r="BJ801" s="234"/>
      <c r="BK801" s="234"/>
      <c r="BL801" s="234"/>
      <c r="BM801" s="235">
        <v>1</v>
      </c>
    </row>
    <row r="802" spans="1:65">
      <c r="A802" s="30"/>
      <c r="B802" s="19">
        <v>1</v>
      </c>
      <c r="C802" s="9">
        <v>2</v>
      </c>
      <c r="D802" s="237" t="s">
        <v>216</v>
      </c>
      <c r="E802" s="236" t="s">
        <v>339</v>
      </c>
      <c r="F802" s="237" t="s">
        <v>216</v>
      </c>
      <c r="G802" s="237" t="s">
        <v>106</v>
      </c>
      <c r="H802" s="233"/>
      <c r="I802" s="234"/>
      <c r="J802" s="234"/>
      <c r="K802" s="234"/>
      <c r="L802" s="234"/>
      <c r="M802" s="234"/>
      <c r="N802" s="234"/>
      <c r="O802" s="234"/>
      <c r="P802" s="234"/>
      <c r="Q802" s="234"/>
      <c r="R802" s="234"/>
      <c r="S802" s="234"/>
      <c r="T802" s="234"/>
      <c r="U802" s="234"/>
      <c r="V802" s="234"/>
      <c r="W802" s="234"/>
      <c r="X802" s="234"/>
      <c r="Y802" s="234"/>
      <c r="Z802" s="234"/>
      <c r="AA802" s="234"/>
      <c r="AB802" s="234"/>
      <c r="AC802" s="234"/>
      <c r="AD802" s="234"/>
      <c r="AE802" s="234"/>
      <c r="AF802" s="234"/>
      <c r="AG802" s="234"/>
      <c r="AH802" s="234"/>
      <c r="AI802" s="234"/>
      <c r="AJ802" s="234"/>
      <c r="AK802" s="234"/>
      <c r="AL802" s="234"/>
      <c r="AM802" s="234"/>
      <c r="AN802" s="234"/>
      <c r="AO802" s="234"/>
      <c r="AP802" s="234"/>
      <c r="AQ802" s="234"/>
      <c r="AR802" s="234"/>
      <c r="AS802" s="234"/>
      <c r="AT802" s="234"/>
      <c r="AU802" s="234"/>
      <c r="AV802" s="234"/>
      <c r="AW802" s="234"/>
      <c r="AX802" s="234"/>
      <c r="AY802" s="234"/>
      <c r="AZ802" s="234"/>
      <c r="BA802" s="234"/>
      <c r="BB802" s="234"/>
      <c r="BC802" s="234"/>
      <c r="BD802" s="234"/>
      <c r="BE802" s="234"/>
      <c r="BF802" s="234"/>
      <c r="BG802" s="234"/>
      <c r="BH802" s="234"/>
      <c r="BI802" s="234"/>
      <c r="BJ802" s="234"/>
      <c r="BK802" s="234"/>
      <c r="BL802" s="234"/>
      <c r="BM802" s="235">
        <v>48</v>
      </c>
    </row>
    <row r="803" spans="1:65">
      <c r="A803" s="30"/>
      <c r="B803" s="19">
        <v>1</v>
      </c>
      <c r="C803" s="9">
        <v>3</v>
      </c>
      <c r="D803" s="237" t="s">
        <v>216</v>
      </c>
      <c r="E803" s="236">
        <v>8</v>
      </c>
      <c r="F803" s="237" t="s">
        <v>216</v>
      </c>
      <c r="G803" s="237" t="s">
        <v>106</v>
      </c>
      <c r="H803" s="233"/>
      <c r="I803" s="234"/>
      <c r="J803" s="234"/>
      <c r="K803" s="234"/>
      <c r="L803" s="234"/>
      <c r="M803" s="234"/>
      <c r="N803" s="234"/>
      <c r="O803" s="234"/>
      <c r="P803" s="234"/>
      <c r="Q803" s="234"/>
      <c r="R803" s="234"/>
      <c r="S803" s="234"/>
      <c r="T803" s="234"/>
      <c r="U803" s="234"/>
      <c r="V803" s="234"/>
      <c r="W803" s="234"/>
      <c r="X803" s="234"/>
      <c r="Y803" s="234"/>
      <c r="Z803" s="234"/>
      <c r="AA803" s="234"/>
      <c r="AB803" s="234"/>
      <c r="AC803" s="234"/>
      <c r="AD803" s="234"/>
      <c r="AE803" s="234"/>
      <c r="AF803" s="234"/>
      <c r="AG803" s="234"/>
      <c r="AH803" s="234"/>
      <c r="AI803" s="234"/>
      <c r="AJ803" s="234"/>
      <c r="AK803" s="234"/>
      <c r="AL803" s="234"/>
      <c r="AM803" s="234"/>
      <c r="AN803" s="234"/>
      <c r="AO803" s="234"/>
      <c r="AP803" s="234"/>
      <c r="AQ803" s="234"/>
      <c r="AR803" s="234"/>
      <c r="AS803" s="234"/>
      <c r="AT803" s="234"/>
      <c r="AU803" s="234"/>
      <c r="AV803" s="234"/>
      <c r="AW803" s="234"/>
      <c r="AX803" s="234"/>
      <c r="AY803" s="234"/>
      <c r="AZ803" s="234"/>
      <c r="BA803" s="234"/>
      <c r="BB803" s="234"/>
      <c r="BC803" s="234"/>
      <c r="BD803" s="234"/>
      <c r="BE803" s="234"/>
      <c r="BF803" s="234"/>
      <c r="BG803" s="234"/>
      <c r="BH803" s="234"/>
      <c r="BI803" s="234"/>
      <c r="BJ803" s="234"/>
      <c r="BK803" s="234"/>
      <c r="BL803" s="234"/>
      <c r="BM803" s="235">
        <v>16</v>
      </c>
    </row>
    <row r="804" spans="1:65">
      <c r="A804" s="30"/>
      <c r="B804" s="19">
        <v>1</v>
      </c>
      <c r="C804" s="9">
        <v>4</v>
      </c>
      <c r="D804" s="237" t="s">
        <v>216</v>
      </c>
      <c r="E804" s="236">
        <v>9</v>
      </c>
      <c r="F804" s="237" t="s">
        <v>216</v>
      </c>
      <c r="G804" s="237" t="s">
        <v>106</v>
      </c>
      <c r="H804" s="233"/>
      <c r="I804" s="234"/>
      <c r="J804" s="234"/>
      <c r="K804" s="234"/>
      <c r="L804" s="234"/>
      <c r="M804" s="234"/>
      <c r="N804" s="234"/>
      <c r="O804" s="234"/>
      <c r="P804" s="234"/>
      <c r="Q804" s="234"/>
      <c r="R804" s="234"/>
      <c r="S804" s="234"/>
      <c r="T804" s="234"/>
      <c r="U804" s="234"/>
      <c r="V804" s="234"/>
      <c r="W804" s="234"/>
      <c r="X804" s="234"/>
      <c r="Y804" s="234"/>
      <c r="Z804" s="234"/>
      <c r="AA804" s="234"/>
      <c r="AB804" s="234"/>
      <c r="AC804" s="234"/>
      <c r="AD804" s="234"/>
      <c r="AE804" s="234"/>
      <c r="AF804" s="234"/>
      <c r="AG804" s="234"/>
      <c r="AH804" s="234"/>
      <c r="AI804" s="234"/>
      <c r="AJ804" s="234"/>
      <c r="AK804" s="234"/>
      <c r="AL804" s="234"/>
      <c r="AM804" s="234"/>
      <c r="AN804" s="234"/>
      <c r="AO804" s="234"/>
      <c r="AP804" s="234"/>
      <c r="AQ804" s="234"/>
      <c r="AR804" s="234"/>
      <c r="AS804" s="234"/>
      <c r="AT804" s="234"/>
      <c r="AU804" s="234"/>
      <c r="AV804" s="234"/>
      <c r="AW804" s="234"/>
      <c r="AX804" s="234"/>
      <c r="AY804" s="234"/>
      <c r="AZ804" s="234"/>
      <c r="BA804" s="234"/>
      <c r="BB804" s="234"/>
      <c r="BC804" s="234"/>
      <c r="BD804" s="234"/>
      <c r="BE804" s="234"/>
      <c r="BF804" s="234"/>
      <c r="BG804" s="234"/>
      <c r="BH804" s="234"/>
      <c r="BI804" s="234"/>
      <c r="BJ804" s="234"/>
      <c r="BK804" s="234"/>
      <c r="BL804" s="234"/>
      <c r="BM804" s="235" t="s">
        <v>216</v>
      </c>
    </row>
    <row r="805" spans="1:65">
      <c r="A805" s="30"/>
      <c r="B805" s="19">
        <v>1</v>
      </c>
      <c r="C805" s="9">
        <v>5</v>
      </c>
      <c r="D805" s="237" t="s">
        <v>216</v>
      </c>
      <c r="E805" s="236" t="s">
        <v>339</v>
      </c>
      <c r="F805" s="237" t="s">
        <v>216</v>
      </c>
      <c r="G805" s="237" t="s">
        <v>106</v>
      </c>
      <c r="H805" s="233"/>
      <c r="I805" s="234"/>
      <c r="J805" s="234"/>
      <c r="K805" s="234"/>
      <c r="L805" s="234"/>
      <c r="M805" s="234"/>
      <c r="N805" s="234"/>
      <c r="O805" s="234"/>
      <c r="P805" s="234"/>
      <c r="Q805" s="234"/>
      <c r="R805" s="234"/>
      <c r="S805" s="234"/>
      <c r="T805" s="234"/>
      <c r="U805" s="234"/>
      <c r="V805" s="234"/>
      <c r="W805" s="234"/>
      <c r="X805" s="234"/>
      <c r="Y805" s="234"/>
      <c r="Z805" s="234"/>
      <c r="AA805" s="234"/>
      <c r="AB805" s="234"/>
      <c r="AC805" s="234"/>
      <c r="AD805" s="234"/>
      <c r="AE805" s="234"/>
      <c r="AF805" s="234"/>
      <c r="AG805" s="234"/>
      <c r="AH805" s="234"/>
      <c r="AI805" s="234"/>
      <c r="AJ805" s="234"/>
      <c r="AK805" s="234"/>
      <c r="AL805" s="234"/>
      <c r="AM805" s="234"/>
      <c r="AN805" s="234"/>
      <c r="AO805" s="234"/>
      <c r="AP805" s="234"/>
      <c r="AQ805" s="234"/>
      <c r="AR805" s="234"/>
      <c r="AS805" s="234"/>
      <c r="AT805" s="234"/>
      <c r="AU805" s="234"/>
      <c r="AV805" s="234"/>
      <c r="AW805" s="234"/>
      <c r="AX805" s="234"/>
      <c r="AY805" s="234"/>
      <c r="AZ805" s="234"/>
      <c r="BA805" s="234"/>
      <c r="BB805" s="234"/>
      <c r="BC805" s="234"/>
      <c r="BD805" s="234"/>
      <c r="BE805" s="234"/>
      <c r="BF805" s="234"/>
      <c r="BG805" s="234"/>
      <c r="BH805" s="234"/>
      <c r="BI805" s="234"/>
      <c r="BJ805" s="234"/>
      <c r="BK805" s="234"/>
      <c r="BL805" s="234"/>
      <c r="BM805" s="235">
        <v>17</v>
      </c>
    </row>
    <row r="806" spans="1:65">
      <c r="A806" s="30"/>
      <c r="B806" s="19">
        <v>1</v>
      </c>
      <c r="C806" s="9">
        <v>6</v>
      </c>
      <c r="D806" s="237" t="s">
        <v>216</v>
      </c>
      <c r="E806" s="236">
        <v>13</v>
      </c>
      <c r="F806" s="237" t="s">
        <v>216</v>
      </c>
      <c r="G806" s="237" t="s">
        <v>106</v>
      </c>
      <c r="H806" s="233"/>
      <c r="I806" s="234"/>
      <c r="J806" s="234"/>
      <c r="K806" s="234"/>
      <c r="L806" s="234"/>
      <c r="M806" s="234"/>
      <c r="N806" s="234"/>
      <c r="O806" s="234"/>
      <c r="P806" s="234"/>
      <c r="Q806" s="234"/>
      <c r="R806" s="234"/>
      <c r="S806" s="234"/>
      <c r="T806" s="234"/>
      <c r="U806" s="234"/>
      <c r="V806" s="234"/>
      <c r="W806" s="234"/>
      <c r="X806" s="234"/>
      <c r="Y806" s="234"/>
      <c r="Z806" s="234"/>
      <c r="AA806" s="234"/>
      <c r="AB806" s="234"/>
      <c r="AC806" s="234"/>
      <c r="AD806" s="234"/>
      <c r="AE806" s="234"/>
      <c r="AF806" s="234"/>
      <c r="AG806" s="234"/>
      <c r="AH806" s="234"/>
      <c r="AI806" s="234"/>
      <c r="AJ806" s="234"/>
      <c r="AK806" s="234"/>
      <c r="AL806" s="234"/>
      <c r="AM806" s="234"/>
      <c r="AN806" s="234"/>
      <c r="AO806" s="234"/>
      <c r="AP806" s="234"/>
      <c r="AQ806" s="234"/>
      <c r="AR806" s="234"/>
      <c r="AS806" s="234"/>
      <c r="AT806" s="234"/>
      <c r="AU806" s="234"/>
      <c r="AV806" s="234"/>
      <c r="AW806" s="234"/>
      <c r="AX806" s="234"/>
      <c r="AY806" s="234"/>
      <c r="AZ806" s="234"/>
      <c r="BA806" s="234"/>
      <c r="BB806" s="234"/>
      <c r="BC806" s="234"/>
      <c r="BD806" s="234"/>
      <c r="BE806" s="234"/>
      <c r="BF806" s="234"/>
      <c r="BG806" s="234"/>
      <c r="BH806" s="234"/>
      <c r="BI806" s="234"/>
      <c r="BJ806" s="234"/>
      <c r="BK806" s="234"/>
      <c r="BL806" s="234"/>
      <c r="BM806" s="239"/>
    </row>
    <row r="807" spans="1:65">
      <c r="A807" s="30"/>
      <c r="B807" s="20" t="s">
        <v>278</v>
      </c>
      <c r="C807" s="12"/>
      <c r="D807" s="240" t="s">
        <v>765</v>
      </c>
      <c r="E807" s="240">
        <v>10</v>
      </c>
      <c r="F807" s="240" t="s">
        <v>765</v>
      </c>
      <c r="G807" s="240" t="s">
        <v>765</v>
      </c>
      <c r="H807" s="233"/>
      <c r="I807" s="234"/>
      <c r="J807" s="234"/>
      <c r="K807" s="234"/>
      <c r="L807" s="234"/>
      <c r="M807" s="234"/>
      <c r="N807" s="234"/>
      <c r="O807" s="234"/>
      <c r="P807" s="234"/>
      <c r="Q807" s="234"/>
      <c r="R807" s="234"/>
      <c r="S807" s="234"/>
      <c r="T807" s="234"/>
      <c r="U807" s="234"/>
      <c r="V807" s="234"/>
      <c r="W807" s="234"/>
      <c r="X807" s="234"/>
      <c r="Y807" s="234"/>
      <c r="Z807" s="234"/>
      <c r="AA807" s="234"/>
      <c r="AB807" s="234"/>
      <c r="AC807" s="234"/>
      <c r="AD807" s="234"/>
      <c r="AE807" s="234"/>
      <c r="AF807" s="234"/>
      <c r="AG807" s="234"/>
      <c r="AH807" s="234"/>
      <c r="AI807" s="234"/>
      <c r="AJ807" s="234"/>
      <c r="AK807" s="234"/>
      <c r="AL807" s="234"/>
      <c r="AM807" s="234"/>
      <c r="AN807" s="234"/>
      <c r="AO807" s="234"/>
      <c r="AP807" s="234"/>
      <c r="AQ807" s="234"/>
      <c r="AR807" s="234"/>
      <c r="AS807" s="234"/>
      <c r="AT807" s="234"/>
      <c r="AU807" s="234"/>
      <c r="AV807" s="234"/>
      <c r="AW807" s="234"/>
      <c r="AX807" s="234"/>
      <c r="AY807" s="234"/>
      <c r="AZ807" s="234"/>
      <c r="BA807" s="234"/>
      <c r="BB807" s="234"/>
      <c r="BC807" s="234"/>
      <c r="BD807" s="234"/>
      <c r="BE807" s="234"/>
      <c r="BF807" s="234"/>
      <c r="BG807" s="234"/>
      <c r="BH807" s="234"/>
      <c r="BI807" s="234"/>
      <c r="BJ807" s="234"/>
      <c r="BK807" s="234"/>
      <c r="BL807" s="234"/>
      <c r="BM807" s="239"/>
    </row>
    <row r="808" spans="1:65">
      <c r="A808" s="30"/>
      <c r="B808" s="3" t="s">
        <v>279</v>
      </c>
      <c r="C808" s="29"/>
      <c r="D808" s="236" t="s">
        <v>765</v>
      </c>
      <c r="E808" s="236">
        <v>9.5</v>
      </c>
      <c r="F808" s="236" t="s">
        <v>765</v>
      </c>
      <c r="G808" s="236" t="s">
        <v>765</v>
      </c>
      <c r="H808" s="233"/>
      <c r="I808" s="234"/>
      <c r="J808" s="234"/>
      <c r="K808" s="234"/>
      <c r="L808" s="234"/>
      <c r="M808" s="234"/>
      <c r="N808" s="234"/>
      <c r="O808" s="234"/>
      <c r="P808" s="234"/>
      <c r="Q808" s="234"/>
      <c r="R808" s="234"/>
      <c r="S808" s="234"/>
      <c r="T808" s="234"/>
      <c r="U808" s="234"/>
      <c r="V808" s="234"/>
      <c r="W808" s="234"/>
      <c r="X808" s="234"/>
      <c r="Y808" s="234"/>
      <c r="Z808" s="234"/>
      <c r="AA808" s="234"/>
      <c r="AB808" s="234"/>
      <c r="AC808" s="234"/>
      <c r="AD808" s="234"/>
      <c r="AE808" s="234"/>
      <c r="AF808" s="234"/>
      <c r="AG808" s="234"/>
      <c r="AH808" s="234"/>
      <c r="AI808" s="234"/>
      <c r="AJ808" s="234"/>
      <c r="AK808" s="234"/>
      <c r="AL808" s="234"/>
      <c r="AM808" s="234"/>
      <c r="AN808" s="234"/>
      <c r="AO808" s="234"/>
      <c r="AP808" s="234"/>
      <c r="AQ808" s="234"/>
      <c r="AR808" s="234"/>
      <c r="AS808" s="234"/>
      <c r="AT808" s="234"/>
      <c r="AU808" s="234"/>
      <c r="AV808" s="234"/>
      <c r="AW808" s="234"/>
      <c r="AX808" s="234"/>
      <c r="AY808" s="234"/>
      <c r="AZ808" s="234"/>
      <c r="BA808" s="234"/>
      <c r="BB808" s="234"/>
      <c r="BC808" s="234"/>
      <c r="BD808" s="234"/>
      <c r="BE808" s="234"/>
      <c r="BF808" s="234"/>
      <c r="BG808" s="234"/>
      <c r="BH808" s="234"/>
      <c r="BI808" s="234"/>
      <c r="BJ808" s="234"/>
      <c r="BK808" s="234"/>
      <c r="BL808" s="234"/>
      <c r="BM808" s="239"/>
    </row>
    <row r="809" spans="1:65">
      <c r="A809" s="30"/>
      <c r="B809" s="3" t="s">
        <v>280</v>
      </c>
      <c r="C809" s="29"/>
      <c r="D809" s="236" t="s">
        <v>765</v>
      </c>
      <c r="E809" s="236">
        <v>2.1602468994692869</v>
      </c>
      <c r="F809" s="236" t="s">
        <v>765</v>
      </c>
      <c r="G809" s="236" t="s">
        <v>765</v>
      </c>
      <c r="H809" s="233"/>
      <c r="I809" s="234"/>
      <c r="J809" s="234"/>
      <c r="K809" s="234"/>
      <c r="L809" s="234"/>
      <c r="M809" s="234"/>
      <c r="N809" s="234"/>
      <c r="O809" s="234"/>
      <c r="P809" s="234"/>
      <c r="Q809" s="234"/>
      <c r="R809" s="234"/>
      <c r="S809" s="234"/>
      <c r="T809" s="234"/>
      <c r="U809" s="234"/>
      <c r="V809" s="234"/>
      <c r="W809" s="234"/>
      <c r="X809" s="234"/>
      <c r="Y809" s="234"/>
      <c r="Z809" s="234"/>
      <c r="AA809" s="234"/>
      <c r="AB809" s="234"/>
      <c r="AC809" s="234"/>
      <c r="AD809" s="234"/>
      <c r="AE809" s="234"/>
      <c r="AF809" s="234"/>
      <c r="AG809" s="234"/>
      <c r="AH809" s="234"/>
      <c r="AI809" s="234"/>
      <c r="AJ809" s="234"/>
      <c r="AK809" s="234"/>
      <c r="AL809" s="234"/>
      <c r="AM809" s="234"/>
      <c r="AN809" s="234"/>
      <c r="AO809" s="234"/>
      <c r="AP809" s="234"/>
      <c r="AQ809" s="234"/>
      <c r="AR809" s="234"/>
      <c r="AS809" s="234"/>
      <c r="AT809" s="234"/>
      <c r="AU809" s="234"/>
      <c r="AV809" s="234"/>
      <c r="AW809" s="234"/>
      <c r="AX809" s="234"/>
      <c r="AY809" s="234"/>
      <c r="AZ809" s="234"/>
      <c r="BA809" s="234"/>
      <c r="BB809" s="234"/>
      <c r="BC809" s="234"/>
      <c r="BD809" s="234"/>
      <c r="BE809" s="234"/>
      <c r="BF809" s="234"/>
      <c r="BG809" s="234"/>
      <c r="BH809" s="234"/>
      <c r="BI809" s="234"/>
      <c r="BJ809" s="234"/>
      <c r="BK809" s="234"/>
      <c r="BL809" s="234"/>
      <c r="BM809" s="239"/>
    </row>
    <row r="810" spans="1:65">
      <c r="A810" s="30"/>
      <c r="B810" s="3" t="s">
        <v>87</v>
      </c>
      <c r="C810" s="29"/>
      <c r="D810" s="13" t="s">
        <v>765</v>
      </c>
      <c r="E810" s="13">
        <v>0.21602468994692869</v>
      </c>
      <c r="F810" s="13" t="s">
        <v>765</v>
      </c>
      <c r="G810" s="13" t="s">
        <v>765</v>
      </c>
      <c r="H810" s="159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56"/>
    </row>
    <row r="811" spans="1:65">
      <c r="A811" s="30"/>
      <c r="B811" s="3" t="s">
        <v>281</v>
      </c>
      <c r="C811" s="29"/>
      <c r="D811" s="13" t="s">
        <v>765</v>
      </c>
      <c r="E811" s="13" t="s">
        <v>765</v>
      </c>
      <c r="F811" s="13" t="s">
        <v>765</v>
      </c>
      <c r="G811" s="13" t="s">
        <v>765</v>
      </c>
      <c r="H811" s="159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56"/>
    </row>
    <row r="812" spans="1:65">
      <c r="A812" s="30"/>
      <c r="B812" s="46" t="s">
        <v>282</v>
      </c>
      <c r="C812" s="47"/>
      <c r="D812" s="45">
        <v>0</v>
      </c>
      <c r="E812" s="45">
        <v>1.35</v>
      </c>
      <c r="F812" s="45">
        <v>0</v>
      </c>
      <c r="G812" s="45">
        <v>10.11</v>
      </c>
      <c r="H812" s="159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56"/>
    </row>
    <row r="813" spans="1:65">
      <c r="B813" s="31"/>
      <c r="C813" s="20"/>
      <c r="D813" s="20"/>
      <c r="E813" s="20"/>
      <c r="F813" s="20"/>
      <c r="G813" s="20"/>
      <c r="BM813" s="56"/>
    </row>
    <row r="814" spans="1:65" ht="15">
      <c r="B814" s="8" t="s">
        <v>667</v>
      </c>
      <c r="BM814" s="28" t="s">
        <v>67</v>
      </c>
    </row>
    <row r="815" spans="1:65" ht="15">
      <c r="A815" s="25" t="s">
        <v>62</v>
      </c>
      <c r="B815" s="18" t="s">
        <v>116</v>
      </c>
      <c r="C815" s="15" t="s">
        <v>117</v>
      </c>
      <c r="D815" s="16" t="s">
        <v>243</v>
      </c>
      <c r="E815" s="17" t="s">
        <v>243</v>
      </c>
      <c r="F815" s="17" t="s">
        <v>243</v>
      </c>
      <c r="G815" s="17" t="s">
        <v>243</v>
      </c>
      <c r="H815" s="17" t="s">
        <v>243</v>
      </c>
      <c r="I815" s="17" t="s">
        <v>243</v>
      </c>
      <c r="J815" s="17" t="s">
        <v>243</v>
      </c>
      <c r="K815" s="17" t="s">
        <v>243</v>
      </c>
      <c r="L815" s="17" t="s">
        <v>243</v>
      </c>
      <c r="M815" s="17" t="s">
        <v>243</v>
      </c>
      <c r="N815" s="17" t="s">
        <v>243</v>
      </c>
      <c r="O815" s="17" t="s">
        <v>243</v>
      </c>
      <c r="P815" s="17" t="s">
        <v>243</v>
      </c>
      <c r="Q815" s="17" t="s">
        <v>243</v>
      </c>
      <c r="R815" s="17" t="s">
        <v>243</v>
      </c>
      <c r="S815" s="17" t="s">
        <v>243</v>
      </c>
      <c r="T815" s="17" t="s">
        <v>243</v>
      </c>
      <c r="U815" s="159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28">
        <v>1</v>
      </c>
    </row>
    <row r="816" spans="1:65">
      <c r="A816" s="30"/>
      <c r="B816" s="19" t="s">
        <v>244</v>
      </c>
      <c r="C816" s="9" t="s">
        <v>244</v>
      </c>
      <c r="D816" s="157" t="s">
        <v>246</v>
      </c>
      <c r="E816" s="158" t="s">
        <v>247</v>
      </c>
      <c r="F816" s="158" t="s">
        <v>249</v>
      </c>
      <c r="G816" s="158" t="s">
        <v>251</v>
      </c>
      <c r="H816" s="158" t="s">
        <v>252</v>
      </c>
      <c r="I816" s="158" t="s">
        <v>254</v>
      </c>
      <c r="J816" s="158" t="s">
        <v>256</v>
      </c>
      <c r="K816" s="158" t="s">
        <v>259</v>
      </c>
      <c r="L816" s="158" t="s">
        <v>260</v>
      </c>
      <c r="M816" s="158" t="s">
        <v>261</v>
      </c>
      <c r="N816" s="158" t="s">
        <v>262</v>
      </c>
      <c r="O816" s="158" t="s">
        <v>263</v>
      </c>
      <c r="P816" s="158" t="s">
        <v>264</v>
      </c>
      <c r="Q816" s="158" t="s">
        <v>269</v>
      </c>
      <c r="R816" s="158" t="s">
        <v>270</v>
      </c>
      <c r="S816" s="158" t="s">
        <v>271</v>
      </c>
      <c r="T816" s="158" t="s">
        <v>272</v>
      </c>
      <c r="U816" s="159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28" t="s">
        <v>1</v>
      </c>
    </row>
    <row r="817" spans="1:65">
      <c r="A817" s="30"/>
      <c r="B817" s="19"/>
      <c r="C817" s="9"/>
      <c r="D817" s="10" t="s">
        <v>103</v>
      </c>
      <c r="E817" s="11" t="s">
        <v>103</v>
      </c>
      <c r="F817" s="11" t="s">
        <v>103</v>
      </c>
      <c r="G817" s="11" t="s">
        <v>332</v>
      </c>
      <c r="H817" s="11" t="s">
        <v>103</v>
      </c>
      <c r="I817" s="11" t="s">
        <v>103</v>
      </c>
      <c r="J817" s="11" t="s">
        <v>103</v>
      </c>
      <c r="K817" s="11" t="s">
        <v>103</v>
      </c>
      <c r="L817" s="11" t="s">
        <v>103</v>
      </c>
      <c r="M817" s="11" t="s">
        <v>103</v>
      </c>
      <c r="N817" s="11" t="s">
        <v>103</v>
      </c>
      <c r="O817" s="11" t="s">
        <v>103</v>
      </c>
      <c r="P817" s="11" t="s">
        <v>103</v>
      </c>
      <c r="Q817" s="11" t="s">
        <v>103</v>
      </c>
      <c r="R817" s="11" t="s">
        <v>103</v>
      </c>
      <c r="S817" s="11" t="s">
        <v>103</v>
      </c>
      <c r="T817" s="11" t="s">
        <v>103</v>
      </c>
      <c r="U817" s="159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28">
        <v>2</v>
      </c>
    </row>
    <row r="818" spans="1:65">
      <c r="A818" s="30"/>
      <c r="B818" s="19"/>
      <c r="C818" s="9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159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28">
        <v>3</v>
      </c>
    </row>
    <row r="819" spans="1:65">
      <c r="A819" s="30"/>
      <c r="B819" s="18">
        <v>1</v>
      </c>
      <c r="C819" s="14">
        <v>1</v>
      </c>
      <c r="D819" s="21" t="s">
        <v>301</v>
      </c>
      <c r="E819" s="21">
        <v>20.5</v>
      </c>
      <c r="F819" s="21">
        <v>21.99</v>
      </c>
      <c r="G819" s="21">
        <v>20.5</v>
      </c>
      <c r="H819" s="21">
        <v>20.2</v>
      </c>
      <c r="I819" s="21">
        <v>23.70112</v>
      </c>
      <c r="J819" s="21">
        <v>21.9</v>
      </c>
      <c r="K819" s="21">
        <v>20.52</v>
      </c>
      <c r="L819" s="21">
        <v>21.22</v>
      </c>
      <c r="M819" s="21">
        <v>20.47</v>
      </c>
      <c r="N819" s="21">
        <v>22.02</v>
      </c>
      <c r="O819" s="21">
        <v>21.5</v>
      </c>
      <c r="P819" s="21">
        <v>22.01238</v>
      </c>
      <c r="Q819" s="21">
        <v>21.78</v>
      </c>
      <c r="R819" s="21">
        <v>21.3</v>
      </c>
      <c r="S819" s="21">
        <v>19.899999999999999</v>
      </c>
      <c r="T819" s="21">
        <v>20.8</v>
      </c>
      <c r="U819" s="159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28">
        <v>1</v>
      </c>
    </row>
    <row r="820" spans="1:65">
      <c r="A820" s="30"/>
      <c r="B820" s="19">
        <v>1</v>
      </c>
      <c r="C820" s="9">
        <v>2</v>
      </c>
      <c r="D820" s="11" t="s">
        <v>301</v>
      </c>
      <c r="E820" s="11">
        <v>19.899999999999999</v>
      </c>
      <c r="F820" s="11">
        <v>21.8</v>
      </c>
      <c r="G820" s="11">
        <v>20.5</v>
      </c>
      <c r="H820" s="11">
        <v>20.6</v>
      </c>
      <c r="I820" s="11">
        <v>23.462800000000001</v>
      </c>
      <c r="J820" s="11">
        <v>21.3</v>
      </c>
      <c r="K820" s="11">
        <v>20.71</v>
      </c>
      <c r="L820" s="11">
        <v>21.22</v>
      </c>
      <c r="M820" s="11">
        <v>20.329999999999998</v>
      </c>
      <c r="N820" s="11">
        <v>22.34</v>
      </c>
      <c r="O820" s="11">
        <v>21.08</v>
      </c>
      <c r="P820" s="11">
        <v>22.345829999999999</v>
      </c>
      <c r="Q820" s="11">
        <v>21.35</v>
      </c>
      <c r="R820" s="11">
        <v>21.4</v>
      </c>
      <c r="S820" s="11">
        <v>20.6</v>
      </c>
      <c r="T820" s="11">
        <v>20.399999999999999</v>
      </c>
      <c r="U820" s="159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28" t="e">
        <v>#N/A</v>
      </c>
    </row>
    <row r="821" spans="1:65">
      <c r="A821" s="30"/>
      <c r="B821" s="19">
        <v>1</v>
      </c>
      <c r="C821" s="9">
        <v>3</v>
      </c>
      <c r="D821" s="11" t="s">
        <v>301</v>
      </c>
      <c r="E821" s="11">
        <v>20.9</v>
      </c>
      <c r="F821" s="11">
        <v>22.39</v>
      </c>
      <c r="G821" s="11">
        <v>21.3</v>
      </c>
      <c r="H821" s="11">
        <v>20.5</v>
      </c>
      <c r="I821" s="11">
        <v>23.257920000000002</v>
      </c>
      <c r="J821" s="11">
        <v>21.1</v>
      </c>
      <c r="K821" s="11">
        <v>20.62</v>
      </c>
      <c r="L821" s="11">
        <v>21.32</v>
      </c>
      <c r="M821" s="11">
        <v>19.91</v>
      </c>
      <c r="N821" s="11">
        <v>22.11</v>
      </c>
      <c r="O821" s="11">
        <v>21.08</v>
      </c>
      <c r="P821" s="11">
        <v>22.218299999999999</v>
      </c>
      <c r="Q821" s="11">
        <v>21.74</v>
      </c>
      <c r="R821" s="11">
        <v>21.5</v>
      </c>
      <c r="S821" s="11">
        <v>19.3</v>
      </c>
      <c r="T821" s="11">
        <v>20.7</v>
      </c>
      <c r="U821" s="159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28">
        <v>16</v>
      </c>
    </row>
    <row r="822" spans="1:65">
      <c r="A822" s="30"/>
      <c r="B822" s="19">
        <v>1</v>
      </c>
      <c r="C822" s="9">
        <v>4</v>
      </c>
      <c r="D822" s="11" t="s">
        <v>301</v>
      </c>
      <c r="E822" s="11">
        <v>20.7</v>
      </c>
      <c r="F822" s="11">
        <v>22.01</v>
      </c>
      <c r="G822" s="11">
        <v>21.1</v>
      </c>
      <c r="H822" s="11">
        <v>20.3</v>
      </c>
      <c r="I822" s="11">
        <v>23.335439999999998</v>
      </c>
      <c r="J822" s="11">
        <v>21.6</v>
      </c>
      <c r="K822" s="11">
        <v>20.71</v>
      </c>
      <c r="L822" s="11">
        <v>20.99</v>
      </c>
      <c r="M822" s="11">
        <v>20.62</v>
      </c>
      <c r="N822" s="11">
        <v>22.39</v>
      </c>
      <c r="O822" s="11">
        <v>21.08</v>
      </c>
      <c r="P822" s="11">
        <v>22.304879999999997</v>
      </c>
      <c r="Q822" s="11">
        <v>21.38</v>
      </c>
      <c r="R822" s="11">
        <v>21.6</v>
      </c>
      <c r="S822" s="11">
        <v>19.899999999999999</v>
      </c>
      <c r="T822" s="11">
        <v>20.8</v>
      </c>
      <c r="U822" s="159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28">
        <v>21.220048069995013</v>
      </c>
    </row>
    <row r="823" spans="1:65">
      <c r="A823" s="30"/>
      <c r="B823" s="19">
        <v>1</v>
      </c>
      <c r="C823" s="9">
        <v>5</v>
      </c>
      <c r="D823" s="11" t="s">
        <v>301</v>
      </c>
      <c r="E823" s="11">
        <v>20.5</v>
      </c>
      <c r="F823" s="11">
        <v>22.12</v>
      </c>
      <c r="G823" s="11">
        <v>20.7</v>
      </c>
      <c r="H823" s="11">
        <v>21</v>
      </c>
      <c r="I823" s="11">
        <v>23.377039999999997</v>
      </c>
      <c r="J823" s="11">
        <v>21.5</v>
      </c>
      <c r="K823" s="11">
        <v>20.29</v>
      </c>
      <c r="L823" s="11">
        <v>21.08</v>
      </c>
      <c r="M823" s="11">
        <v>20.8</v>
      </c>
      <c r="N823" s="11">
        <v>22.02</v>
      </c>
      <c r="O823" s="11">
        <v>21.41</v>
      </c>
      <c r="P823" s="11">
        <v>21.999509999999997</v>
      </c>
      <c r="Q823" s="11">
        <v>21.67</v>
      </c>
      <c r="R823" s="11">
        <v>21.2</v>
      </c>
      <c r="S823" s="11">
        <v>19.7</v>
      </c>
      <c r="T823" s="11">
        <v>20.7</v>
      </c>
      <c r="U823" s="159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28">
        <v>154</v>
      </c>
    </row>
    <row r="824" spans="1:65">
      <c r="A824" s="30"/>
      <c r="B824" s="19">
        <v>1</v>
      </c>
      <c r="C824" s="9">
        <v>6</v>
      </c>
      <c r="D824" s="11" t="s">
        <v>301</v>
      </c>
      <c r="E824" s="11">
        <v>19.5</v>
      </c>
      <c r="F824" s="11">
        <v>22.39</v>
      </c>
      <c r="G824" s="11">
        <v>20.5</v>
      </c>
      <c r="H824" s="11">
        <v>20</v>
      </c>
      <c r="I824" s="11">
        <v>23.869039999999998</v>
      </c>
      <c r="J824" s="11">
        <v>21.1</v>
      </c>
      <c r="K824" s="11">
        <v>20.29</v>
      </c>
      <c r="L824" s="11">
        <v>21.32</v>
      </c>
      <c r="M824" s="11">
        <v>20.38</v>
      </c>
      <c r="N824" s="11">
        <v>22.06</v>
      </c>
      <c r="O824" s="11">
        <v>21.32</v>
      </c>
      <c r="P824" s="11">
        <v>22.22298</v>
      </c>
      <c r="Q824" s="11">
        <v>21.87</v>
      </c>
      <c r="R824" s="11">
        <v>20.8</v>
      </c>
      <c r="S824" s="11">
        <v>18.5</v>
      </c>
      <c r="T824" s="11">
        <v>20.5</v>
      </c>
      <c r="U824" s="159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56"/>
    </row>
    <row r="825" spans="1:65">
      <c r="A825" s="30"/>
      <c r="B825" s="20" t="s">
        <v>278</v>
      </c>
      <c r="C825" s="12"/>
      <c r="D825" s="22" t="s">
        <v>765</v>
      </c>
      <c r="E825" s="22">
        <v>20.333333333333332</v>
      </c>
      <c r="F825" s="22">
        <v>22.116666666666671</v>
      </c>
      <c r="G825" s="22">
        <v>20.766666666666669</v>
      </c>
      <c r="H825" s="22">
        <v>20.433333333333334</v>
      </c>
      <c r="I825" s="22">
        <v>23.500559999999997</v>
      </c>
      <c r="J825" s="22">
        <v>21.416666666666668</v>
      </c>
      <c r="K825" s="22">
        <v>20.52333333333333</v>
      </c>
      <c r="L825" s="22">
        <v>21.191666666666666</v>
      </c>
      <c r="M825" s="22">
        <v>20.418333333333333</v>
      </c>
      <c r="N825" s="22">
        <v>22.156666666666666</v>
      </c>
      <c r="O825" s="22">
        <v>21.245000000000001</v>
      </c>
      <c r="P825" s="22">
        <v>22.183980000000002</v>
      </c>
      <c r="Q825" s="22">
        <v>21.631666666666664</v>
      </c>
      <c r="R825" s="22">
        <v>21.3</v>
      </c>
      <c r="S825" s="22">
        <v>19.649999999999999</v>
      </c>
      <c r="T825" s="22">
        <v>20.650000000000002</v>
      </c>
      <c r="U825" s="159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56"/>
    </row>
    <row r="826" spans="1:65">
      <c r="A826" s="30"/>
      <c r="B826" s="3" t="s">
        <v>279</v>
      </c>
      <c r="C826" s="29"/>
      <c r="D826" s="11" t="s">
        <v>765</v>
      </c>
      <c r="E826" s="11">
        <v>20.5</v>
      </c>
      <c r="F826" s="11">
        <v>22.065000000000001</v>
      </c>
      <c r="G826" s="11">
        <v>20.6</v>
      </c>
      <c r="H826" s="11">
        <v>20.399999999999999</v>
      </c>
      <c r="I826" s="11">
        <v>23.419919999999998</v>
      </c>
      <c r="J826" s="11">
        <v>21.4</v>
      </c>
      <c r="K826" s="11">
        <v>20.57</v>
      </c>
      <c r="L826" s="11">
        <v>21.22</v>
      </c>
      <c r="M826" s="11">
        <v>20.424999999999997</v>
      </c>
      <c r="N826" s="11">
        <v>22.085000000000001</v>
      </c>
      <c r="O826" s="11">
        <v>21.2</v>
      </c>
      <c r="P826" s="11">
        <v>22.22064</v>
      </c>
      <c r="Q826" s="11">
        <v>21.704999999999998</v>
      </c>
      <c r="R826" s="11">
        <v>21.35</v>
      </c>
      <c r="S826" s="11">
        <v>19.799999999999997</v>
      </c>
      <c r="T826" s="11">
        <v>20.7</v>
      </c>
      <c r="U826" s="159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56"/>
    </row>
    <row r="827" spans="1:65">
      <c r="A827" s="30"/>
      <c r="B827" s="3" t="s">
        <v>280</v>
      </c>
      <c r="C827" s="29"/>
      <c r="D827" s="23" t="s">
        <v>765</v>
      </c>
      <c r="E827" s="23">
        <v>0.52788887719544397</v>
      </c>
      <c r="F827" s="23">
        <v>0.23542868700875583</v>
      </c>
      <c r="G827" s="23">
        <v>0.35023801430836576</v>
      </c>
      <c r="H827" s="23">
        <v>0.35023801430836543</v>
      </c>
      <c r="I827" s="23">
        <v>0.23614555511378929</v>
      </c>
      <c r="J827" s="23">
        <v>0.31251666622224505</v>
      </c>
      <c r="K827" s="23">
        <v>0.19387281053996971</v>
      </c>
      <c r="L827" s="23">
        <v>0.13242608000944101</v>
      </c>
      <c r="M827" s="23">
        <v>0.3022195669818003</v>
      </c>
      <c r="N827" s="23">
        <v>0.16548917386544298</v>
      </c>
      <c r="O827" s="23">
        <v>0.18949934036824601</v>
      </c>
      <c r="P827" s="23">
        <v>0.14627838924461808</v>
      </c>
      <c r="Q827" s="23">
        <v>0.21664871720521847</v>
      </c>
      <c r="R827" s="23">
        <v>0.28284271247461901</v>
      </c>
      <c r="S827" s="23">
        <v>0.70356236397351446</v>
      </c>
      <c r="T827" s="23">
        <v>0.16431676725155042</v>
      </c>
      <c r="U827" s="213"/>
      <c r="V827" s="214"/>
      <c r="W827" s="214"/>
      <c r="X827" s="214"/>
      <c r="Y827" s="214"/>
      <c r="Z827" s="214"/>
      <c r="AA827" s="214"/>
      <c r="AB827" s="214"/>
      <c r="AC827" s="214"/>
      <c r="AD827" s="214"/>
      <c r="AE827" s="214"/>
      <c r="AF827" s="214"/>
      <c r="AG827" s="214"/>
      <c r="AH827" s="214"/>
      <c r="AI827" s="214"/>
      <c r="AJ827" s="214"/>
      <c r="AK827" s="214"/>
      <c r="AL827" s="214"/>
      <c r="AM827" s="214"/>
      <c r="AN827" s="214"/>
      <c r="AO827" s="214"/>
      <c r="AP827" s="214"/>
      <c r="AQ827" s="214"/>
      <c r="AR827" s="214"/>
      <c r="AS827" s="214"/>
      <c r="AT827" s="214"/>
      <c r="AU827" s="214"/>
      <c r="AV827" s="214"/>
      <c r="AW827" s="214"/>
      <c r="AX827" s="214"/>
      <c r="AY827" s="214"/>
      <c r="AZ827" s="214"/>
      <c r="BA827" s="214"/>
      <c r="BB827" s="214"/>
      <c r="BC827" s="214"/>
      <c r="BD827" s="214"/>
      <c r="BE827" s="214"/>
      <c r="BF827" s="214"/>
      <c r="BG827" s="214"/>
      <c r="BH827" s="214"/>
      <c r="BI827" s="214"/>
      <c r="BJ827" s="214"/>
      <c r="BK827" s="214"/>
      <c r="BL827" s="214"/>
      <c r="BM827" s="57"/>
    </row>
    <row r="828" spans="1:65">
      <c r="A828" s="30"/>
      <c r="B828" s="3" t="s">
        <v>87</v>
      </c>
      <c r="C828" s="29"/>
      <c r="D828" s="13" t="s">
        <v>765</v>
      </c>
      <c r="E828" s="13">
        <v>2.5961748058792328E-2</v>
      </c>
      <c r="F828" s="13">
        <v>1.064485397175987E-2</v>
      </c>
      <c r="G828" s="13">
        <v>1.6865393947433343E-2</v>
      </c>
      <c r="H828" s="13">
        <v>1.7140522723084767E-2</v>
      </c>
      <c r="I828" s="13">
        <v>1.0048507572321227E-2</v>
      </c>
      <c r="J828" s="13">
        <v>1.459221787808148E-2</v>
      </c>
      <c r="K828" s="13">
        <v>9.4464582039939776E-3</v>
      </c>
      <c r="L828" s="13">
        <v>6.2489695639531741E-3</v>
      </c>
      <c r="M828" s="13">
        <v>1.4801382759699631E-2</v>
      </c>
      <c r="N828" s="13">
        <v>7.4690465111528354E-3</v>
      </c>
      <c r="O828" s="13">
        <v>8.919714773746576E-3</v>
      </c>
      <c r="P828" s="13">
        <v>6.5938749153496385E-3</v>
      </c>
      <c r="Q828" s="13">
        <v>1.001535020595817E-2</v>
      </c>
      <c r="R828" s="13">
        <v>1.3279000585662865E-2</v>
      </c>
      <c r="S828" s="13">
        <v>3.5804700456667407E-2</v>
      </c>
      <c r="T828" s="13">
        <v>7.9572284383317392E-3</v>
      </c>
      <c r="U828" s="159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56"/>
    </row>
    <row r="829" spans="1:65">
      <c r="A829" s="30"/>
      <c r="B829" s="3" t="s">
        <v>281</v>
      </c>
      <c r="C829" s="29"/>
      <c r="D829" s="13" t="s">
        <v>765</v>
      </c>
      <c r="E829" s="13">
        <v>-4.1786650705824213E-2</v>
      </c>
      <c r="F829" s="13">
        <v>4.2253372551943835E-2</v>
      </c>
      <c r="G829" s="13">
        <v>-2.1365710474964494E-2</v>
      </c>
      <c r="H829" s="13">
        <v>-3.7074126037164201E-2</v>
      </c>
      <c r="I829" s="13">
        <v>0.10746968727321637</v>
      </c>
      <c r="J829" s="13">
        <v>9.2656998713245287E-3</v>
      </c>
      <c r="K829" s="13">
        <v>-3.283285383537049E-2</v>
      </c>
      <c r="L829" s="13">
        <v>-1.3374806331601929E-3</v>
      </c>
      <c r="M829" s="13">
        <v>-3.7781004737463264E-2</v>
      </c>
      <c r="N829" s="13">
        <v>4.4138382419407707E-2</v>
      </c>
      <c r="O829" s="13">
        <v>1.1758658567917468E-3</v>
      </c>
      <c r="P829" s="13">
        <v>4.5425529990574365E-2</v>
      </c>
      <c r="Q829" s="13">
        <v>1.9397627908943171E-2</v>
      </c>
      <c r="R829" s="13">
        <v>3.7677544245546812E-3</v>
      </c>
      <c r="S829" s="13">
        <v>-7.3988902608333351E-2</v>
      </c>
      <c r="T829" s="13">
        <v>-2.6863655921734453E-2</v>
      </c>
      <c r="U829" s="159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56"/>
    </row>
    <row r="830" spans="1:65">
      <c r="A830" s="30"/>
      <c r="B830" s="46" t="s">
        <v>282</v>
      </c>
      <c r="C830" s="47"/>
      <c r="D830" s="45" t="s">
        <v>283</v>
      </c>
      <c r="E830" s="45">
        <v>0.81</v>
      </c>
      <c r="F830" s="45">
        <v>0.82</v>
      </c>
      <c r="G830" s="45">
        <v>0.41</v>
      </c>
      <c r="H830" s="45">
        <v>0.71</v>
      </c>
      <c r="I830" s="45">
        <v>2.0699999999999998</v>
      </c>
      <c r="J830" s="45">
        <v>0.18</v>
      </c>
      <c r="K830" s="45">
        <v>0.63</v>
      </c>
      <c r="L830" s="45">
        <v>0.02</v>
      </c>
      <c r="M830" s="45">
        <v>0.73</v>
      </c>
      <c r="N830" s="45">
        <v>0.85</v>
      </c>
      <c r="O830" s="45">
        <v>0.02</v>
      </c>
      <c r="P830" s="45">
        <v>0.88</v>
      </c>
      <c r="Q830" s="45">
        <v>0.38</v>
      </c>
      <c r="R830" s="45">
        <v>7.0000000000000007E-2</v>
      </c>
      <c r="S830" s="45">
        <v>1.43</v>
      </c>
      <c r="T830" s="45">
        <v>0.52</v>
      </c>
      <c r="U830" s="159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56"/>
    </row>
    <row r="831" spans="1:65">
      <c r="B831" s="31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BM831" s="56"/>
    </row>
    <row r="832" spans="1:65" ht="15">
      <c r="B832" s="8" t="s">
        <v>668</v>
      </c>
      <c r="BM832" s="28" t="s">
        <v>67</v>
      </c>
    </row>
    <row r="833" spans="1:65" ht="15">
      <c r="A833" s="25" t="s">
        <v>12</v>
      </c>
      <c r="B833" s="18" t="s">
        <v>116</v>
      </c>
      <c r="C833" s="15" t="s">
        <v>117</v>
      </c>
      <c r="D833" s="16" t="s">
        <v>243</v>
      </c>
      <c r="E833" s="17" t="s">
        <v>243</v>
      </c>
      <c r="F833" s="17" t="s">
        <v>243</v>
      </c>
      <c r="G833" s="17" t="s">
        <v>243</v>
      </c>
      <c r="H833" s="17" t="s">
        <v>243</v>
      </c>
      <c r="I833" s="17" t="s">
        <v>243</v>
      </c>
      <c r="J833" s="17" t="s">
        <v>243</v>
      </c>
      <c r="K833" s="159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28">
        <v>1</v>
      </c>
    </row>
    <row r="834" spans="1:65">
      <c r="A834" s="30"/>
      <c r="B834" s="19" t="s">
        <v>244</v>
      </c>
      <c r="C834" s="9" t="s">
        <v>244</v>
      </c>
      <c r="D834" s="157" t="s">
        <v>248</v>
      </c>
      <c r="E834" s="158" t="s">
        <v>251</v>
      </c>
      <c r="F834" s="158" t="s">
        <v>252</v>
      </c>
      <c r="G834" s="158" t="s">
        <v>254</v>
      </c>
      <c r="H834" s="158" t="s">
        <v>270</v>
      </c>
      <c r="I834" s="158" t="s">
        <v>271</v>
      </c>
      <c r="J834" s="158" t="s">
        <v>272</v>
      </c>
      <c r="K834" s="159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28" t="s">
        <v>3</v>
      </c>
    </row>
    <row r="835" spans="1:65">
      <c r="A835" s="30"/>
      <c r="B835" s="19"/>
      <c r="C835" s="9"/>
      <c r="D835" s="10" t="s">
        <v>332</v>
      </c>
      <c r="E835" s="11" t="s">
        <v>332</v>
      </c>
      <c r="F835" s="11" t="s">
        <v>102</v>
      </c>
      <c r="G835" s="11" t="s">
        <v>102</v>
      </c>
      <c r="H835" s="11" t="s">
        <v>103</v>
      </c>
      <c r="I835" s="11" t="s">
        <v>102</v>
      </c>
      <c r="J835" s="11" t="s">
        <v>102</v>
      </c>
      <c r="K835" s="159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28">
        <v>2</v>
      </c>
    </row>
    <row r="836" spans="1:65">
      <c r="A836" s="30"/>
      <c r="B836" s="19"/>
      <c r="C836" s="9"/>
      <c r="D836" s="26"/>
      <c r="E836" s="26"/>
      <c r="F836" s="26"/>
      <c r="G836" s="26"/>
      <c r="H836" s="26"/>
      <c r="I836" s="26"/>
      <c r="J836" s="26"/>
      <c r="K836" s="159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28">
        <v>3</v>
      </c>
    </row>
    <row r="837" spans="1:65">
      <c r="A837" s="30"/>
      <c r="B837" s="18">
        <v>1</v>
      </c>
      <c r="C837" s="14">
        <v>1</v>
      </c>
      <c r="D837" s="21">
        <v>6.9632224810205923</v>
      </c>
      <c r="E837" s="21">
        <v>6.5</v>
      </c>
      <c r="F837" s="21">
        <v>6.8</v>
      </c>
      <c r="G837" s="153">
        <v>7.4307624378595438</v>
      </c>
      <c r="H837" s="21">
        <v>6.54</v>
      </c>
      <c r="I837" s="153">
        <v>7.6</v>
      </c>
      <c r="J837" s="21">
        <v>6.6</v>
      </c>
      <c r="K837" s="159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28">
        <v>1</v>
      </c>
    </row>
    <row r="838" spans="1:65">
      <c r="A838" s="30"/>
      <c r="B838" s="19">
        <v>1</v>
      </c>
      <c r="C838" s="9">
        <v>2</v>
      </c>
      <c r="D838" s="11">
        <v>6.9131370062968802</v>
      </c>
      <c r="E838" s="11">
        <v>6.2</v>
      </c>
      <c r="F838" s="11">
        <v>7</v>
      </c>
      <c r="G838" s="155">
        <v>7.7867389677508703</v>
      </c>
      <c r="H838" s="11">
        <v>6.21</v>
      </c>
      <c r="I838" s="155">
        <v>7.7000000000000011</v>
      </c>
      <c r="J838" s="11">
        <v>6.3</v>
      </c>
      <c r="K838" s="159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28">
        <v>7</v>
      </c>
    </row>
    <row r="839" spans="1:65">
      <c r="A839" s="30"/>
      <c r="B839" s="19">
        <v>1</v>
      </c>
      <c r="C839" s="9">
        <v>3</v>
      </c>
      <c r="D839" s="11">
        <v>6.8362092014462696</v>
      </c>
      <c r="E839" s="11">
        <v>6.7</v>
      </c>
      <c r="F839" s="11">
        <v>6.7</v>
      </c>
      <c r="G839" s="155">
        <v>7.8314791077951087</v>
      </c>
      <c r="H839" s="11">
        <v>6.46</v>
      </c>
      <c r="I839" s="155">
        <v>7.6</v>
      </c>
      <c r="J839" s="11">
        <v>6.8</v>
      </c>
      <c r="K839" s="159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28">
        <v>16</v>
      </c>
    </row>
    <row r="840" spans="1:65">
      <c r="A840" s="30"/>
      <c r="B840" s="19">
        <v>1</v>
      </c>
      <c r="C840" s="9">
        <v>4</v>
      </c>
      <c r="D840" s="11">
        <v>6.9989288066744511</v>
      </c>
      <c r="E840" s="11">
        <v>5.8</v>
      </c>
      <c r="F840" s="11">
        <v>6.5</v>
      </c>
      <c r="G840" s="155">
        <v>8.227604105538683</v>
      </c>
      <c r="H840" s="11">
        <v>6.53</v>
      </c>
      <c r="I840" s="155">
        <v>7.7000000000000011</v>
      </c>
      <c r="J840" s="11">
        <v>6.8</v>
      </c>
      <c r="K840" s="159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28">
        <v>6.6426712547453146</v>
      </c>
    </row>
    <row r="841" spans="1:65">
      <c r="A841" s="30"/>
      <c r="B841" s="19">
        <v>1</v>
      </c>
      <c r="C841" s="9">
        <v>5</v>
      </c>
      <c r="D841" s="11">
        <v>6.9874958091572967</v>
      </c>
      <c r="E841" s="11">
        <v>6.7</v>
      </c>
      <c r="F841" s="11">
        <v>7</v>
      </c>
      <c r="G841" s="155">
        <v>7.2958285650301402</v>
      </c>
      <c r="H841" s="11">
        <v>6.22</v>
      </c>
      <c r="I841" s="155">
        <v>7.6</v>
      </c>
      <c r="J841" s="11">
        <v>6.7</v>
      </c>
      <c r="K841" s="159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28">
        <v>155</v>
      </c>
    </row>
    <row r="842" spans="1:65">
      <c r="A842" s="30"/>
      <c r="B842" s="19">
        <v>1</v>
      </c>
      <c r="C842" s="9">
        <v>6</v>
      </c>
      <c r="D842" s="11">
        <v>7.0711443377639345</v>
      </c>
      <c r="E842" s="154">
        <v>7.8</v>
      </c>
      <c r="F842" s="11">
        <v>6.8</v>
      </c>
      <c r="G842" s="155">
        <v>6.8459329984820636</v>
      </c>
      <c r="H842" s="11">
        <v>6.37</v>
      </c>
      <c r="I842" s="155">
        <v>7.7000000000000011</v>
      </c>
      <c r="J842" s="11">
        <v>6.9</v>
      </c>
      <c r="K842" s="159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56"/>
    </row>
    <row r="843" spans="1:65">
      <c r="A843" s="30"/>
      <c r="B843" s="20" t="s">
        <v>278</v>
      </c>
      <c r="C843" s="12"/>
      <c r="D843" s="22">
        <v>6.9616896070599035</v>
      </c>
      <c r="E843" s="22">
        <v>6.6166666666666663</v>
      </c>
      <c r="F843" s="22">
        <v>6.8</v>
      </c>
      <c r="G843" s="22">
        <v>7.5697243637427354</v>
      </c>
      <c r="H843" s="22">
        <v>6.3883333333333328</v>
      </c>
      <c r="I843" s="22">
        <v>7.6500000000000012</v>
      </c>
      <c r="J843" s="22">
        <v>6.6833333333333336</v>
      </c>
      <c r="K843" s="159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56"/>
    </row>
    <row r="844" spans="1:65">
      <c r="A844" s="30"/>
      <c r="B844" s="3" t="s">
        <v>279</v>
      </c>
      <c r="C844" s="29"/>
      <c r="D844" s="11">
        <v>6.9753591450889445</v>
      </c>
      <c r="E844" s="11">
        <v>6.6</v>
      </c>
      <c r="F844" s="11">
        <v>6.8</v>
      </c>
      <c r="G844" s="11">
        <v>7.6087507028052066</v>
      </c>
      <c r="H844" s="11">
        <v>6.415</v>
      </c>
      <c r="I844" s="11">
        <v>7.65</v>
      </c>
      <c r="J844" s="11">
        <v>6.75</v>
      </c>
      <c r="K844" s="159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56"/>
    </row>
    <row r="845" spans="1:65">
      <c r="A845" s="30"/>
      <c r="B845" s="3" t="s">
        <v>280</v>
      </c>
      <c r="C845" s="29"/>
      <c r="D845" s="23">
        <v>8.0172430503896441E-2</v>
      </c>
      <c r="E845" s="23">
        <v>0.67354782062350005</v>
      </c>
      <c r="F845" s="23">
        <v>0.18973665961010275</v>
      </c>
      <c r="G845" s="23">
        <v>0.48303621083221432</v>
      </c>
      <c r="H845" s="23">
        <v>0.14743360087397547</v>
      </c>
      <c r="I845" s="23">
        <v>5.477225575051739E-2</v>
      </c>
      <c r="J845" s="23">
        <v>0.21369760566432822</v>
      </c>
      <c r="K845" s="213"/>
      <c r="L845" s="214"/>
      <c r="M845" s="214"/>
      <c r="N845" s="214"/>
      <c r="O845" s="214"/>
      <c r="P845" s="214"/>
      <c r="Q845" s="214"/>
      <c r="R845" s="214"/>
      <c r="S845" s="214"/>
      <c r="T845" s="214"/>
      <c r="U845" s="214"/>
      <c r="V845" s="214"/>
      <c r="W845" s="214"/>
      <c r="X845" s="214"/>
      <c r="Y845" s="214"/>
      <c r="Z845" s="214"/>
      <c r="AA845" s="214"/>
      <c r="AB845" s="214"/>
      <c r="AC845" s="214"/>
      <c r="AD845" s="214"/>
      <c r="AE845" s="214"/>
      <c r="AF845" s="214"/>
      <c r="AG845" s="214"/>
      <c r="AH845" s="214"/>
      <c r="AI845" s="214"/>
      <c r="AJ845" s="214"/>
      <c r="AK845" s="214"/>
      <c r="AL845" s="214"/>
      <c r="AM845" s="214"/>
      <c r="AN845" s="214"/>
      <c r="AO845" s="214"/>
      <c r="AP845" s="214"/>
      <c r="AQ845" s="214"/>
      <c r="AR845" s="214"/>
      <c r="AS845" s="214"/>
      <c r="AT845" s="214"/>
      <c r="AU845" s="214"/>
      <c r="AV845" s="214"/>
      <c r="AW845" s="214"/>
      <c r="AX845" s="214"/>
      <c r="AY845" s="214"/>
      <c r="AZ845" s="214"/>
      <c r="BA845" s="214"/>
      <c r="BB845" s="214"/>
      <c r="BC845" s="214"/>
      <c r="BD845" s="214"/>
      <c r="BE845" s="214"/>
      <c r="BF845" s="214"/>
      <c r="BG845" s="214"/>
      <c r="BH845" s="214"/>
      <c r="BI845" s="214"/>
      <c r="BJ845" s="214"/>
      <c r="BK845" s="214"/>
      <c r="BL845" s="214"/>
      <c r="BM845" s="57"/>
    </row>
    <row r="846" spans="1:65">
      <c r="A846" s="30"/>
      <c r="B846" s="3" t="s">
        <v>87</v>
      </c>
      <c r="C846" s="29"/>
      <c r="D846" s="13">
        <v>1.1516231695046121E-2</v>
      </c>
      <c r="E846" s="13">
        <v>0.10179564039649876</v>
      </c>
      <c r="F846" s="13">
        <v>2.790244994266217E-2</v>
      </c>
      <c r="G846" s="13">
        <v>6.3811598364908545E-2</v>
      </c>
      <c r="H846" s="13">
        <v>2.3078570447269839E-2</v>
      </c>
      <c r="I846" s="13">
        <v>7.1597719935316837E-3</v>
      </c>
      <c r="J846" s="13">
        <v>3.1974704089425668E-2</v>
      </c>
      <c r="K846" s="159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56"/>
    </row>
    <row r="847" spans="1:65">
      <c r="A847" s="30"/>
      <c r="B847" s="3" t="s">
        <v>281</v>
      </c>
      <c r="C847" s="29"/>
      <c r="D847" s="13">
        <v>4.8025611998590456E-2</v>
      </c>
      <c r="E847" s="13">
        <v>-3.9147787209959928E-3</v>
      </c>
      <c r="F847" s="13">
        <v>2.3684559903863089E-2</v>
      </c>
      <c r="G847" s="13">
        <v>0.13956028733699011</v>
      </c>
      <c r="H847" s="13">
        <v>-3.8288500462865915E-2</v>
      </c>
      <c r="I847" s="13">
        <v>0.1516451298918462</v>
      </c>
      <c r="J847" s="13">
        <v>6.121344415316532E-3</v>
      </c>
      <c r="K847" s="159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56"/>
    </row>
    <row r="848" spans="1:65">
      <c r="A848" s="30"/>
      <c r="B848" s="46" t="s">
        <v>282</v>
      </c>
      <c r="C848" s="47"/>
      <c r="D848" s="45">
        <v>0.59</v>
      </c>
      <c r="E848" s="45">
        <v>0.67</v>
      </c>
      <c r="F848" s="45">
        <v>0</v>
      </c>
      <c r="G848" s="45">
        <v>2.83</v>
      </c>
      <c r="H848" s="45">
        <v>1.51</v>
      </c>
      <c r="I848" s="45">
        <v>3.13</v>
      </c>
      <c r="J848" s="45">
        <v>0.43</v>
      </c>
      <c r="K848" s="159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56"/>
    </row>
    <row r="849" spans="1:65">
      <c r="B849" s="31"/>
      <c r="C849" s="20"/>
      <c r="D849" s="20"/>
      <c r="E849" s="20"/>
      <c r="F849" s="20"/>
      <c r="G849" s="20"/>
      <c r="H849" s="20"/>
      <c r="I849" s="20"/>
      <c r="J849" s="20"/>
      <c r="BM849" s="56"/>
    </row>
    <row r="850" spans="1:65" ht="15">
      <c r="B850" s="8" t="s">
        <v>669</v>
      </c>
      <c r="BM850" s="28" t="s">
        <v>284</v>
      </c>
    </row>
    <row r="851" spans="1:65" ht="15">
      <c r="A851" s="25" t="s">
        <v>15</v>
      </c>
      <c r="B851" s="18" t="s">
        <v>116</v>
      </c>
      <c r="C851" s="15" t="s">
        <v>117</v>
      </c>
      <c r="D851" s="16" t="s">
        <v>243</v>
      </c>
      <c r="E851" s="17" t="s">
        <v>243</v>
      </c>
      <c r="F851" s="17" t="s">
        <v>243</v>
      </c>
      <c r="G851" s="17" t="s">
        <v>243</v>
      </c>
      <c r="H851" s="17" t="s">
        <v>243</v>
      </c>
      <c r="I851" s="17" t="s">
        <v>243</v>
      </c>
      <c r="J851" s="17" t="s">
        <v>243</v>
      </c>
      <c r="K851" s="17" t="s">
        <v>243</v>
      </c>
      <c r="L851" s="17" t="s">
        <v>243</v>
      </c>
      <c r="M851" s="17" t="s">
        <v>243</v>
      </c>
      <c r="N851" s="17" t="s">
        <v>243</v>
      </c>
      <c r="O851" s="17" t="s">
        <v>243</v>
      </c>
      <c r="P851" s="159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28">
        <v>1</v>
      </c>
    </row>
    <row r="852" spans="1:65">
      <c r="A852" s="30"/>
      <c r="B852" s="19" t="s">
        <v>244</v>
      </c>
      <c r="C852" s="9" t="s">
        <v>244</v>
      </c>
      <c r="D852" s="157" t="s">
        <v>246</v>
      </c>
      <c r="E852" s="158" t="s">
        <v>247</v>
      </c>
      <c r="F852" s="158" t="s">
        <v>248</v>
      </c>
      <c r="G852" s="158" t="s">
        <v>250</v>
      </c>
      <c r="H852" s="158" t="s">
        <v>251</v>
      </c>
      <c r="I852" s="158" t="s">
        <v>252</v>
      </c>
      <c r="J852" s="158" t="s">
        <v>256</v>
      </c>
      <c r="K852" s="158" t="s">
        <v>264</v>
      </c>
      <c r="L852" s="158" t="s">
        <v>268</v>
      </c>
      <c r="M852" s="158" t="s">
        <v>269</v>
      </c>
      <c r="N852" s="158" t="s">
        <v>270</v>
      </c>
      <c r="O852" s="158" t="s">
        <v>272</v>
      </c>
      <c r="P852" s="159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28" t="s">
        <v>3</v>
      </c>
    </row>
    <row r="853" spans="1:65">
      <c r="A853" s="30"/>
      <c r="B853" s="19"/>
      <c r="C853" s="9"/>
      <c r="D853" s="10" t="s">
        <v>103</v>
      </c>
      <c r="E853" s="11" t="s">
        <v>102</v>
      </c>
      <c r="F853" s="11" t="s">
        <v>332</v>
      </c>
      <c r="G853" s="11" t="s">
        <v>103</v>
      </c>
      <c r="H853" s="11" t="s">
        <v>332</v>
      </c>
      <c r="I853" s="11" t="s">
        <v>102</v>
      </c>
      <c r="J853" s="11" t="s">
        <v>103</v>
      </c>
      <c r="K853" s="11" t="s">
        <v>102</v>
      </c>
      <c r="L853" s="11" t="s">
        <v>103</v>
      </c>
      <c r="M853" s="11" t="s">
        <v>103</v>
      </c>
      <c r="N853" s="11" t="s">
        <v>103</v>
      </c>
      <c r="O853" s="11" t="s">
        <v>102</v>
      </c>
      <c r="P853" s="159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28">
        <v>2</v>
      </c>
    </row>
    <row r="854" spans="1:65">
      <c r="A854" s="30"/>
      <c r="B854" s="19"/>
      <c r="C854" s="9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159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28">
        <v>2</v>
      </c>
    </row>
    <row r="855" spans="1:65">
      <c r="A855" s="30"/>
      <c r="B855" s="18">
        <v>1</v>
      </c>
      <c r="C855" s="14">
        <v>1</v>
      </c>
      <c r="D855" s="153" t="s">
        <v>96</v>
      </c>
      <c r="E855" s="153" t="s">
        <v>96</v>
      </c>
      <c r="F855" s="21">
        <v>8.8663177079877808</v>
      </c>
      <c r="G855" s="153" t="s">
        <v>109</v>
      </c>
      <c r="H855" s="21">
        <v>7.1</v>
      </c>
      <c r="I855" s="21">
        <v>8</v>
      </c>
      <c r="J855" s="153" t="s">
        <v>106</v>
      </c>
      <c r="K855" s="153" t="s">
        <v>96</v>
      </c>
      <c r="L855" s="153" t="s">
        <v>106</v>
      </c>
      <c r="M855" s="153" t="s">
        <v>106</v>
      </c>
      <c r="N855" s="21">
        <v>7</v>
      </c>
      <c r="O855" s="153" t="s">
        <v>97</v>
      </c>
      <c r="P855" s="159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28">
        <v>1</v>
      </c>
    </row>
    <row r="856" spans="1:65">
      <c r="A856" s="30"/>
      <c r="B856" s="19">
        <v>1</v>
      </c>
      <c r="C856" s="9">
        <v>2</v>
      </c>
      <c r="D856" s="155" t="s">
        <v>96</v>
      </c>
      <c r="E856" s="155" t="s">
        <v>96</v>
      </c>
      <c r="F856" s="11">
        <v>8.6456496537372445</v>
      </c>
      <c r="G856" s="155" t="s">
        <v>109</v>
      </c>
      <c r="H856" s="11">
        <v>7</v>
      </c>
      <c r="I856" s="11">
        <v>9</v>
      </c>
      <c r="J856" s="155" t="s">
        <v>106</v>
      </c>
      <c r="K856" s="155" t="s">
        <v>96</v>
      </c>
      <c r="L856" s="155" t="s">
        <v>106</v>
      </c>
      <c r="M856" s="155" t="s">
        <v>106</v>
      </c>
      <c r="N856" s="11">
        <v>6</v>
      </c>
      <c r="O856" s="155" t="s">
        <v>97</v>
      </c>
      <c r="P856" s="159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28">
        <v>12</v>
      </c>
    </row>
    <row r="857" spans="1:65">
      <c r="A857" s="30"/>
      <c r="B857" s="19">
        <v>1</v>
      </c>
      <c r="C857" s="9">
        <v>3</v>
      </c>
      <c r="D857" s="155" t="s">
        <v>96</v>
      </c>
      <c r="E857" s="155" t="s">
        <v>96</v>
      </c>
      <c r="F857" s="11">
        <v>9.0476788181426713</v>
      </c>
      <c r="G857" s="155" t="s">
        <v>109</v>
      </c>
      <c r="H857" s="11">
        <v>6.9</v>
      </c>
      <c r="I857" s="11">
        <v>8</v>
      </c>
      <c r="J857" s="155" t="s">
        <v>106</v>
      </c>
      <c r="K857" s="155" t="s">
        <v>96</v>
      </c>
      <c r="L857" s="155" t="s">
        <v>106</v>
      </c>
      <c r="M857" s="155" t="s">
        <v>106</v>
      </c>
      <c r="N857" s="11">
        <v>9</v>
      </c>
      <c r="O857" s="155" t="s">
        <v>97</v>
      </c>
      <c r="P857" s="159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28">
        <v>16</v>
      </c>
    </row>
    <row r="858" spans="1:65">
      <c r="A858" s="30"/>
      <c r="B858" s="19">
        <v>1</v>
      </c>
      <c r="C858" s="9">
        <v>4</v>
      </c>
      <c r="D858" s="155" t="s">
        <v>96</v>
      </c>
      <c r="E858" s="155" t="s">
        <v>96</v>
      </c>
      <c r="F858" s="11">
        <v>8.7974309490186684</v>
      </c>
      <c r="G858" s="155" t="s">
        <v>109</v>
      </c>
      <c r="H858" s="11">
        <v>7.9</v>
      </c>
      <c r="I858" s="11">
        <v>8</v>
      </c>
      <c r="J858" s="155" t="s">
        <v>106</v>
      </c>
      <c r="K858" s="155" t="s">
        <v>96</v>
      </c>
      <c r="L858" s="155" t="s">
        <v>106</v>
      </c>
      <c r="M858" s="155" t="s">
        <v>106</v>
      </c>
      <c r="N858" s="11">
        <v>5</v>
      </c>
      <c r="O858" s="155" t="s">
        <v>97</v>
      </c>
      <c r="P858" s="159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28">
        <v>7.4459892378024204</v>
      </c>
    </row>
    <row r="859" spans="1:65">
      <c r="A859" s="30"/>
      <c r="B859" s="19">
        <v>1</v>
      </c>
      <c r="C859" s="9">
        <v>5</v>
      </c>
      <c r="D859" s="155" t="s">
        <v>96</v>
      </c>
      <c r="E859" s="155" t="s">
        <v>96</v>
      </c>
      <c r="F859" s="11">
        <v>8.632894971285392</v>
      </c>
      <c r="G859" s="155" t="s">
        <v>109</v>
      </c>
      <c r="H859" s="11">
        <v>7.7000000000000011</v>
      </c>
      <c r="I859" s="11">
        <v>8</v>
      </c>
      <c r="J859" s="155" t="s">
        <v>106</v>
      </c>
      <c r="K859" s="155" t="s">
        <v>96</v>
      </c>
      <c r="L859" s="155" t="s">
        <v>106</v>
      </c>
      <c r="M859" s="155" t="s">
        <v>106</v>
      </c>
      <c r="N859" s="11" t="s">
        <v>109</v>
      </c>
      <c r="O859" s="155" t="s">
        <v>97</v>
      </c>
      <c r="P859" s="159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28">
        <v>18</v>
      </c>
    </row>
    <row r="860" spans="1:65">
      <c r="A860" s="30"/>
      <c r="B860" s="19">
        <v>1</v>
      </c>
      <c r="C860" s="9">
        <v>6</v>
      </c>
      <c r="D860" s="155" t="s">
        <v>96</v>
      </c>
      <c r="E860" s="155" t="s">
        <v>96</v>
      </c>
      <c r="F860" s="11">
        <v>8.6137696070863541</v>
      </c>
      <c r="G860" s="155" t="s">
        <v>109</v>
      </c>
      <c r="H860" s="11">
        <v>8.5</v>
      </c>
      <c r="I860" s="11">
        <v>8</v>
      </c>
      <c r="J860" s="155" t="s">
        <v>106</v>
      </c>
      <c r="K860" s="155" t="s">
        <v>96</v>
      </c>
      <c r="L860" s="155" t="s">
        <v>106</v>
      </c>
      <c r="M860" s="155" t="s">
        <v>106</v>
      </c>
      <c r="N860" s="11" t="s">
        <v>109</v>
      </c>
      <c r="O860" s="155" t="s">
        <v>97</v>
      </c>
      <c r="P860" s="159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56"/>
    </row>
    <row r="861" spans="1:65">
      <c r="A861" s="30"/>
      <c r="B861" s="20" t="s">
        <v>278</v>
      </c>
      <c r="C861" s="12"/>
      <c r="D861" s="22" t="s">
        <v>765</v>
      </c>
      <c r="E861" s="22" t="s">
        <v>765</v>
      </c>
      <c r="F861" s="22">
        <v>8.7672902845430176</v>
      </c>
      <c r="G861" s="22" t="s">
        <v>765</v>
      </c>
      <c r="H861" s="22">
        <v>7.5166666666666666</v>
      </c>
      <c r="I861" s="22">
        <v>8.1666666666666661</v>
      </c>
      <c r="J861" s="22" t="s">
        <v>765</v>
      </c>
      <c r="K861" s="22" t="s">
        <v>765</v>
      </c>
      <c r="L861" s="22" t="s">
        <v>765</v>
      </c>
      <c r="M861" s="22" t="s">
        <v>765</v>
      </c>
      <c r="N861" s="22">
        <v>6.75</v>
      </c>
      <c r="O861" s="22" t="s">
        <v>765</v>
      </c>
      <c r="P861" s="159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56"/>
    </row>
    <row r="862" spans="1:65">
      <c r="A862" s="30"/>
      <c r="B862" s="3" t="s">
        <v>279</v>
      </c>
      <c r="C862" s="29"/>
      <c r="D862" s="11" t="s">
        <v>765</v>
      </c>
      <c r="E862" s="11" t="s">
        <v>765</v>
      </c>
      <c r="F862" s="11">
        <v>8.7215403013779564</v>
      </c>
      <c r="G862" s="11" t="s">
        <v>765</v>
      </c>
      <c r="H862" s="11">
        <v>7.4</v>
      </c>
      <c r="I862" s="11">
        <v>8</v>
      </c>
      <c r="J862" s="11" t="s">
        <v>765</v>
      </c>
      <c r="K862" s="11" t="s">
        <v>765</v>
      </c>
      <c r="L862" s="11" t="s">
        <v>765</v>
      </c>
      <c r="M862" s="11" t="s">
        <v>765</v>
      </c>
      <c r="N862" s="11">
        <v>6.5</v>
      </c>
      <c r="O862" s="11" t="s">
        <v>765</v>
      </c>
      <c r="P862" s="159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56"/>
    </row>
    <row r="863" spans="1:65">
      <c r="A863" s="30"/>
      <c r="B863" s="3" t="s">
        <v>280</v>
      </c>
      <c r="C863" s="29"/>
      <c r="D863" s="23" t="s">
        <v>765</v>
      </c>
      <c r="E863" s="23" t="s">
        <v>765</v>
      </c>
      <c r="F863" s="23">
        <v>0.17073942820479457</v>
      </c>
      <c r="G863" s="23" t="s">
        <v>765</v>
      </c>
      <c r="H863" s="23">
        <v>0.62742861479746581</v>
      </c>
      <c r="I863" s="23">
        <v>0.40824829046386302</v>
      </c>
      <c r="J863" s="23" t="s">
        <v>765</v>
      </c>
      <c r="K863" s="23" t="s">
        <v>765</v>
      </c>
      <c r="L863" s="23" t="s">
        <v>765</v>
      </c>
      <c r="M863" s="23" t="s">
        <v>765</v>
      </c>
      <c r="N863" s="23">
        <v>1.707825127659933</v>
      </c>
      <c r="O863" s="23" t="s">
        <v>765</v>
      </c>
      <c r="P863" s="159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56"/>
    </row>
    <row r="864" spans="1:65">
      <c r="A864" s="30"/>
      <c r="B864" s="3" t="s">
        <v>87</v>
      </c>
      <c r="C864" s="29"/>
      <c r="D864" s="13" t="s">
        <v>765</v>
      </c>
      <c r="E864" s="13" t="s">
        <v>765</v>
      </c>
      <c r="F864" s="13">
        <v>1.947459507595101E-2</v>
      </c>
      <c r="G864" s="13" t="s">
        <v>765</v>
      </c>
      <c r="H864" s="13">
        <v>8.3471656070616296E-2</v>
      </c>
      <c r="I864" s="13">
        <v>4.9989586587411802E-2</v>
      </c>
      <c r="J864" s="13" t="s">
        <v>765</v>
      </c>
      <c r="K864" s="13" t="s">
        <v>765</v>
      </c>
      <c r="L864" s="13" t="s">
        <v>765</v>
      </c>
      <c r="M864" s="13" t="s">
        <v>765</v>
      </c>
      <c r="N864" s="13">
        <v>0.2530111300236938</v>
      </c>
      <c r="O864" s="13" t="s">
        <v>765</v>
      </c>
      <c r="P864" s="159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56"/>
    </row>
    <row r="865" spans="1:65">
      <c r="A865" s="30"/>
      <c r="B865" s="3" t="s">
        <v>281</v>
      </c>
      <c r="C865" s="29"/>
      <c r="D865" s="13" t="s">
        <v>765</v>
      </c>
      <c r="E865" s="13" t="s">
        <v>765</v>
      </c>
      <c r="F865" s="13">
        <v>0.17745137745197193</v>
      </c>
      <c r="G865" s="13" t="s">
        <v>765</v>
      </c>
      <c r="H865" s="13">
        <v>9.4920132983036254E-3</v>
      </c>
      <c r="I865" s="13">
        <v>9.678733152143848E-2</v>
      </c>
      <c r="J865" s="13" t="s">
        <v>765</v>
      </c>
      <c r="K865" s="13" t="s">
        <v>765</v>
      </c>
      <c r="L865" s="13" t="s">
        <v>765</v>
      </c>
      <c r="M865" s="13" t="s">
        <v>765</v>
      </c>
      <c r="N865" s="13">
        <v>-9.3471695375137553E-2</v>
      </c>
      <c r="O865" s="13" t="s">
        <v>765</v>
      </c>
      <c r="P865" s="159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56"/>
    </row>
    <row r="866" spans="1:65">
      <c r="A866" s="30"/>
      <c r="B866" s="46" t="s">
        <v>282</v>
      </c>
      <c r="C866" s="47"/>
      <c r="D866" s="45">
        <v>2.14</v>
      </c>
      <c r="E866" s="45">
        <v>2.14</v>
      </c>
      <c r="F866" s="45">
        <v>0.52</v>
      </c>
      <c r="G866" s="45">
        <v>0.93</v>
      </c>
      <c r="H866" s="45">
        <v>0.6</v>
      </c>
      <c r="I866" s="45">
        <v>0.56000000000000005</v>
      </c>
      <c r="J866" s="45">
        <v>0.52</v>
      </c>
      <c r="K866" s="45">
        <v>2.14</v>
      </c>
      <c r="L866" s="45">
        <v>0.52</v>
      </c>
      <c r="M866" s="45">
        <v>0.52</v>
      </c>
      <c r="N866" s="45">
        <v>0.74</v>
      </c>
      <c r="O866" s="45">
        <v>0.77</v>
      </c>
      <c r="P866" s="159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56"/>
    </row>
    <row r="867" spans="1:65">
      <c r="B867" s="31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BM867" s="56"/>
    </row>
    <row r="868" spans="1:65" ht="15">
      <c r="B868" s="8" t="s">
        <v>670</v>
      </c>
      <c r="BM868" s="28" t="s">
        <v>67</v>
      </c>
    </row>
    <row r="869" spans="1:65" ht="15">
      <c r="A869" s="25" t="s">
        <v>18</v>
      </c>
      <c r="B869" s="18" t="s">
        <v>116</v>
      </c>
      <c r="C869" s="15" t="s">
        <v>117</v>
      </c>
      <c r="D869" s="16" t="s">
        <v>243</v>
      </c>
      <c r="E869" s="17" t="s">
        <v>243</v>
      </c>
      <c r="F869" s="17" t="s">
        <v>243</v>
      </c>
      <c r="G869" s="17" t="s">
        <v>243</v>
      </c>
      <c r="H869" s="17" t="s">
        <v>243</v>
      </c>
      <c r="I869" s="17" t="s">
        <v>243</v>
      </c>
      <c r="J869" s="17" t="s">
        <v>243</v>
      </c>
      <c r="K869" s="17" t="s">
        <v>243</v>
      </c>
      <c r="L869" s="17" t="s">
        <v>243</v>
      </c>
      <c r="M869" s="17" t="s">
        <v>243</v>
      </c>
      <c r="N869" s="17" t="s">
        <v>243</v>
      </c>
      <c r="O869" s="17" t="s">
        <v>243</v>
      </c>
      <c r="P869" s="17" t="s">
        <v>243</v>
      </c>
      <c r="Q869" s="17" t="s">
        <v>243</v>
      </c>
      <c r="R869" s="159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28">
        <v>1</v>
      </c>
    </row>
    <row r="870" spans="1:65">
      <c r="A870" s="30"/>
      <c r="B870" s="19" t="s">
        <v>244</v>
      </c>
      <c r="C870" s="9" t="s">
        <v>244</v>
      </c>
      <c r="D870" s="157" t="s">
        <v>246</v>
      </c>
      <c r="E870" s="158" t="s">
        <v>247</v>
      </c>
      <c r="F870" s="158" t="s">
        <v>248</v>
      </c>
      <c r="G870" s="158" t="s">
        <v>249</v>
      </c>
      <c r="H870" s="158" t="s">
        <v>250</v>
      </c>
      <c r="I870" s="158" t="s">
        <v>251</v>
      </c>
      <c r="J870" s="158" t="s">
        <v>252</v>
      </c>
      <c r="K870" s="158" t="s">
        <v>253</v>
      </c>
      <c r="L870" s="158" t="s">
        <v>256</v>
      </c>
      <c r="M870" s="158" t="s">
        <v>264</v>
      </c>
      <c r="N870" s="158" t="s">
        <v>269</v>
      </c>
      <c r="O870" s="158" t="s">
        <v>270</v>
      </c>
      <c r="P870" s="158" t="s">
        <v>271</v>
      </c>
      <c r="Q870" s="158" t="s">
        <v>272</v>
      </c>
      <c r="R870" s="159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28" t="s">
        <v>3</v>
      </c>
    </row>
    <row r="871" spans="1:65">
      <c r="A871" s="30"/>
      <c r="B871" s="19"/>
      <c r="C871" s="9"/>
      <c r="D871" s="10" t="s">
        <v>103</v>
      </c>
      <c r="E871" s="11" t="s">
        <v>102</v>
      </c>
      <c r="F871" s="11" t="s">
        <v>332</v>
      </c>
      <c r="G871" s="11" t="s">
        <v>103</v>
      </c>
      <c r="H871" s="11" t="s">
        <v>103</v>
      </c>
      <c r="I871" s="11" t="s">
        <v>332</v>
      </c>
      <c r="J871" s="11" t="s">
        <v>103</v>
      </c>
      <c r="K871" s="11" t="s">
        <v>332</v>
      </c>
      <c r="L871" s="11" t="s">
        <v>103</v>
      </c>
      <c r="M871" s="11" t="s">
        <v>102</v>
      </c>
      <c r="N871" s="11" t="s">
        <v>103</v>
      </c>
      <c r="O871" s="11" t="s">
        <v>103</v>
      </c>
      <c r="P871" s="11" t="s">
        <v>103</v>
      </c>
      <c r="Q871" s="11" t="s">
        <v>102</v>
      </c>
      <c r="R871" s="159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28">
        <v>0</v>
      </c>
    </row>
    <row r="872" spans="1:65">
      <c r="A872" s="30"/>
      <c r="B872" s="19"/>
      <c r="C872" s="9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159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28">
        <v>0</v>
      </c>
    </row>
    <row r="873" spans="1:65">
      <c r="A873" s="30"/>
      <c r="B873" s="18">
        <v>1</v>
      </c>
      <c r="C873" s="14">
        <v>1</v>
      </c>
      <c r="D873" s="220">
        <v>244</v>
      </c>
      <c r="E873" s="220">
        <v>264</v>
      </c>
      <c r="F873" s="220">
        <v>249.70589233674863</v>
      </c>
      <c r="G873" s="220">
        <v>241</v>
      </c>
      <c r="H873" s="221">
        <v>131.69999999999999</v>
      </c>
      <c r="I873" s="220">
        <v>241</v>
      </c>
      <c r="J873" s="220">
        <v>247</v>
      </c>
      <c r="K873" s="220">
        <v>258</v>
      </c>
      <c r="L873" s="220">
        <v>242</v>
      </c>
      <c r="M873" s="220">
        <v>273.34214062449189</v>
      </c>
      <c r="N873" s="220">
        <v>280.00000000000006</v>
      </c>
      <c r="O873" s="220">
        <v>237</v>
      </c>
      <c r="P873" s="220">
        <v>259</v>
      </c>
      <c r="Q873" s="220">
        <v>231</v>
      </c>
      <c r="R873" s="223"/>
      <c r="S873" s="224"/>
      <c r="T873" s="224"/>
      <c r="U873" s="224"/>
      <c r="V873" s="224"/>
      <c r="W873" s="224"/>
      <c r="X873" s="224"/>
      <c r="Y873" s="224"/>
      <c r="Z873" s="224"/>
      <c r="AA873" s="224"/>
      <c r="AB873" s="224"/>
      <c r="AC873" s="224"/>
      <c r="AD873" s="224"/>
      <c r="AE873" s="224"/>
      <c r="AF873" s="224"/>
      <c r="AG873" s="224"/>
      <c r="AH873" s="224"/>
      <c r="AI873" s="224"/>
      <c r="AJ873" s="224"/>
      <c r="AK873" s="224"/>
      <c r="AL873" s="224"/>
      <c r="AM873" s="224"/>
      <c r="AN873" s="224"/>
      <c r="AO873" s="224"/>
      <c r="AP873" s="224"/>
      <c r="AQ873" s="224"/>
      <c r="AR873" s="224"/>
      <c r="AS873" s="224"/>
      <c r="AT873" s="224"/>
      <c r="AU873" s="224"/>
      <c r="AV873" s="224"/>
      <c r="AW873" s="224"/>
      <c r="AX873" s="224"/>
      <c r="AY873" s="224"/>
      <c r="AZ873" s="224"/>
      <c r="BA873" s="224"/>
      <c r="BB873" s="224"/>
      <c r="BC873" s="224"/>
      <c r="BD873" s="224"/>
      <c r="BE873" s="224"/>
      <c r="BF873" s="224"/>
      <c r="BG873" s="224"/>
      <c r="BH873" s="224"/>
      <c r="BI873" s="224"/>
      <c r="BJ873" s="224"/>
      <c r="BK873" s="224"/>
      <c r="BL873" s="224"/>
      <c r="BM873" s="225">
        <v>1</v>
      </c>
    </row>
    <row r="874" spans="1:65">
      <c r="A874" s="30"/>
      <c r="B874" s="19">
        <v>1</v>
      </c>
      <c r="C874" s="9">
        <v>2</v>
      </c>
      <c r="D874" s="226">
        <v>244</v>
      </c>
      <c r="E874" s="227">
        <v>252</v>
      </c>
      <c r="F874" s="226">
        <v>241.52793956951382</v>
      </c>
      <c r="G874" s="226">
        <v>237</v>
      </c>
      <c r="H874" s="228">
        <v>130.80000000000001</v>
      </c>
      <c r="I874" s="226">
        <v>237</v>
      </c>
      <c r="J874" s="226">
        <v>250.99999999999997</v>
      </c>
      <c r="K874" s="226">
        <v>259</v>
      </c>
      <c r="L874" s="226">
        <v>247</v>
      </c>
      <c r="M874" s="226">
        <v>254.60894758438863</v>
      </c>
      <c r="N874" s="226">
        <v>280.00000000000006</v>
      </c>
      <c r="O874" s="226">
        <v>234</v>
      </c>
      <c r="P874" s="226">
        <v>270</v>
      </c>
      <c r="Q874" s="226">
        <v>228</v>
      </c>
      <c r="R874" s="223"/>
      <c r="S874" s="224"/>
      <c r="T874" s="224"/>
      <c r="U874" s="224"/>
      <c r="V874" s="224"/>
      <c r="W874" s="224"/>
      <c r="X874" s="224"/>
      <c r="Y874" s="224"/>
      <c r="Z874" s="224"/>
      <c r="AA874" s="224"/>
      <c r="AB874" s="224"/>
      <c r="AC874" s="224"/>
      <c r="AD874" s="224"/>
      <c r="AE874" s="224"/>
      <c r="AF874" s="224"/>
      <c r="AG874" s="224"/>
      <c r="AH874" s="224"/>
      <c r="AI874" s="224"/>
      <c r="AJ874" s="224"/>
      <c r="AK874" s="224"/>
      <c r="AL874" s="224"/>
      <c r="AM874" s="224"/>
      <c r="AN874" s="224"/>
      <c r="AO874" s="224"/>
      <c r="AP874" s="224"/>
      <c r="AQ874" s="224"/>
      <c r="AR874" s="224"/>
      <c r="AS874" s="224"/>
      <c r="AT874" s="224"/>
      <c r="AU874" s="224"/>
      <c r="AV874" s="224"/>
      <c r="AW874" s="224"/>
      <c r="AX874" s="224"/>
      <c r="AY874" s="224"/>
      <c r="AZ874" s="224"/>
      <c r="BA874" s="224"/>
      <c r="BB874" s="224"/>
      <c r="BC874" s="224"/>
      <c r="BD874" s="224"/>
      <c r="BE874" s="224"/>
      <c r="BF874" s="224"/>
      <c r="BG874" s="224"/>
      <c r="BH874" s="224"/>
      <c r="BI874" s="224"/>
      <c r="BJ874" s="224"/>
      <c r="BK874" s="224"/>
      <c r="BL874" s="224"/>
      <c r="BM874" s="225">
        <v>22</v>
      </c>
    </row>
    <row r="875" spans="1:65">
      <c r="A875" s="30"/>
      <c r="B875" s="19">
        <v>1</v>
      </c>
      <c r="C875" s="9">
        <v>3</v>
      </c>
      <c r="D875" s="226">
        <v>241</v>
      </c>
      <c r="E875" s="226">
        <v>264</v>
      </c>
      <c r="F875" s="226">
        <v>251.2670343794631</v>
      </c>
      <c r="G875" s="226">
        <v>238</v>
      </c>
      <c r="H875" s="228">
        <v>138.6</v>
      </c>
      <c r="I875" s="226">
        <v>250</v>
      </c>
      <c r="J875" s="226">
        <v>250.99999999999997</v>
      </c>
      <c r="K875" s="226">
        <v>261</v>
      </c>
      <c r="L875" s="226">
        <v>241</v>
      </c>
      <c r="M875" s="226">
        <v>273.03187770493128</v>
      </c>
      <c r="N875" s="226">
        <v>280.00000000000006</v>
      </c>
      <c r="O875" s="227">
        <v>227</v>
      </c>
      <c r="P875" s="226">
        <v>250</v>
      </c>
      <c r="Q875" s="226">
        <v>228</v>
      </c>
      <c r="R875" s="223"/>
      <c r="S875" s="224"/>
      <c r="T875" s="224"/>
      <c r="U875" s="224"/>
      <c r="V875" s="224"/>
      <c r="W875" s="224"/>
      <c r="X875" s="224"/>
      <c r="Y875" s="224"/>
      <c r="Z875" s="224"/>
      <c r="AA875" s="224"/>
      <c r="AB875" s="224"/>
      <c r="AC875" s="224"/>
      <c r="AD875" s="224"/>
      <c r="AE875" s="224"/>
      <c r="AF875" s="224"/>
      <c r="AG875" s="224"/>
      <c r="AH875" s="224"/>
      <c r="AI875" s="224"/>
      <c r="AJ875" s="224"/>
      <c r="AK875" s="224"/>
      <c r="AL875" s="224"/>
      <c r="AM875" s="224"/>
      <c r="AN875" s="224"/>
      <c r="AO875" s="224"/>
      <c r="AP875" s="224"/>
      <c r="AQ875" s="224"/>
      <c r="AR875" s="224"/>
      <c r="AS875" s="224"/>
      <c r="AT875" s="224"/>
      <c r="AU875" s="224"/>
      <c r="AV875" s="224"/>
      <c r="AW875" s="224"/>
      <c r="AX875" s="224"/>
      <c r="AY875" s="224"/>
      <c r="AZ875" s="224"/>
      <c r="BA875" s="224"/>
      <c r="BB875" s="224"/>
      <c r="BC875" s="224"/>
      <c r="BD875" s="224"/>
      <c r="BE875" s="224"/>
      <c r="BF875" s="224"/>
      <c r="BG875" s="224"/>
      <c r="BH875" s="224"/>
      <c r="BI875" s="224"/>
      <c r="BJ875" s="224"/>
      <c r="BK875" s="224"/>
      <c r="BL875" s="224"/>
      <c r="BM875" s="225">
        <v>16</v>
      </c>
    </row>
    <row r="876" spans="1:65">
      <c r="A876" s="30"/>
      <c r="B876" s="19">
        <v>1</v>
      </c>
      <c r="C876" s="9">
        <v>4</v>
      </c>
      <c r="D876" s="226">
        <v>243</v>
      </c>
      <c r="E876" s="226">
        <v>260</v>
      </c>
      <c r="F876" s="226">
        <v>247.00601846001007</v>
      </c>
      <c r="G876" s="226">
        <v>242</v>
      </c>
      <c r="H876" s="228">
        <v>131.1</v>
      </c>
      <c r="I876" s="226">
        <v>240</v>
      </c>
      <c r="J876" s="226">
        <v>250.99999999999997</v>
      </c>
      <c r="K876" s="226">
        <v>257</v>
      </c>
      <c r="L876" s="226">
        <v>243</v>
      </c>
      <c r="M876" s="226">
        <v>270.0925050701876</v>
      </c>
      <c r="N876" s="226">
        <v>270</v>
      </c>
      <c r="O876" s="226">
        <v>238</v>
      </c>
      <c r="P876" s="226">
        <v>265</v>
      </c>
      <c r="Q876" s="226">
        <v>233</v>
      </c>
      <c r="R876" s="223"/>
      <c r="S876" s="224"/>
      <c r="T876" s="224"/>
      <c r="U876" s="224"/>
      <c r="V876" s="224"/>
      <c r="W876" s="224"/>
      <c r="X876" s="224"/>
      <c r="Y876" s="224"/>
      <c r="Z876" s="224"/>
      <c r="AA876" s="224"/>
      <c r="AB876" s="224"/>
      <c r="AC876" s="224"/>
      <c r="AD876" s="224"/>
      <c r="AE876" s="224"/>
      <c r="AF876" s="224"/>
      <c r="AG876" s="224"/>
      <c r="AH876" s="224"/>
      <c r="AI876" s="224"/>
      <c r="AJ876" s="224"/>
      <c r="AK876" s="224"/>
      <c r="AL876" s="224"/>
      <c r="AM876" s="224"/>
      <c r="AN876" s="224"/>
      <c r="AO876" s="224"/>
      <c r="AP876" s="224"/>
      <c r="AQ876" s="224"/>
      <c r="AR876" s="224"/>
      <c r="AS876" s="224"/>
      <c r="AT876" s="224"/>
      <c r="AU876" s="224"/>
      <c r="AV876" s="224"/>
      <c r="AW876" s="224"/>
      <c r="AX876" s="224"/>
      <c r="AY876" s="224"/>
      <c r="AZ876" s="224"/>
      <c r="BA876" s="224"/>
      <c r="BB876" s="224"/>
      <c r="BC876" s="224"/>
      <c r="BD876" s="224"/>
      <c r="BE876" s="224"/>
      <c r="BF876" s="224"/>
      <c r="BG876" s="224"/>
      <c r="BH876" s="224"/>
      <c r="BI876" s="224"/>
      <c r="BJ876" s="224"/>
      <c r="BK876" s="224"/>
      <c r="BL876" s="224"/>
      <c r="BM876" s="225">
        <v>250.31205299389646</v>
      </c>
    </row>
    <row r="877" spans="1:65">
      <c r="A877" s="30"/>
      <c r="B877" s="19">
        <v>1</v>
      </c>
      <c r="C877" s="9">
        <v>5</v>
      </c>
      <c r="D877" s="226">
        <v>238</v>
      </c>
      <c r="E877" s="226">
        <v>263</v>
      </c>
      <c r="F877" s="226">
        <v>240.69471758115293</v>
      </c>
      <c r="G877" s="226">
        <v>232</v>
      </c>
      <c r="H877" s="228">
        <v>127.2</v>
      </c>
      <c r="I877" s="226">
        <v>246.00000000000003</v>
      </c>
      <c r="J877" s="226">
        <v>257</v>
      </c>
      <c r="K877" s="226">
        <v>258</v>
      </c>
      <c r="L877" s="226">
        <v>248.99999999999997</v>
      </c>
      <c r="M877" s="226">
        <v>258.19117654235032</v>
      </c>
      <c r="N877" s="226">
        <v>280.00000000000006</v>
      </c>
      <c r="O877" s="226">
        <v>237</v>
      </c>
      <c r="P877" s="226">
        <v>258</v>
      </c>
      <c r="Q877" s="226">
        <v>229</v>
      </c>
      <c r="R877" s="223"/>
      <c r="S877" s="224"/>
      <c r="T877" s="224"/>
      <c r="U877" s="224"/>
      <c r="V877" s="224"/>
      <c r="W877" s="224"/>
      <c r="X877" s="224"/>
      <c r="Y877" s="224"/>
      <c r="Z877" s="224"/>
      <c r="AA877" s="224"/>
      <c r="AB877" s="224"/>
      <c r="AC877" s="224"/>
      <c r="AD877" s="224"/>
      <c r="AE877" s="224"/>
      <c r="AF877" s="224"/>
      <c r="AG877" s="224"/>
      <c r="AH877" s="224"/>
      <c r="AI877" s="224"/>
      <c r="AJ877" s="224"/>
      <c r="AK877" s="224"/>
      <c r="AL877" s="224"/>
      <c r="AM877" s="224"/>
      <c r="AN877" s="224"/>
      <c r="AO877" s="224"/>
      <c r="AP877" s="224"/>
      <c r="AQ877" s="224"/>
      <c r="AR877" s="224"/>
      <c r="AS877" s="224"/>
      <c r="AT877" s="224"/>
      <c r="AU877" s="224"/>
      <c r="AV877" s="224"/>
      <c r="AW877" s="224"/>
      <c r="AX877" s="224"/>
      <c r="AY877" s="224"/>
      <c r="AZ877" s="224"/>
      <c r="BA877" s="224"/>
      <c r="BB877" s="224"/>
      <c r="BC877" s="224"/>
      <c r="BD877" s="224"/>
      <c r="BE877" s="224"/>
      <c r="BF877" s="224"/>
      <c r="BG877" s="224"/>
      <c r="BH877" s="224"/>
      <c r="BI877" s="224"/>
      <c r="BJ877" s="224"/>
      <c r="BK877" s="224"/>
      <c r="BL877" s="224"/>
      <c r="BM877" s="225">
        <v>156</v>
      </c>
    </row>
    <row r="878" spans="1:65">
      <c r="A878" s="30"/>
      <c r="B878" s="19">
        <v>1</v>
      </c>
      <c r="C878" s="9">
        <v>6</v>
      </c>
      <c r="D878" s="226">
        <v>244</v>
      </c>
      <c r="E878" s="226">
        <v>261</v>
      </c>
      <c r="F878" s="226">
        <v>246.45760640073459</v>
      </c>
      <c r="G878" s="226">
        <v>238</v>
      </c>
      <c r="H878" s="228">
        <v>134.6</v>
      </c>
      <c r="I878" s="226">
        <v>256</v>
      </c>
      <c r="J878" s="226">
        <v>248.99999999999997</v>
      </c>
      <c r="K878" s="226">
        <v>259</v>
      </c>
      <c r="L878" s="226">
        <v>245</v>
      </c>
      <c r="M878" s="226">
        <v>264.01427726995257</v>
      </c>
      <c r="N878" s="226">
        <v>270</v>
      </c>
      <c r="O878" s="226">
        <v>239</v>
      </c>
      <c r="P878" s="226">
        <v>243</v>
      </c>
      <c r="Q878" s="226">
        <v>227</v>
      </c>
      <c r="R878" s="223"/>
      <c r="S878" s="224"/>
      <c r="T878" s="224"/>
      <c r="U878" s="224"/>
      <c r="V878" s="224"/>
      <c r="W878" s="224"/>
      <c r="X878" s="224"/>
      <c r="Y878" s="224"/>
      <c r="Z878" s="224"/>
      <c r="AA878" s="224"/>
      <c r="AB878" s="224"/>
      <c r="AC878" s="224"/>
      <c r="AD878" s="224"/>
      <c r="AE878" s="224"/>
      <c r="AF878" s="224"/>
      <c r="AG878" s="224"/>
      <c r="AH878" s="224"/>
      <c r="AI878" s="224"/>
      <c r="AJ878" s="224"/>
      <c r="AK878" s="224"/>
      <c r="AL878" s="224"/>
      <c r="AM878" s="224"/>
      <c r="AN878" s="224"/>
      <c r="AO878" s="224"/>
      <c r="AP878" s="224"/>
      <c r="AQ878" s="224"/>
      <c r="AR878" s="224"/>
      <c r="AS878" s="224"/>
      <c r="AT878" s="224"/>
      <c r="AU878" s="224"/>
      <c r="AV878" s="224"/>
      <c r="AW878" s="224"/>
      <c r="AX878" s="224"/>
      <c r="AY878" s="224"/>
      <c r="AZ878" s="224"/>
      <c r="BA878" s="224"/>
      <c r="BB878" s="224"/>
      <c r="BC878" s="224"/>
      <c r="BD878" s="224"/>
      <c r="BE878" s="224"/>
      <c r="BF878" s="224"/>
      <c r="BG878" s="224"/>
      <c r="BH878" s="224"/>
      <c r="BI878" s="224"/>
      <c r="BJ878" s="224"/>
      <c r="BK878" s="224"/>
      <c r="BL878" s="224"/>
      <c r="BM878" s="229"/>
    </row>
    <row r="879" spans="1:65">
      <c r="A879" s="30"/>
      <c r="B879" s="20" t="s">
        <v>278</v>
      </c>
      <c r="C879" s="12"/>
      <c r="D879" s="230">
        <v>242.33333333333334</v>
      </c>
      <c r="E879" s="230">
        <v>260.66666666666669</v>
      </c>
      <c r="F879" s="230">
        <v>246.10986812127055</v>
      </c>
      <c r="G879" s="230">
        <v>238</v>
      </c>
      <c r="H879" s="230">
        <v>132.33333333333334</v>
      </c>
      <c r="I879" s="230">
        <v>245</v>
      </c>
      <c r="J879" s="230">
        <v>251</v>
      </c>
      <c r="K879" s="230">
        <v>258.66666666666669</v>
      </c>
      <c r="L879" s="230">
        <v>244.5</v>
      </c>
      <c r="M879" s="230">
        <v>265.54682079938374</v>
      </c>
      <c r="N879" s="230">
        <v>276.66666666666669</v>
      </c>
      <c r="O879" s="230">
        <v>235.33333333333334</v>
      </c>
      <c r="P879" s="230">
        <v>257.5</v>
      </c>
      <c r="Q879" s="230">
        <v>229.33333333333334</v>
      </c>
      <c r="R879" s="223"/>
      <c r="S879" s="224"/>
      <c r="T879" s="224"/>
      <c r="U879" s="224"/>
      <c r="V879" s="224"/>
      <c r="W879" s="224"/>
      <c r="X879" s="224"/>
      <c r="Y879" s="224"/>
      <c r="Z879" s="224"/>
      <c r="AA879" s="224"/>
      <c r="AB879" s="224"/>
      <c r="AC879" s="224"/>
      <c r="AD879" s="224"/>
      <c r="AE879" s="224"/>
      <c r="AF879" s="224"/>
      <c r="AG879" s="224"/>
      <c r="AH879" s="224"/>
      <c r="AI879" s="224"/>
      <c r="AJ879" s="224"/>
      <c r="AK879" s="224"/>
      <c r="AL879" s="224"/>
      <c r="AM879" s="224"/>
      <c r="AN879" s="224"/>
      <c r="AO879" s="224"/>
      <c r="AP879" s="224"/>
      <c r="AQ879" s="224"/>
      <c r="AR879" s="224"/>
      <c r="AS879" s="224"/>
      <c r="AT879" s="224"/>
      <c r="AU879" s="224"/>
      <c r="AV879" s="224"/>
      <c r="AW879" s="224"/>
      <c r="AX879" s="224"/>
      <c r="AY879" s="224"/>
      <c r="AZ879" s="224"/>
      <c r="BA879" s="224"/>
      <c r="BB879" s="224"/>
      <c r="BC879" s="224"/>
      <c r="BD879" s="224"/>
      <c r="BE879" s="224"/>
      <c r="BF879" s="224"/>
      <c r="BG879" s="224"/>
      <c r="BH879" s="224"/>
      <c r="BI879" s="224"/>
      <c r="BJ879" s="224"/>
      <c r="BK879" s="224"/>
      <c r="BL879" s="224"/>
      <c r="BM879" s="229"/>
    </row>
    <row r="880" spans="1:65">
      <c r="A880" s="30"/>
      <c r="B880" s="3" t="s">
        <v>279</v>
      </c>
      <c r="C880" s="29"/>
      <c r="D880" s="226">
        <v>243.5</v>
      </c>
      <c r="E880" s="226">
        <v>262</v>
      </c>
      <c r="F880" s="226">
        <v>246.73181243037232</v>
      </c>
      <c r="G880" s="226">
        <v>238</v>
      </c>
      <c r="H880" s="226">
        <v>131.39999999999998</v>
      </c>
      <c r="I880" s="226">
        <v>243.5</v>
      </c>
      <c r="J880" s="226">
        <v>250.99999999999997</v>
      </c>
      <c r="K880" s="226">
        <v>258.5</v>
      </c>
      <c r="L880" s="226">
        <v>244</v>
      </c>
      <c r="M880" s="226">
        <v>267.05339117007009</v>
      </c>
      <c r="N880" s="226">
        <v>280.00000000000006</v>
      </c>
      <c r="O880" s="226">
        <v>237</v>
      </c>
      <c r="P880" s="226">
        <v>258.5</v>
      </c>
      <c r="Q880" s="226">
        <v>228.5</v>
      </c>
      <c r="R880" s="223"/>
      <c r="S880" s="224"/>
      <c r="T880" s="224"/>
      <c r="U880" s="224"/>
      <c r="V880" s="224"/>
      <c r="W880" s="224"/>
      <c r="X880" s="224"/>
      <c r="Y880" s="224"/>
      <c r="Z880" s="224"/>
      <c r="AA880" s="224"/>
      <c r="AB880" s="224"/>
      <c r="AC880" s="224"/>
      <c r="AD880" s="224"/>
      <c r="AE880" s="224"/>
      <c r="AF880" s="224"/>
      <c r="AG880" s="224"/>
      <c r="AH880" s="224"/>
      <c r="AI880" s="224"/>
      <c r="AJ880" s="224"/>
      <c r="AK880" s="224"/>
      <c r="AL880" s="224"/>
      <c r="AM880" s="224"/>
      <c r="AN880" s="224"/>
      <c r="AO880" s="224"/>
      <c r="AP880" s="224"/>
      <c r="AQ880" s="224"/>
      <c r="AR880" s="224"/>
      <c r="AS880" s="224"/>
      <c r="AT880" s="224"/>
      <c r="AU880" s="224"/>
      <c r="AV880" s="224"/>
      <c r="AW880" s="224"/>
      <c r="AX880" s="224"/>
      <c r="AY880" s="224"/>
      <c r="AZ880" s="224"/>
      <c r="BA880" s="224"/>
      <c r="BB880" s="224"/>
      <c r="BC880" s="224"/>
      <c r="BD880" s="224"/>
      <c r="BE880" s="224"/>
      <c r="BF880" s="224"/>
      <c r="BG880" s="224"/>
      <c r="BH880" s="224"/>
      <c r="BI880" s="224"/>
      <c r="BJ880" s="224"/>
      <c r="BK880" s="224"/>
      <c r="BL880" s="224"/>
      <c r="BM880" s="229"/>
    </row>
    <row r="881" spans="1:65">
      <c r="A881" s="30"/>
      <c r="B881" s="3" t="s">
        <v>280</v>
      </c>
      <c r="C881" s="29"/>
      <c r="D881" s="226">
        <v>2.4221202832779931</v>
      </c>
      <c r="E881" s="226">
        <v>4.5460605656619517</v>
      </c>
      <c r="F881" s="226">
        <v>4.2607437364646037</v>
      </c>
      <c r="G881" s="226">
        <v>3.5213633723318019</v>
      </c>
      <c r="H881" s="226">
        <v>3.8738439135652643</v>
      </c>
      <c r="I881" s="226">
        <v>7.0992957397195404</v>
      </c>
      <c r="J881" s="226">
        <v>3.3466401061363054</v>
      </c>
      <c r="K881" s="226">
        <v>1.3662601021279464</v>
      </c>
      <c r="L881" s="226">
        <v>3.08220700148448</v>
      </c>
      <c r="M881" s="226">
        <v>7.9189342227067421</v>
      </c>
      <c r="N881" s="226">
        <v>5.1639777949432517</v>
      </c>
      <c r="O881" s="226">
        <v>4.4121045620731456</v>
      </c>
      <c r="P881" s="226">
        <v>9.8132563402776753</v>
      </c>
      <c r="Q881" s="226">
        <v>2.2509257354845511</v>
      </c>
      <c r="R881" s="223"/>
      <c r="S881" s="224"/>
      <c r="T881" s="224"/>
      <c r="U881" s="224"/>
      <c r="V881" s="224"/>
      <c r="W881" s="224"/>
      <c r="X881" s="224"/>
      <c r="Y881" s="224"/>
      <c r="Z881" s="224"/>
      <c r="AA881" s="224"/>
      <c r="AB881" s="224"/>
      <c r="AC881" s="224"/>
      <c r="AD881" s="224"/>
      <c r="AE881" s="224"/>
      <c r="AF881" s="224"/>
      <c r="AG881" s="224"/>
      <c r="AH881" s="224"/>
      <c r="AI881" s="224"/>
      <c r="AJ881" s="224"/>
      <c r="AK881" s="224"/>
      <c r="AL881" s="224"/>
      <c r="AM881" s="224"/>
      <c r="AN881" s="224"/>
      <c r="AO881" s="224"/>
      <c r="AP881" s="224"/>
      <c r="AQ881" s="224"/>
      <c r="AR881" s="224"/>
      <c r="AS881" s="224"/>
      <c r="AT881" s="224"/>
      <c r="AU881" s="224"/>
      <c r="AV881" s="224"/>
      <c r="AW881" s="224"/>
      <c r="AX881" s="224"/>
      <c r="AY881" s="224"/>
      <c r="AZ881" s="224"/>
      <c r="BA881" s="224"/>
      <c r="BB881" s="224"/>
      <c r="BC881" s="224"/>
      <c r="BD881" s="224"/>
      <c r="BE881" s="224"/>
      <c r="BF881" s="224"/>
      <c r="BG881" s="224"/>
      <c r="BH881" s="224"/>
      <c r="BI881" s="224"/>
      <c r="BJ881" s="224"/>
      <c r="BK881" s="224"/>
      <c r="BL881" s="224"/>
      <c r="BM881" s="229"/>
    </row>
    <row r="882" spans="1:65">
      <c r="A882" s="30"/>
      <c r="B882" s="3" t="s">
        <v>87</v>
      </c>
      <c r="C882" s="29"/>
      <c r="D882" s="13">
        <v>9.9949942913809889E-3</v>
      </c>
      <c r="E882" s="13">
        <v>1.7440130047296488E-2</v>
      </c>
      <c r="F882" s="13">
        <v>1.7312364469534897E-2</v>
      </c>
      <c r="G882" s="13">
        <v>1.4795644421562193E-2</v>
      </c>
      <c r="H882" s="13">
        <v>2.9273379699485621E-2</v>
      </c>
      <c r="I882" s="13">
        <v>2.8976717304977716E-2</v>
      </c>
      <c r="J882" s="13">
        <v>1.3333227514487272E-2</v>
      </c>
      <c r="K882" s="13">
        <v>5.2819333845152564E-3</v>
      </c>
      <c r="L882" s="13">
        <v>1.2606163605253497E-2</v>
      </c>
      <c r="M882" s="13">
        <v>2.9821235286749553E-2</v>
      </c>
      <c r="N882" s="13">
        <v>1.8664979981722594E-2</v>
      </c>
      <c r="O882" s="13">
        <v>1.8748319668866056E-2</v>
      </c>
      <c r="P882" s="13">
        <v>3.8109733360301649E-2</v>
      </c>
      <c r="Q882" s="13">
        <v>9.8150831489151932E-3</v>
      </c>
      <c r="R882" s="159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56"/>
    </row>
    <row r="883" spans="1:65">
      <c r="A883" s="30"/>
      <c r="B883" s="3" t="s">
        <v>281</v>
      </c>
      <c r="C883" s="29"/>
      <c r="D883" s="13">
        <v>-3.1875091770981023E-2</v>
      </c>
      <c r="E883" s="13">
        <v>4.1366820130801729E-2</v>
      </c>
      <c r="F883" s="13">
        <v>-1.6787784776502002E-2</v>
      </c>
      <c r="G883" s="13">
        <v>-4.9186816402311484E-2</v>
      </c>
      <c r="H883" s="13">
        <v>-0.47132656318167743</v>
      </c>
      <c r="I883" s="13">
        <v>-2.1221722767085338E-2</v>
      </c>
      <c r="J883" s="13">
        <v>2.748357491679787E-3</v>
      </c>
      <c r="K883" s="13">
        <v>3.337679337787991E-2</v>
      </c>
      <c r="L883" s="13">
        <v>-2.3219229455315848E-2</v>
      </c>
      <c r="M883" s="13">
        <v>6.086310117019722E-2</v>
      </c>
      <c r="N883" s="13">
        <v>0.10528703415417584</v>
      </c>
      <c r="O883" s="13">
        <v>-5.9840185406207169E-2</v>
      </c>
      <c r="P883" s="13">
        <v>2.8715944438675534E-2</v>
      </c>
      <c r="Q883" s="13">
        <v>-8.3810265664972405E-2</v>
      </c>
      <c r="R883" s="159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56"/>
    </row>
    <row r="884" spans="1:65">
      <c r="A884" s="30"/>
      <c r="B884" s="46" t="s">
        <v>282</v>
      </c>
      <c r="C884" s="47"/>
      <c r="D884" s="45">
        <v>0.2</v>
      </c>
      <c r="E884" s="45">
        <v>0.92</v>
      </c>
      <c r="F884" s="45">
        <v>0.03</v>
      </c>
      <c r="G884" s="45">
        <v>0.46</v>
      </c>
      <c r="H884" s="45">
        <v>6.89</v>
      </c>
      <c r="I884" s="45">
        <v>0.03</v>
      </c>
      <c r="J884" s="45">
        <v>0.33</v>
      </c>
      <c r="K884" s="45">
        <v>0.8</v>
      </c>
      <c r="L884" s="45">
        <v>0.06</v>
      </c>
      <c r="M884" s="45">
        <v>1.22</v>
      </c>
      <c r="N884" s="45">
        <v>1.89</v>
      </c>
      <c r="O884" s="45">
        <v>0.62</v>
      </c>
      <c r="P884" s="45">
        <v>0.73</v>
      </c>
      <c r="Q884" s="45">
        <v>0.99</v>
      </c>
      <c r="R884" s="159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56"/>
    </row>
    <row r="885" spans="1:65">
      <c r="B885" s="31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BM885" s="56"/>
    </row>
    <row r="886" spans="1:65" ht="15">
      <c r="B886" s="8" t="s">
        <v>671</v>
      </c>
      <c r="BM886" s="28" t="s">
        <v>67</v>
      </c>
    </row>
    <row r="887" spans="1:65" ht="15">
      <c r="A887" s="25" t="s">
        <v>21</v>
      </c>
      <c r="B887" s="18" t="s">
        <v>116</v>
      </c>
      <c r="C887" s="15" t="s">
        <v>117</v>
      </c>
      <c r="D887" s="16" t="s">
        <v>243</v>
      </c>
      <c r="E887" s="17" t="s">
        <v>243</v>
      </c>
      <c r="F887" s="17" t="s">
        <v>243</v>
      </c>
      <c r="G887" s="17" t="s">
        <v>243</v>
      </c>
      <c r="H887" s="17" t="s">
        <v>243</v>
      </c>
      <c r="I887" s="17" t="s">
        <v>243</v>
      </c>
      <c r="J887" s="17" t="s">
        <v>243</v>
      </c>
      <c r="K887" s="17" t="s">
        <v>243</v>
      </c>
      <c r="L887" s="159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28">
        <v>1</v>
      </c>
    </row>
    <row r="888" spans="1:65">
      <c r="A888" s="30"/>
      <c r="B888" s="19" t="s">
        <v>244</v>
      </c>
      <c r="C888" s="9" t="s">
        <v>244</v>
      </c>
      <c r="D888" s="157" t="s">
        <v>247</v>
      </c>
      <c r="E888" s="158" t="s">
        <v>248</v>
      </c>
      <c r="F888" s="158" t="s">
        <v>251</v>
      </c>
      <c r="G888" s="158" t="s">
        <v>252</v>
      </c>
      <c r="H888" s="158" t="s">
        <v>264</v>
      </c>
      <c r="I888" s="158" t="s">
        <v>270</v>
      </c>
      <c r="J888" s="158" t="s">
        <v>271</v>
      </c>
      <c r="K888" s="158" t="s">
        <v>272</v>
      </c>
      <c r="L888" s="159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28" t="s">
        <v>3</v>
      </c>
    </row>
    <row r="889" spans="1:65">
      <c r="A889" s="30"/>
      <c r="B889" s="19"/>
      <c r="C889" s="9"/>
      <c r="D889" s="10" t="s">
        <v>102</v>
      </c>
      <c r="E889" s="11" t="s">
        <v>332</v>
      </c>
      <c r="F889" s="11" t="s">
        <v>332</v>
      </c>
      <c r="G889" s="11" t="s">
        <v>102</v>
      </c>
      <c r="H889" s="11" t="s">
        <v>102</v>
      </c>
      <c r="I889" s="11" t="s">
        <v>103</v>
      </c>
      <c r="J889" s="11" t="s">
        <v>102</v>
      </c>
      <c r="K889" s="11" t="s">
        <v>102</v>
      </c>
      <c r="L889" s="159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28">
        <v>2</v>
      </c>
    </row>
    <row r="890" spans="1:65">
      <c r="A890" s="30"/>
      <c r="B890" s="19"/>
      <c r="C890" s="9"/>
      <c r="D890" s="26"/>
      <c r="E890" s="26"/>
      <c r="F890" s="26"/>
      <c r="G890" s="26"/>
      <c r="H890" s="26"/>
      <c r="I890" s="26"/>
      <c r="J890" s="26"/>
      <c r="K890" s="26"/>
      <c r="L890" s="159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28">
        <v>3</v>
      </c>
    </row>
    <row r="891" spans="1:65">
      <c r="A891" s="30"/>
      <c r="B891" s="18">
        <v>1</v>
      </c>
      <c r="C891" s="14">
        <v>1</v>
      </c>
      <c r="D891" s="21">
        <v>1.1000000000000001</v>
      </c>
      <c r="E891" s="21">
        <v>1.0358981483873362</v>
      </c>
      <c r="F891" s="21">
        <v>1.4</v>
      </c>
      <c r="G891" s="21">
        <v>1</v>
      </c>
      <c r="H891" s="21">
        <v>1.1200372449204328</v>
      </c>
      <c r="I891" s="153" t="s">
        <v>109</v>
      </c>
      <c r="J891" s="153">
        <v>1.7</v>
      </c>
      <c r="K891" s="153" t="s">
        <v>97</v>
      </c>
      <c r="L891" s="159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28">
        <v>1</v>
      </c>
    </row>
    <row r="892" spans="1:65">
      <c r="A892" s="30"/>
      <c r="B892" s="19">
        <v>1</v>
      </c>
      <c r="C892" s="9">
        <v>2</v>
      </c>
      <c r="D892" s="11">
        <v>1</v>
      </c>
      <c r="E892" s="11">
        <v>1.0459069121397055</v>
      </c>
      <c r="F892" s="11">
        <v>1</v>
      </c>
      <c r="G892" s="11">
        <v>1.1000000000000001</v>
      </c>
      <c r="H892" s="11">
        <v>1.1623976270655987</v>
      </c>
      <c r="I892" s="155" t="s">
        <v>109</v>
      </c>
      <c r="J892" s="155">
        <v>1.7</v>
      </c>
      <c r="K892" s="155" t="s">
        <v>97</v>
      </c>
      <c r="L892" s="159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28">
        <v>35</v>
      </c>
    </row>
    <row r="893" spans="1:65">
      <c r="A893" s="30"/>
      <c r="B893" s="19">
        <v>1</v>
      </c>
      <c r="C893" s="9">
        <v>3</v>
      </c>
      <c r="D893" s="11">
        <v>1.1000000000000001</v>
      </c>
      <c r="E893" s="11">
        <v>1.0338854107814006</v>
      </c>
      <c r="F893" s="11">
        <v>1</v>
      </c>
      <c r="G893" s="11">
        <v>1</v>
      </c>
      <c r="H893" s="11">
        <v>1.0577097227560643</v>
      </c>
      <c r="I893" s="155" t="s">
        <v>109</v>
      </c>
      <c r="J893" s="155">
        <v>1.6</v>
      </c>
      <c r="K893" s="155" t="s">
        <v>97</v>
      </c>
      <c r="L893" s="159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28">
        <v>16</v>
      </c>
    </row>
    <row r="894" spans="1:65">
      <c r="A894" s="30"/>
      <c r="B894" s="19">
        <v>1</v>
      </c>
      <c r="C894" s="9">
        <v>4</v>
      </c>
      <c r="D894" s="11">
        <v>1.1000000000000001</v>
      </c>
      <c r="E894" s="11">
        <v>1.0788175303201941</v>
      </c>
      <c r="F894" s="11">
        <v>1.1000000000000001</v>
      </c>
      <c r="G894" s="11">
        <v>1</v>
      </c>
      <c r="H894" s="11">
        <v>1.0667213978062522</v>
      </c>
      <c r="I894" s="155" t="s">
        <v>109</v>
      </c>
      <c r="J894" s="155">
        <v>1.6</v>
      </c>
      <c r="K894" s="155" t="s">
        <v>97</v>
      </c>
      <c r="L894" s="159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28">
        <v>1.0824465269962418</v>
      </c>
    </row>
    <row r="895" spans="1:65">
      <c r="A895" s="30"/>
      <c r="B895" s="19">
        <v>1</v>
      </c>
      <c r="C895" s="9">
        <v>5</v>
      </c>
      <c r="D895" s="11">
        <v>1.1000000000000001</v>
      </c>
      <c r="E895" s="11">
        <v>1.0144878899695249</v>
      </c>
      <c r="F895" s="154">
        <v>1.5</v>
      </c>
      <c r="G895" s="11">
        <v>1.1000000000000001</v>
      </c>
      <c r="H895" s="11">
        <v>1.2119392784441709</v>
      </c>
      <c r="I895" s="155" t="s">
        <v>109</v>
      </c>
      <c r="J895" s="155">
        <v>1.6</v>
      </c>
      <c r="K895" s="155" t="s">
        <v>97</v>
      </c>
      <c r="L895" s="159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28">
        <v>157</v>
      </c>
    </row>
    <row r="896" spans="1:65">
      <c r="A896" s="30"/>
      <c r="B896" s="19">
        <v>1</v>
      </c>
      <c r="C896" s="9">
        <v>6</v>
      </c>
      <c r="D896" s="11">
        <v>1</v>
      </c>
      <c r="E896" s="11">
        <v>1.0517929984158705</v>
      </c>
      <c r="F896" s="11">
        <v>1.2</v>
      </c>
      <c r="G896" s="11">
        <v>1</v>
      </c>
      <c r="H896" s="11">
        <v>1.1538016488807081</v>
      </c>
      <c r="I896" s="155" t="s">
        <v>109</v>
      </c>
      <c r="J896" s="155">
        <v>1.7</v>
      </c>
      <c r="K896" s="155" t="s">
        <v>97</v>
      </c>
      <c r="L896" s="159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56"/>
    </row>
    <row r="897" spans="1:65">
      <c r="A897" s="30"/>
      <c r="B897" s="20" t="s">
        <v>278</v>
      </c>
      <c r="C897" s="12"/>
      <c r="D897" s="22">
        <v>1.0666666666666667</v>
      </c>
      <c r="E897" s="22">
        <v>1.0434648150023387</v>
      </c>
      <c r="F897" s="22">
        <v>1.2</v>
      </c>
      <c r="G897" s="22">
        <v>1.0333333333333332</v>
      </c>
      <c r="H897" s="22">
        <v>1.1287678199788711</v>
      </c>
      <c r="I897" s="22" t="s">
        <v>765</v>
      </c>
      <c r="J897" s="22">
        <v>1.6499999999999997</v>
      </c>
      <c r="K897" s="22" t="s">
        <v>765</v>
      </c>
      <c r="L897" s="159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56"/>
    </row>
    <row r="898" spans="1:65">
      <c r="A898" s="30"/>
      <c r="B898" s="3" t="s">
        <v>279</v>
      </c>
      <c r="C898" s="29"/>
      <c r="D898" s="11">
        <v>1.1000000000000001</v>
      </c>
      <c r="E898" s="11">
        <v>1.0409025302635209</v>
      </c>
      <c r="F898" s="11">
        <v>1.1499999999999999</v>
      </c>
      <c r="G898" s="11">
        <v>1</v>
      </c>
      <c r="H898" s="11">
        <v>1.1369194469005706</v>
      </c>
      <c r="I898" s="11" t="s">
        <v>765</v>
      </c>
      <c r="J898" s="11">
        <v>1.65</v>
      </c>
      <c r="K898" s="11" t="s">
        <v>765</v>
      </c>
      <c r="L898" s="159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56"/>
    </row>
    <row r="899" spans="1:65">
      <c r="A899" s="30"/>
      <c r="B899" s="3" t="s">
        <v>280</v>
      </c>
      <c r="C899" s="29"/>
      <c r="D899" s="23">
        <v>5.1639777949432274E-2</v>
      </c>
      <c r="E899" s="23">
        <v>2.1511943524429041E-2</v>
      </c>
      <c r="F899" s="23">
        <v>0.20976176963402979</v>
      </c>
      <c r="G899" s="23">
        <v>5.1639777949432274E-2</v>
      </c>
      <c r="H899" s="23">
        <v>5.9414447138085524E-2</v>
      </c>
      <c r="I899" s="23" t="s">
        <v>765</v>
      </c>
      <c r="J899" s="23">
        <v>5.4772255750516544E-2</v>
      </c>
      <c r="K899" s="23" t="s">
        <v>765</v>
      </c>
      <c r="L899" s="213"/>
      <c r="M899" s="214"/>
      <c r="N899" s="214"/>
      <c r="O899" s="214"/>
      <c r="P899" s="214"/>
      <c r="Q899" s="214"/>
      <c r="R899" s="214"/>
      <c r="S899" s="214"/>
      <c r="T899" s="214"/>
      <c r="U899" s="214"/>
      <c r="V899" s="214"/>
      <c r="W899" s="214"/>
      <c r="X899" s="214"/>
      <c r="Y899" s="214"/>
      <c r="Z899" s="214"/>
      <c r="AA899" s="214"/>
      <c r="AB899" s="214"/>
      <c r="AC899" s="214"/>
      <c r="AD899" s="214"/>
      <c r="AE899" s="214"/>
      <c r="AF899" s="214"/>
      <c r="AG899" s="214"/>
      <c r="AH899" s="214"/>
      <c r="AI899" s="214"/>
      <c r="AJ899" s="214"/>
      <c r="AK899" s="214"/>
      <c r="AL899" s="214"/>
      <c r="AM899" s="214"/>
      <c r="AN899" s="214"/>
      <c r="AO899" s="214"/>
      <c r="AP899" s="214"/>
      <c r="AQ899" s="214"/>
      <c r="AR899" s="214"/>
      <c r="AS899" s="214"/>
      <c r="AT899" s="214"/>
      <c r="AU899" s="214"/>
      <c r="AV899" s="214"/>
      <c r="AW899" s="214"/>
      <c r="AX899" s="214"/>
      <c r="AY899" s="214"/>
      <c r="AZ899" s="214"/>
      <c r="BA899" s="214"/>
      <c r="BB899" s="214"/>
      <c r="BC899" s="214"/>
      <c r="BD899" s="214"/>
      <c r="BE899" s="214"/>
      <c r="BF899" s="214"/>
      <c r="BG899" s="214"/>
      <c r="BH899" s="214"/>
      <c r="BI899" s="214"/>
      <c r="BJ899" s="214"/>
      <c r="BK899" s="214"/>
      <c r="BL899" s="214"/>
      <c r="BM899" s="57"/>
    </row>
    <row r="900" spans="1:65">
      <c r="A900" s="30"/>
      <c r="B900" s="3" t="s">
        <v>87</v>
      </c>
      <c r="C900" s="29"/>
      <c r="D900" s="13">
        <v>4.8412291827592754E-2</v>
      </c>
      <c r="E900" s="13">
        <v>2.0615878192673728E-2</v>
      </c>
      <c r="F900" s="13">
        <v>0.17480147469502483</v>
      </c>
      <c r="G900" s="13">
        <v>4.9973978660740916E-2</v>
      </c>
      <c r="H900" s="13">
        <v>5.2636552961970229E-2</v>
      </c>
      <c r="I900" s="13" t="s">
        <v>765</v>
      </c>
      <c r="J900" s="13">
        <v>3.3195306515464582E-2</v>
      </c>
      <c r="K900" s="13" t="s">
        <v>765</v>
      </c>
      <c r="L900" s="159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56"/>
    </row>
    <row r="901" spans="1:65">
      <c r="A901" s="30"/>
      <c r="B901" s="3" t="s">
        <v>281</v>
      </c>
      <c r="C901" s="29"/>
      <c r="D901" s="13">
        <v>-1.4577958297269267E-2</v>
      </c>
      <c r="E901" s="13">
        <v>-3.6012598333218571E-2</v>
      </c>
      <c r="F901" s="13">
        <v>0.10859979691557209</v>
      </c>
      <c r="G901" s="13">
        <v>-4.5372397100479689E-2</v>
      </c>
      <c r="H901" s="13">
        <v>4.2793146661174619E-2</v>
      </c>
      <c r="I901" s="13" t="s">
        <v>765</v>
      </c>
      <c r="J901" s="13">
        <v>0.52432472075891146</v>
      </c>
      <c r="K901" s="13" t="s">
        <v>765</v>
      </c>
      <c r="L901" s="159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56"/>
    </row>
    <row r="902" spans="1:65">
      <c r="A902" s="30"/>
      <c r="B902" s="46" t="s">
        <v>282</v>
      </c>
      <c r="C902" s="47"/>
      <c r="D902" s="45">
        <v>0.52</v>
      </c>
      <c r="E902" s="45">
        <v>0.65</v>
      </c>
      <c r="F902" s="45">
        <v>0.19</v>
      </c>
      <c r="G902" s="45">
        <v>0.7</v>
      </c>
      <c r="H902" s="45">
        <v>0.19</v>
      </c>
      <c r="I902" s="45">
        <v>7.15</v>
      </c>
      <c r="J902" s="45">
        <v>2.6</v>
      </c>
      <c r="K902" s="45">
        <v>20.53</v>
      </c>
      <c r="L902" s="159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56"/>
    </row>
    <row r="903" spans="1:65">
      <c r="B903" s="31"/>
      <c r="C903" s="20"/>
      <c r="D903" s="20"/>
      <c r="E903" s="20"/>
      <c r="F903" s="20"/>
      <c r="G903" s="20"/>
      <c r="H903" s="20"/>
      <c r="I903" s="20"/>
      <c r="J903" s="20"/>
      <c r="K903" s="20"/>
      <c r="BM903" s="56"/>
    </row>
    <row r="904" spans="1:65" ht="15">
      <c r="B904" s="8" t="s">
        <v>548</v>
      </c>
      <c r="BM904" s="28" t="s">
        <v>67</v>
      </c>
    </row>
    <row r="905" spans="1:65" ht="15">
      <c r="A905" s="25" t="s">
        <v>24</v>
      </c>
      <c r="B905" s="18" t="s">
        <v>116</v>
      </c>
      <c r="C905" s="15" t="s">
        <v>117</v>
      </c>
      <c r="D905" s="16" t="s">
        <v>243</v>
      </c>
      <c r="E905" s="17" t="s">
        <v>243</v>
      </c>
      <c r="F905" s="17" t="s">
        <v>243</v>
      </c>
      <c r="G905" s="17" t="s">
        <v>243</v>
      </c>
      <c r="H905" s="17" t="s">
        <v>243</v>
      </c>
      <c r="I905" s="17" t="s">
        <v>243</v>
      </c>
      <c r="J905" s="159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28">
        <v>1</v>
      </c>
    </row>
    <row r="906" spans="1:65">
      <c r="A906" s="30"/>
      <c r="B906" s="19" t="s">
        <v>244</v>
      </c>
      <c r="C906" s="9" t="s">
        <v>244</v>
      </c>
      <c r="D906" s="157" t="s">
        <v>248</v>
      </c>
      <c r="E906" s="158" t="s">
        <v>251</v>
      </c>
      <c r="F906" s="158" t="s">
        <v>252</v>
      </c>
      <c r="G906" s="158" t="s">
        <v>270</v>
      </c>
      <c r="H906" s="158" t="s">
        <v>271</v>
      </c>
      <c r="I906" s="158" t="s">
        <v>272</v>
      </c>
      <c r="J906" s="159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28" t="s">
        <v>3</v>
      </c>
    </row>
    <row r="907" spans="1:65">
      <c r="A907" s="30"/>
      <c r="B907" s="19"/>
      <c r="C907" s="9"/>
      <c r="D907" s="10" t="s">
        <v>332</v>
      </c>
      <c r="E907" s="11" t="s">
        <v>332</v>
      </c>
      <c r="F907" s="11" t="s">
        <v>102</v>
      </c>
      <c r="G907" s="11" t="s">
        <v>103</v>
      </c>
      <c r="H907" s="11" t="s">
        <v>102</v>
      </c>
      <c r="I907" s="11" t="s">
        <v>102</v>
      </c>
      <c r="J907" s="159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28">
        <v>2</v>
      </c>
    </row>
    <row r="908" spans="1:65">
      <c r="A908" s="30"/>
      <c r="B908" s="19"/>
      <c r="C908" s="9"/>
      <c r="D908" s="26"/>
      <c r="E908" s="26"/>
      <c r="F908" s="26"/>
      <c r="G908" s="26"/>
      <c r="H908" s="26"/>
      <c r="I908" s="26"/>
      <c r="J908" s="159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28">
        <v>3</v>
      </c>
    </row>
    <row r="909" spans="1:65">
      <c r="A909" s="30"/>
      <c r="B909" s="18">
        <v>1</v>
      </c>
      <c r="C909" s="14">
        <v>1</v>
      </c>
      <c r="D909" s="21">
        <v>0.82856327200061253</v>
      </c>
      <c r="E909" s="21">
        <v>0.7</v>
      </c>
      <c r="F909" s="21">
        <v>0.76</v>
      </c>
      <c r="G909" s="153">
        <v>0.75</v>
      </c>
      <c r="H909" s="21">
        <v>0.76</v>
      </c>
      <c r="I909" s="21">
        <v>0.8</v>
      </c>
      <c r="J909" s="159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28">
        <v>1</v>
      </c>
    </row>
    <row r="910" spans="1:65">
      <c r="A910" s="30"/>
      <c r="B910" s="19">
        <v>1</v>
      </c>
      <c r="C910" s="9">
        <v>2</v>
      </c>
      <c r="D910" s="11">
        <v>0.83745290052979637</v>
      </c>
      <c r="E910" s="11">
        <v>0.8</v>
      </c>
      <c r="F910" s="11">
        <v>0.78</v>
      </c>
      <c r="G910" s="155">
        <v>0.75</v>
      </c>
      <c r="H910" s="11">
        <v>0.77</v>
      </c>
      <c r="I910" s="11">
        <v>0.8</v>
      </c>
      <c r="J910" s="159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28">
        <v>36</v>
      </c>
    </row>
    <row r="911" spans="1:65">
      <c r="A911" s="30"/>
      <c r="B911" s="19">
        <v>1</v>
      </c>
      <c r="C911" s="9">
        <v>3</v>
      </c>
      <c r="D911" s="11">
        <v>0.82091605047584415</v>
      </c>
      <c r="E911" s="11">
        <v>0.8</v>
      </c>
      <c r="F911" s="11">
        <v>0.78</v>
      </c>
      <c r="G911" s="155">
        <v>0.76</v>
      </c>
      <c r="H911" s="11">
        <v>0.77</v>
      </c>
      <c r="I911" s="11">
        <v>0.8</v>
      </c>
      <c r="J911" s="159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28">
        <v>16</v>
      </c>
    </row>
    <row r="912" spans="1:65">
      <c r="A912" s="30"/>
      <c r="B912" s="19">
        <v>1</v>
      </c>
      <c r="C912" s="9">
        <v>4</v>
      </c>
      <c r="D912" s="11">
        <v>0.83427497031188325</v>
      </c>
      <c r="E912" s="11">
        <v>0.8</v>
      </c>
      <c r="F912" s="11">
        <v>0.81</v>
      </c>
      <c r="G912" s="155">
        <v>0.75</v>
      </c>
      <c r="H912" s="11">
        <v>0.8</v>
      </c>
      <c r="I912" s="11">
        <v>0.8</v>
      </c>
      <c r="J912" s="159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28">
        <v>0.79376556396840869</v>
      </c>
    </row>
    <row r="913" spans="1:65">
      <c r="A913" s="30"/>
      <c r="B913" s="19">
        <v>1</v>
      </c>
      <c r="C913" s="9">
        <v>5</v>
      </c>
      <c r="D913" s="11">
        <v>0.80626523922541637</v>
      </c>
      <c r="E913" s="11">
        <v>0.8</v>
      </c>
      <c r="F913" s="11">
        <v>0.79</v>
      </c>
      <c r="G913" s="155">
        <v>0.73</v>
      </c>
      <c r="H913" s="11">
        <v>0.79</v>
      </c>
      <c r="I913" s="11">
        <v>0.8</v>
      </c>
      <c r="J913" s="159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28">
        <v>158</v>
      </c>
    </row>
    <row r="914" spans="1:65">
      <c r="A914" s="30"/>
      <c r="B914" s="19">
        <v>1</v>
      </c>
      <c r="C914" s="9">
        <v>6</v>
      </c>
      <c r="D914" s="154">
        <v>0.88615295893595136</v>
      </c>
      <c r="E914" s="154">
        <v>0.9</v>
      </c>
      <c r="F914" s="11">
        <v>0.78</v>
      </c>
      <c r="G914" s="155">
        <v>0.72</v>
      </c>
      <c r="H914" s="11">
        <v>0.79</v>
      </c>
      <c r="I914" s="11">
        <v>0.8</v>
      </c>
      <c r="J914" s="159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56"/>
    </row>
    <row r="915" spans="1:65">
      <c r="A915" s="30"/>
      <c r="B915" s="20" t="s">
        <v>278</v>
      </c>
      <c r="C915" s="12"/>
      <c r="D915" s="22">
        <v>0.83560423191325051</v>
      </c>
      <c r="E915" s="22">
        <v>0.79999999999999993</v>
      </c>
      <c r="F915" s="22">
        <v>0.78333333333333333</v>
      </c>
      <c r="G915" s="22">
        <v>0.74333333333333329</v>
      </c>
      <c r="H915" s="22">
        <v>0.77999999999999992</v>
      </c>
      <c r="I915" s="22">
        <v>0.79999999999999993</v>
      </c>
      <c r="J915" s="159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56"/>
    </row>
    <row r="916" spans="1:65">
      <c r="A916" s="30"/>
      <c r="B916" s="3" t="s">
        <v>279</v>
      </c>
      <c r="C916" s="29"/>
      <c r="D916" s="11">
        <v>0.83141912115624783</v>
      </c>
      <c r="E916" s="11">
        <v>0.8</v>
      </c>
      <c r="F916" s="11">
        <v>0.78</v>
      </c>
      <c r="G916" s="11">
        <v>0.75</v>
      </c>
      <c r="H916" s="11">
        <v>0.78</v>
      </c>
      <c r="I916" s="11">
        <v>0.8</v>
      </c>
      <c r="J916" s="159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56"/>
    </row>
    <row r="917" spans="1:65">
      <c r="A917" s="30"/>
      <c r="B917" s="3" t="s">
        <v>280</v>
      </c>
      <c r="C917" s="29"/>
      <c r="D917" s="23">
        <v>2.715309410745128E-2</v>
      </c>
      <c r="E917" s="23">
        <v>6.3245553203367597E-2</v>
      </c>
      <c r="F917" s="23">
        <v>1.6329931618554536E-2</v>
      </c>
      <c r="G917" s="23">
        <v>1.5055453054181633E-2</v>
      </c>
      <c r="H917" s="23">
        <v>1.5491933384829683E-2</v>
      </c>
      <c r="I917" s="23">
        <v>1.2161883888976234E-16</v>
      </c>
      <c r="J917" s="213"/>
      <c r="K917" s="214"/>
      <c r="L917" s="214"/>
      <c r="M917" s="214"/>
      <c r="N917" s="214"/>
      <c r="O917" s="214"/>
      <c r="P917" s="214"/>
      <c r="Q917" s="214"/>
      <c r="R917" s="214"/>
      <c r="S917" s="214"/>
      <c r="T917" s="214"/>
      <c r="U917" s="214"/>
      <c r="V917" s="214"/>
      <c r="W917" s="214"/>
      <c r="X917" s="214"/>
      <c r="Y917" s="214"/>
      <c r="Z917" s="214"/>
      <c r="AA917" s="214"/>
      <c r="AB917" s="214"/>
      <c r="AC917" s="214"/>
      <c r="AD917" s="214"/>
      <c r="AE917" s="214"/>
      <c r="AF917" s="214"/>
      <c r="AG917" s="214"/>
      <c r="AH917" s="214"/>
      <c r="AI917" s="214"/>
      <c r="AJ917" s="214"/>
      <c r="AK917" s="214"/>
      <c r="AL917" s="214"/>
      <c r="AM917" s="214"/>
      <c r="AN917" s="214"/>
      <c r="AO917" s="214"/>
      <c r="AP917" s="214"/>
      <c r="AQ917" s="214"/>
      <c r="AR917" s="214"/>
      <c r="AS917" s="214"/>
      <c r="AT917" s="214"/>
      <c r="AU917" s="214"/>
      <c r="AV917" s="214"/>
      <c r="AW917" s="214"/>
      <c r="AX917" s="214"/>
      <c r="AY917" s="214"/>
      <c r="AZ917" s="214"/>
      <c r="BA917" s="214"/>
      <c r="BB917" s="214"/>
      <c r="BC917" s="214"/>
      <c r="BD917" s="214"/>
      <c r="BE917" s="214"/>
      <c r="BF917" s="214"/>
      <c r="BG917" s="214"/>
      <c r="BH917" s="214"/>
      <c r="BI917" s="214"/>
      <c r="BJ917" s="214"/>
      <c r="BK917" s="214"/>
      <c r="BL917" s="214"/>
      <c r="BM917" s="57"/>
    </row>
    <row r="918" spans="1:65">
      <c r="A918" s="30"/>
      <c r="B918" s="3" t="s">
        <v>87</v>
      </c>
      <c r="C918" s="29"/>
      <c r="D918" s="13">
        <v>3.249516107078574E-2</v>
      </c>
      <c r="E918" s="13">
        <v>7.9056941504209499E-2</v>
      </c>
      <c r="F918" s="13">
        <v>2.0846721215176004E-2</v>
      </c>
      <c r="G918" s="13">
        <v>2.0253972718630001E-2</v>
      </c>
      <c r="H918" s="13">
        <v>1.9861453057473954E-2</v>
      </c>
      <c r="I918" s="13">
        <v>1.5202354861220294E-16</v>
      </c>
      <c r="J918" s="159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56"/>
    </row>
    <row r="919" spans="1:65">
      <c r="A919" s="30"/>
      <c r="B919" s="3" t="s">
        <v>281</v>
      </c>
      <c r="C919" s="29"/>
      <c r="D919" s="13">
        <v>5.2709099316012864E-2</v>
      </c>
      <c r="E919" s="13">
        <v>7.8542535914789546E-3</v>
      </c>
      <c r="F919" s="13">
        <v>-1.3142710025010107E-2</v>
      </c>
      <c r="G919" s="13">
        <v>-6.353542270458401E-2</v>
      </c>
      <c r="H919" s="13">
        <v>-1.7342102748307942E-2</v>
      </c>
      <c r="I919" s="13">
        <v>7.8542535914789546E-3</v>
      </c>
      <c r="J919" s="159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56"/>
    </row>
    <row r="920" spans="1:65">
      <c r="A920" s="30"/>
      <c r="B920" s="46" t="s">
        <v>282</v>
      </c>
      <c r="C920" s="47"/>
      <c r="D920" s="45">
        <v>2.96</v>
      </c>
      <c r="E920" s="45">
        <v>0.56000000000000005</v>
      </c>
      <c r="F920" s="45">
        <v>0.56000000000000005</v>
      </c>
      <c r="G920" s="45">
        <v>3.26</v>
      </c>
      <c r="H920" s="45">
        <v>0.79</v>
      </c>
      <c r="I920" s="45">
        <v>0.56000000000000005</v>
      </c>
      <c r="J920" s="159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56"/>
    </row>
    <row r="921" spans="1:65">
      <c r="B921" s="31"/>
      <c r="C921" s="20"/>
      <c r="D921" s="20"/>
      <c r="E921" s="20"/>
      <c r="F921" s="20"/>
      <c r="G921" s="20"/>
      <c r="H921" s="20"/>
      <c r="I921" s="20"/>
      <c r="BM921" s="56"/>
    </row>
    <row r="922" spans="1:65" ht="15">
      <c r="B922" s="8" t="s">
        <v>672</v>
      </c>
      <c r="BM922" s="28" t="s">
        <v>284</v>
      </c>
    </row>
    <row r="923" spans="1:65" ht="15">
      <c r="A923" s="25" t="s">
        <v>27</v>
      </c>
      <c r="B923" s="18" t="s">
        <v>116</v>
      </c>
      <c r="C923" s="15" t="s">
        <v>117</v>
      </c>
      <c r="D923" s="16" t="s">
        <v>243</v>
      </c>
      <c r="E923" s="17" t="s">
        <v>243</v>
      </c>
      <c r="F923" s="17" t="s">
        <v>243</v>
      </c>
      <c r="G923" s="17" t="s">
        <v>243</v>
      </c>
      <c r="H923" s="159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28">
        <v>1</v>
      </c>
    </row>
    <row r="924" spans="1:65">
      <c r="A924" s="30"/>
      <c r="B924" s="19" t="s">
        <v>244</v>
      </c>
      <c r="C924" s="9" t="s">
        <v>244</v>
      </c>
      <c r="D924" s="157" t="s">
        <v>247</v>
      </c>
      <c r="E924" s="158" t="s">
        <v>251</v>
      </c>
      <c r="F924" s="158" t="s">
        <v>264</v>
      </c>
      <c r="G924" s="158" t="s">
        <v>272</v>
      </c>
      <c r="H924" s="159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28" t="s">
        <v>3</v>
      </c>
    </row>
    <row r="925" spans="1:65">
      <c r="A925" s="30"/>
      <c r="B925" s="19"/>
      <c r="C925" s="9"/>
      <c r="D925" s="10" t="s">
        <v>102</v>
      </c>
      <c r="E925" s="11" t="s">
        <v>332</v>
      </c>
      <c r="F925" s="11" t="s">
        <v>102</v>
      </c>
      <c r="G925" s="11" t="s">
        <v>102</v>
      </c>
      <c r="H925" s="159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28">
        <v>2</v>
      </c>
    </row>
    <row r="926" spans="1:65">
      <c r="A926" s="30"/>
      <c r="B926" s="19"/>
      <c r="C926" s="9"/>
      <c r="D926" s="26"/>
      <c r="E926" s="26"/>
      <c r="F926" s="26"/>
      <c r="G926" s="26"/>
      <c r="H926" s="159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28">
        <v>2</v>
      </c>
    </row>
    <row r="927" spans="1:65">
      <c r="A927" s="30"/>
      <c r="B927" s="18">
        <v>1</v>
      </c>
      <c r="C927" s="14">
        <v>1</v>
      </c>
      <c r="D927" s="153" t="s">
        <v>108</v>
      </c>
      <c r="E927" s="153" t="s">
        <v>340</v>
      </c>
      <c r="F927" s="21" t="s">
        <v>107</v>
      </c>
      <c r="G927" s="21">
        <v>2</v>
      </c>
      <c r="H927" s="159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28">
        <v>1</v>
      </c>
    </row>
    <row r="928" spans="1:65">
      <c r="A928" s="30"/>
      <c r="B928" s="19">
        <v>1</v>
      </c>
      <c r="C928" s="9">
        <v>2</v>
      </c>
      <c r="D928" s="155" t="s">
        <v>108</v>
      </c>
      <c r="E928" s="155" t="s">
        <v>340</v>
      </c>
      <c r="F928" s="11">
        <v>1.162461448453</v>
      </c>
      <c r="G928" s="11">
        <v>1</v>
      </c>
      <c r="H928" s="159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28">
        <v>13</v>
      </c>
    </row>
    <row r="929" spans="1:65">
      <c r="A929" s="30"/>
      <c r="B929" s="19">
        <v>1</v>
      </c>
      <c r="C929" s="9">
        <v>3</v>
      </c>
      <c r="D929" s="155" t="s">
        <v>108</v>
      </c>
      <c r="E929" s="155" t="s">
        <v>340</v>
      </c>
      <c r="F929" s="11" t="s">
        <v>107</v>
      </c>
      <c r="G929" s="11">
        <v>2</v>
      </c>
      <c r="H929" s="159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28">
        <v>16</v>
      </c>
    </row>
    <row r="930" spans="1:65">
      <c r="A930" s="30"/>
      <c r="B930" s="19">
        <v>1</v>
      </c>
      <c r="C930" s="9">
        <v>4</v>
      </c>
      <c r="D930" s="155" t="s">
        <v>108</v>
      </c>
      <c r="E930" s="155" t="s">
        <v>340</v>
      </c>
      <c r="F930" s="11">
        <v>1.1715425064460001</v>
      </c>
      <c r="G930" s="11">
        <v>1</v>
      </c>
      <c r="H930" s="159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28">
        <v>1.12542053738791</v>
      </c>
    </row>
    <row r="931" spans="1:65">
      <c r="A931" s="30"/>
      <c r="B931" s="19">
        <v>1</v>
      </c>
      <c r="C931" s="9">
        <v>5</v>
      </c>
      <c r="D931" s="155" t="s">
        <v>108</v>
      </c>
      <c r="E931" s="155" t="s">
        <v>340</v>
      </c>
      <c r="F931" s="11">
        <v>1.0984776872186499</v>
      </c>
      <c r="G931" s="11">
        <v>1</v>
      </c>
      <c r="H931" s="159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28">
        <v>19</v>
      </c>
    </row>
    <row r="932" spans="1:65">
      <c r="A932" s="30"/>
      <c r="B932" s="19">
        <v>1</v>
      </c>
      <c r="C932" s="9">
        <v>6</v>
      </c>
      <c r="D932" s="155" t="s">
        <v>108</v>
      </c>
      <c r="E932" s="155" t="s">
        <v>340</v>
      </c>
      <c r="F932" s="11">
        <v>1.072564806537242</v>
      </c>
      <c r="G932" s="11">
        <v>1</v>
      </c>
      <c r="H932" s="159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56"/>
    </row>
    <row r="933" spans="1:65">
      <c r="A933" s="30"/>
      <c r="B933" s="20" t="s">
        <v>278</v>
      </c>
      <c r="C933" s="12"/>
      <c r="D933" s="22" t="s">
        <v>765</v>
      </c>
      <c r="E933" s="22" t="s">
        <v>765</v>
      </c>
      <c r="F933" s="22">
        <v>1.126261612163723</v>
      </c>
      <c r="G933" s="22">
        <v>1.3333333333333333</v>
      </c>
      <c r="H933" s="159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56"/>
    </row>
    <row r="934" spans="1:65">
      <c r="A934" s="30"/>
      <c r="B934" s="3" t="s">
        <v>279</v>
      </c>
      <c r="C934" s="29"/>
      <c r="D934" s="11" t="s">
        <v>765</v>
      </c>
      <c r="E934" s="11" t="s">
        <v>765</v>
      </c>
      <c r="F934" s="11">
        <v>1.130469567835825</v>
      </c>
      <c r="G934" s="11">
        <v>1</v>
      </c>
      <c r="H934" s="159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56"/>
    </row>
    <row r="935" spans="1:65">
      <c r="A935" s="30"/>
      <c r="B935" s="3" t="s">
        <v>280</v>
      </c>
      <c r="C935" s="29"/>
      <c r="D935" s="23" t="s">
        <v>765</v>
      </c>
      <c r="E935" s="23" t="s">
        <v>765</v>
      </c>
      <c r="F935" s="23">
        <v>4.8360041887956617E-2</v>
      </c>
      <c r="G935" s="23">
        <v>0.51639777949432231</v>
      </c>
      <c r="H935" s="159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56"/>
    </row>
    <row r="936" spans="1:65">
      <c r="A936" s="30"/>
      <c r="B936" s="3" t="s">
        <v>87</v>
      </c>
      <c r="C936" s="29"/>
      <c r="D936" s="13" t="s">
        <v>765</v>
      </c>
      <c r="E936" s="13" t="s">
        <v>765</v>
      </c>
      <c r="F936" s="13">
        <v>4.2938551190650535E-2</v>
      </c>
      <c r="G936" s="13">
        <v>0.38729833462074176</v>
      </c>
      <c r="H936" s="159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56"/>
    </row>
    <row r="937" spans="1:65">
      <c r="A937" s="30"/>
      <c r="B937" s="3" t="s">
        <v>281</v>
      </c>
      <c r="C937" s="29"/>
      <c r="D937" s="13" t="s">
        <v>765</v>
      </c>
      <c r="E937" s="13" t="s">
        <v>765</v>
      </c>
      <c r="F937" s="13">
        <v>7.4734265803000355E-4</v>
      </c>
      <c r="G937" s="13">
        <v>0.18474231546190434</v>
      </c>
      <c r="H937" s="159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56"/>
    </row>
    <row r="938" spans="1:65">
      <c r="A938" s="30"/>
      <c r="B938" s="46" t="s">
        <v>282</v>
      </c>
      <c r="C938" s="47"/>
      <c r="D938" s="45">
        <v>0.54</v>
      </c>
      <c r="E938" s="45">
        <v>5.95</v>
      </c>
      <c r="F938" s="45">
        <v>0.81</v>
      </c>
      <c r="G938" s="45">
        <v>0.54</v>
      </c>
      <c r="H938" s="159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56"/>
    </row>
    <row r="939" spans="1:65">
      <c r="B939" s="31"/>
      <c r="C939" s="20"/>
      <c r="D939" s="20"/>
      <c r="E939" s="20"/>
      <c r="F939" s="20"/>
      <c r="G939" s="20"/>
      <c r="BM939" s="56"/>
    </row>
    <row r="940" spans="1:65" ht="15">
      <c r="B940" s="8" t="s">
        <v>673</v>
      </c>
      <c r="BM940" s="28" t="s">
        <v>67</v>
      </c>
    </row>
    <row r="941" spans="1:65" ht="15">
      <c r="A941" s="25" t="s">
        <v>30</v>
      </c>
      <c r="B941" s="18" t="s">
        <v>116</v>
      </c>
      <c r="C941" s="15" t="s">
        <v>117</v>
      </c>
      <c r="D941" s="16" t="s">
        <v>243</v>
      </c>
      <c r="E941" s="17" t="s">
        <v>243</v>
      </c>
      <c r="F941" s="17" t="s">
        <v>243</v>
      </c>
      <c r="G941" s="17" t="s">
        <v>243</v>
      </c>
      <c r="H941" s="17" t="s">
        <v>243</v>
      </c>
      <c r="I941" s="17" t="s">
        <v>243</v>
      </c>
      <c r="J941" s="17" t="s">
        <v>243</v>
      </c>
      <c r="K941" s="17" t="s">
        <v>243</v>
      </c>
      <c r="L941" s="17" t="s">
        <v>243</v>
      </c>
      <c r="M941" s="17" t="s">
        <v>243</v>
      </c>
      <c r="N941" s="159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28">
        <v>1</v>
      </c>
    </row>
    <row r="942" spans="1:65">
      <c r="A942" s="30"/>
      <c r="B942" s="19" t="s">
        <v>244</v>
      </c>
      <c r="C942" s="9" t="s">
        <v>244</v>
      </c>
      <c r="D942" s="157" t="s">
        <v>247</v>
      </c>
      <c r="E942" s="158" t="s">
        <v>248</v>
      </c>
      <c r="F942" s="158" t="s">
        <v>250</v>
      </c>
      <c r="G942" s="158" t="s">
        <v>251</v>
      </c>
      <c r="H942" s="158" t="s">
        <v>252</v>
      </c>
      <c r="I942" s="158" t="s">
        <v>253</v>
      </c>
      <c r="J942" s="158" t="s">
        <v>264</v>
      </c>
      <c r="K942" s="158" t="s">
        <v>270</v>
      </c>
      <c r="L942" s="158" t="s">
        <v>271</v>
      </c>
      <c r="M942" s="158" t="s">
        <v>272</v>
      </c>
      <c r="N942" s="159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28" t="s">
        <v>3</v>
      </c>
    </row>
    <row r="943" spans="1:65">
      <c r="A943" s="30"/>
      <c r="B943" s="19"/>
      <c r="C943" s="9"/>
      <c r="D943" s="10" t="s">
        <v>102</v>
      </c>
      <c r="E943" s="11" t="s">
        <v>332</v>
      </c>
      <c r="F943" s="11" t="s">
        <v>103</v>
      </c>
      <c r="G943" s="11" t="s">
        <v>332</v>
      </c>
      <c r="H943" s="11" t="s">
        <v>102</v>
      </c>
      <c r="I943" s="11" t="s">
        <v>332</v>
      </c>
      <c r="J943" s="11" t="s">
        <v>102</v>
      </c>
      <c r="K943" s="11" t="s">
        <v>103</v>
      </c>
      <c r="L943" s="11" t="s">
        <v>102</v>
      </c>
      <c r="M943" s="11" t="s">
        <v>102</v>
      </c>
      <c r="N943" s="159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28">
        <v>1</v>
      </c>
    </row>
    <row r="944" spans="1:65">
      <c r="A944" s="30"/>
      <c r="B944" s="19"/>
      <c r="C944" s="9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159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28">
        <v>2</v>
      </c>
    </row>
    <row r="945" spans="1:65">
      <c r="A945" s="30"/>
      <c r="B945" s="18">
        <v>1</v>
      </c>
      <c r="C945" s="14">
        <v>1</v>
      </c>
      <c r="D945" s="231">
        <v>13.5</v>
      </c>
      <c r="E945" s="231">
        <v>13.314165661023628</v>
      </c>
      <c r="F945" s="232">
        <v>19.3</v>
      </c>
      <c r="G945" s="231">
        <v>12.4</v>
      </c>
      <c r="H945" s="241">
        <v>12.7</v>
      </c>
      <c r="I945" s="232">
        <v>14.8</v>
      </c>
      <c r="J945" s="231">
        <v>13.684318799666347</v>
      </c>
      <c r="K945" s="232">
        <v>12</v>
      </c>
      <c r="L945" s="231">
        <v>13.3</v>
      </c>
      <c r="M945" s="231">
        <v>13.1</v>
      </c>
      <c r="N945" s="233"/>
      <c r="O945" s="234"/>
      <c r="P945" s="234"/>
      <c r="Q945" s="234"/>
      <c r="R945" s="234"/>
      <c r="S945" s="234"/>
      <c r="T945" s="234"/>
      <c r="U945" s="234"/>
      <c r="V945" s="234"/>
      <c r="W945" s="234"/>
      <c r="X945" s="234"/>
      <c r="Y945" s="234"/>
      <c r="Z945" s="234"/>
      <c r="AA945" s="234"/>
      <c r="AB945" s="234"/>
      <c r="AC945" s="234"/>
      <c r="AD945" s="234"/>
      <c r="AE945" s="234"/>
      <c r="AF945" s="234"/>
      <c r="AG945" s="234"/>
      <c r="AH945" s="234"/>
      <c r="AI945" s="234"/>
      <c r="AJ945" s="234"/>
      <c r="AK945" s="234"/>
      <c r="AL945" s="234"/>
      <c r="AM945" s="234"/>
      <c r="AN945" s="234"/>
      <c r="AO945" s="234"/>
      <c r="AP945" s="234"/>
      <c r="AQ945" s="234"/>
      <c r="AR945" s="234"/>
      <c r="AS945" s="234"/>
      <c r="AT945" s="234"/>
      <c r="AU945" s="234"/>
      <c r="AV945" s="234"/>
      <c r="AW945" s="234"/>
      <c r="AX945" s="234"/>
      <c r="AY945" s="234"/>
      <c r="AZ945" s="234"/>
      <c r="BA945" s="234"/>
      <c r="BB945" s="234"/>
      <c r="BC945" s="234"/>
      <c r="BD945" s="234"/>
      <c r="BE945" s="234"/>
      <c r="BF945" s="234"/>
      <c r="BG945" s="234"/>
      <c r="BH945" s="234"/>
      <c r="BI945" s="234"/>
      <c r="BJ945" s="234"/>
      <c r="BK945" s="234"/>
      <c r="BL945" s="234"/>
      <c r="BM945" s="235">
        <v>1</v>
      </c>
    </row>
    <row r="946" spans="1:65">
      <c r="A946" s="30"/>
      <c r="B946" s="19">
        <v>1</v>
      </c>
      <c r="C946" s="9">
        <v>2</v>
      </c>
      <c r="D946" s="236">
        <v>13.4</v>
      </c>
      <c r="E946" s="236">
        <v>13.223946494764329</v>
      </c>
      <c r="F946" s="237">
        <v>19.399999999999999</v>
      </c>
      <c r="G946" s="236">
        <v>12.8</v>
      </c>
      <c r="H946" s="236">
        <v>13.4</v>
      </c>
      <c r="I946" s="237">
        <v>14.5</v>
      </c>
      <c r="J946" s="236">
        <v>14.193901349868222</v>
      </c>
      <c r="K946" s="237">
        <v>14</v>
      </c>
      <c r="L946" s="236">
        <v>13.7</v>
      </c>
      <c r="M946" s="236">
        <v>13.6</v>
      </c>
      <c r="N946" s="233"/>
      <c r="O946" s="234"/>
      <c r="P946" s="234"/>
      <c r="Q946" s="234"/>
      <c r="R946" s="234"/>
      <c r="S946" s="234"/>
      <c r="T946" s="234"/>
      <c r="U946" s="234"/>
      <c r="V946" s="234"/>
      <c r="W946" s="234"/>
      <c r="X946" s="234"/>
      <c r="Y946" s="234"/>
      <c r="Z946" s="234"/>
      <c r="AA946" s="234"/>
      <c r="AB946" s="234"/>
      <c r="AC946" s="234"/>
      <c r="AD946" s="234"/>
      <c r="AE946" s="234"/>
      <c r="AF946" s="234"/>
      <c r="AG946" s="234"/>
      <c r="AH946" s="234"/>
      <c r="AI946" s="234"/>
      <c r="AJ946" s="234"/>
      <c r="AK946" s="234"/>
      <c r="AL946" s="234"/>
      <c r="AM946" s="234"/>
      <c r="AN946" s="234"/>
      <c r="AO946" s="234"/>
      <c r="AP946" s="234"/>
      <c r="AQ946" s="234"/>
      <c r="AR946" s="234"/>
      <c r="AS946" s="234"/>
      <c r="AT946" s="234"/>
      <c r="AU946" s="234"/>
      <c r="AV946" s="234"/>
      <c r="AW946" s="234"/>
      <c r="AX946" s="234"/>
      <c r="AY946" s="234"/>
      <c r="AZ946" s="234"/>
      <c r="BA946" s="234"/>
      <c r="BB946" s="234"/>
      <c r="BC946" s="234"/>
      <c r="BD946" s="234"/>
      <c r="BE946" s="234"/>
      <c r="BF946" s="234"/>
      <c r="BG946" s="234"/>
      <c r="BH946" s="234"/>
      <c r="BI946" s="234"/>
      <c r="BJ946" s="234"/>
      <c r="BK946" s="234"/>
      <c r="BL946" s="234"/>
      <c r="BM946" s="235">
        <v>38</v>
      </c>
    </row>
    <row r="947" spans="1:65">
      <c r="A947" s="30"/>
      <c r="B947" s="19">
        <v>1</v>
      </c>
      <c r="C947" s="9">
        <v>3</v>
      </c>
      <c r="D947" s="236">
        <v>13.4</v>
      </c>
      <c r="E947" s="236">
        <v>13.1555748489289</v>
      </c>
      <c r="F947" s="237">
        <v>18.600000000000001</v>
      </c>
      <c r="G947" s="236">
        <v>12.9</v>
      </c>
      <c r="H947" s="236">
        <v>13.3</v>
      </c>
      <c r="I947" s="237">
        <v>15</v>
      </c>
      <c r="J947" s="236">
        <v>13.885703180173818</v>
      </c>
      <c r="K947" s="237">
        <v>13</v>
      </c>
      <c r="L947" s="236">
        <v>13.4</v>
      </c>
      <c r="M947" s="236">
        <v>13.4</v>
      </c>
      <c r="N947" s="233"/>
      <c r="O947" s="234"/>
      <c r="P947" s="234"/>
      <c r="Q947" s="234"/>
      <c r="R947" s="234"/>
      <c r="S947" s="234"/>
      <c r="T947" s="234"/>
      <c r="U947" s="234"/>
      <c r="V947" s="234"/>
      <c r="W947" s="234"/>
      <c r="X947" s="234"/>
      <c r="Y947" s="234"/>
      <c r="Z947" s="234"/>
      <c r="AA947" s="234"/>
      <c r="AB947" s="234"/>
      <c r="AC947" s="234"/>
      <c r="AD947" s="234"/>
      <c r="AE947" s="234"/>
      <c r="AF947" s="234"/>
      <c r="AG947" s="234"/>
      <c r="AH947" s="234"/>
      <c r="AI947" s="234"/>
      <c r="AJ947" s="234"/>
      <c r="AK947" s="234"/>
      <c r="AL947" s="234"/>
      <c r="AM947" s="234"/>
      <c r="AN947" s="234"/>
      <c r="AO947" s="234"/>
      <c r="AP947" s="234"/>
      <c r="AQ947" s="234"/>
      <c r="AR947" s="234"/>
      <c r="AS947" s="234"/>
      <c r="AT947" s="234"/>
      <c r="AU947" s="234"/>
      <c r="AV947" s="234"/>
      <c r="AW947" s="234"/>
      <c r="AX947" s="234"/>
      <c r="AY947" s="234"/>
      <c r="AZ947" s="234"/>
      <c r="BA947" s="234"/>
      <c r="BB947" s="234"/>
      <c r="BC947" s="234"/>
      <c r="BD947" s="234"/>
      <c r="BE947" s="234"/>
      <c r="BF947" s="234"/>
      <c r="BG947" s="234"/>
      <c r="BH947" s="234"/>
      <c r="BI947" s="234"/>
      <c r="BJ947" s="234"/>
      <c r="BK947" s="234"/>
      <c r="BL947" s="234"/>
      <c r="BM947" s="235">
        <v>16</v>
      </c>
    </row>
    <row r="948" spans="1:65">
      <c r="A948" s="30"/>
      <c r="B948" s="19">
        <v>1</v>
      </c>
      <c r="C948" s="9">
        <v>4</v>
      </c>
      <c r="D948" s="236">
        <v>13.6</v>
      </c>
      <c r="E948" s="236">
        <v>13.401911396553905</v>
      </c>
      <c r="F948" s="237">
        <v>19.5</v>
      </c>
      <c r="G948" s="236">
        <v>12.6</v>
      </c>
      <c r="H948" s="236">
        <v>13</v>
      </c>
      <c r="I948" s="237">
        <v>15.299999999999999</v>
      </c>
      <c r="J948" s="236">
        <v>14.099731870061481</v>
      </c>
      <c r="K948" s="237">
        <v>14</v>
      </c>
      <c r="L948" s="236">
        <v>13.3</v>
      </c>
      <c r="M948" s="236">
        <v>13.9</v>
      </c>
      <c r="N948" s="233"/>
      <c r="O948" s="234"/>
      <c r="P948" s="234"/>
      <c r="Q948" s="234"/>
      <c r="R948" s="234"/>
      <c r="S948" s="234"/>
      <c r="T948" s="234"/>
      <c r="U948" s="234"/>
      <c r="V948" s="234"/>
      <c r="W948" s="234"/>
      <c r="X948" s="234"/>
      <c r="Y948" s="234"/>
      <c r="Z948" s="234"/>
      <c r="AA948" s="234"/>
      <c r="AB948" s="234"/>
      <c r="AC948" s="234"/>
      <c r="AD948" s="234"/>
      <c r="AE948" s="234"/>
      <c r="AF948" s="234"/>
      <c r="AG948" s="234"/>
      <c r="AH948" s="234"/>
      <c r="AI948" s="234"/>
      <c r="AJ948" s="234"/>
      <c r="AK948" s="234"/>
      <c r="AL948" s="234"/>
      <c r="AM948" s="234"/>
      <c r="AN948" s="234"/>
      <c r="AO948" s="234"/>
      <c r="AP948" s="234"/>
      <c r="AQ948" s="234"/>
      <c r="AR948" s="234"/>
      <c r="AS948" s="234"/>
      <c r="AT948" s="234"/>
      <c r="AU948" s="234"/>
      <c r="AV948" s="234"/>
      <c r="AW948" s="234"/>
      <c r="AX948" s="234"/>
      <c r="AY948" s="234"/>
      <c r="AZ948" s="234"/>
      <c r="BA948" s="234"/>
      <c r="BB948" s="234"/>
      <c r="BC948" s="234"/>
      <c r="BD948" s="234"/>
      <c r="BE948" s="234"/>
      <c r="BF948" s="234"/>
      <c r="BG948" s="234"/>
      <c r="BH948" s="234"/>
      <c r="BI948" s="234"/>
      <c r="BJ948" s="234"/>
      <c r="BK948" s="234"/>
      <c r="BL948" s="234"/>
      <c r="BM948" s="235">
        <v>13.387640945303952</v>
      </c>
    </row>
    <row r="949" spans="1:65">
      <c r="A949" s="30"/>
      <c r="B949" s="19">
        <v>1</v>
      </c>
      <c r="C949" s="9">
        <v>5</v>
      </c>
      <c r="D949" s="236">
        <v>13.7</v>
      </c>
      <c r="E949" s="236">
        <v>13.265111701745884</v>
      </c>
      <c r="F949" s="237">
        <v>18.2</v>
      </c>
      <c r="G949" s="236">
        <v>13.1</v>
      </c>
      <c r="H949" s="236">
        <v>13.3</v>
      </c>
      <c r="I949" s="237">
        <v>15.6</v>
      </c>
      <c r="J949" s="236">
        <v>13.678431871860596</v>
      </c>
      <c r="K949" s="237">
        <v>13</v>
      </c>
      <c r="L949" s="236">
        <v>13.4</v>
      </c>
      <c r="M949" s="236">
        <v>13.5</v>
      </c>
      <c r="N949" s="233"/>
      <c r="O949" s="234"/>
      <c r="P949" s="234"/>
      <c r="Q949" s="234"/>
      <c r="R949" s="234"/>
      <c r="S949" s="234"/>
      <c r="T949" s="234"/>
      <c r="U949" s="234"/>
      <c r="V949" s="234"/>
      <c r="W949" s="234"/>
      <c r="X949" s="234"/>
      <c r="Y949" s="234"/>
      <c r="Z949" s="234"/>
      <c r="AA949" s="234"/>
      <c r="AB949" s="234"/>
      <c r="AC949" s="234"/>
      <c r="AD949" s="234"/>
      <c r="AE949" s="234"/>
      <c r="AF949" s="234"/>
      <c r="AG949" s="234"/>
      <c r="AH949" s="234"/>
      <c r="AI949" s="234"/>
      <c r="AJ949" s="234"/>
      <c r="AK949" s="234"/>
      <c r="AL949" s="234"/>
      <c r="AM949" s="234"/>
      <c r="AN949" s="234"/>
      <c r="AO949" s="234"/>
      <c r="AP949" s="234"/>
      <c r="AQ949" s="234"/>
      <c r="AR949" s="234"/>
      <c r="AS949" s="234"/>
      <c r="AT949" s="234"/>
      <c r="AU949" s="234"/>
      <c r="AV949" s="234"/>
      <c r="AW949" s="234"/>
      <c r="AX949" s="234"/>
      <c r="AY949" s="234"/>
      <c r="AZ949" s="234"/>
      <c r="BA949" s="234"/>
      <c r="BB949" s="234"/>
      <c r="BC949" s="234"/>
      <c r="BD949" s="234"/>
      <c r="BE949" s="234"/>
      <c r="BF949" s="234"/>
      <c r="BG949" s="234"/>
      <c r="BH949" s="234"/>
      <c r="BI949" s="234"/>
      <c r="BJ949" s="234"/>
      <c r="BK949" s="234"/>
      <c r="BL949" s="234"/>
      <c r="BM949" s="235">
        <v>159</v>
      </c>
    </row>
    <row r="950" spans="1:65">
      <c r="A950" s="30"/>
      <c r="B950" s="19">
        <v>1</v>
      </c>
      <c r="C950" s="9">
        <v>6</v>
      </c>
      <c r="D950" s="236">
        <v>13.7</v>
      </c>
      <c r="E950" s="236">
        <v>13.632522746491439</v>
      </c>
      <c r="F950" s="237">
        <v>19.100000000000001</v>
      </c>
      <c r="G950" s="236">
        <v>12.4</v>
      </c>
      <c r="H950" s="236">
        <v>13.3</v>
      </c>
      <c r="I950" s="237">
        <v>15.400000000000002</v>
      </c>
      <c r="J950" s="236">
        <v>13.785599781627319</v>
      </c>
      <c r="K950" s="237">
        <v>12</v>
      </c>
      <c r="L950" s="236">
        <v>13.7</v>
      </c>
      <c r="M950" s="236">
        <v>13.6</v>
      </c>
      <c r="N950" s="233"/>
      <c r="O950" s="234"/>
      <c r="P950" s="234"/>
      <c r="Q950" s="234"/>
      <c r="R950" s="234"/>
      <c r="S950" s="234"/>
      <c r="T950" s="234"/>
      <c r="U950" s="234"/>
      <c r="V950" s="234"/>
      <c r="W950" s="234"/>
      <c r="X950" s="234"/>
      <c r="Y950" s="234"/>
      <c r="Z950" s="234"/>
      <c r="AA950" s="234"/>
      <c r="AB950" s="234"/>
      <c r="AC950" s="234"/>
      <c r="AD950" s="234"/>
      <c r="AE950" s="234"/>
      <c r="AF950" s="234"/>
      <c r="AG950" s="234"/>
      <c r="AH950" s="234"/>
      <c r="AI950" s="234"/>
      <c r="AJ950" s="234"/>
      <c r="AK950" s="234"/>
      <c r="AL950" s="234"/>
      <c r="AM950" s="234"/>
      <c r="AN950" s="234"/>
      <c r="AO950" s="234"/>
      <c r="AP950" s="234"/>
      <c r="AQ950" s="234"/>
      <c r="AR950" s="234"/>
      <c r="AS950" s="234"/>
      <c r="AT950" s="234"/>
      <c r="AU950" s="234"/>
      <c r="AV950" s="234"/>
      <c r="AW950" s="234"/>
      <c r="AX950" s="234"/>
      <c r="AY950" s="234"/>
      <c r="AZ950" s="234"/>
      <c r="BA950" s="234"/>
      <c r="BB950" s="234"/>
      <c r="BC950" s="234"/>
      <c r="BD950" s="234"/>
      <c r="BE950" s="234"/>
      <c r="BF950" s="234"/>
      <c r="BG950" s="234"/>
      <c r="BH950" s="234"/>
      <c r="BI950" s="234"/>
      <c r="BJ950" s="234"/>
      <c r="BK950" s="234"/>
      <c r="BL950" s="234"/>
      <c r="BM950" s="239"/>
    </row>
    <row r="951" spans="1:65">
      <c r="A951" s="30"/>
      <c r="B951" s="20" t="s">
        <v>278</v>
      </c>
      <c r="C951" s="12"/>
      <c r="D951" s="240">
        <v>13.549999999999999</v>
      </c>
      <c r="E951" s="240">
        <v>13.332205474918013</v>
      </c>
      <c r="F951" s="240">
        <v>19.016666666666669</v>
      </c>
      <c r="G951" s="240">
        <v>12.700000000000001</v>
      </c>
      <c r="H951" s="240">
        <v>13.166666666666666</v>
      </c>
      <c r="I951" s="240">
        <v>15.1</v>
      </c>
      <c r="J951" s="240">
        <v>13.8879478088763</v>
      </c>
      <c r="K951" s="240">
        <v>13</v>
      </c>
      <c r="L951" s="240">
        <v>13.466666666666669</v>
      </c>
      <c r="M951" s="240">
        <v>13.516666666666666</v>
      </c>
      <c r="N951" s="233"/>
      <c r="O951" s="234"/>
      <c r="P951" s="234"/>
      <c r="Q951" s="234"/>
      <c r="R951" s="234"/>
      <c r="S951" s="234"/>
      <c r="T951" s="234"/>
      <c r="U951" s="234"/>
      <c r="V951" s="234"/>
      <c r="W951" s="234"/>
      <c r="X951" s="234"/>
      <c r="Y951" s="234"/>
      <c r="Z951" s="234"/>
      <c r="AA951" s="234"/>
      <c r="AB951" s="234"/>
      <c r="AC951" s="234"/>
      <c r="AD951" s="234"/>
      <c r="AE951" s="234"/>
      <c r="AF951" s="234"/>
      <c r="AG951" s="234"/>
      <c r="AH951" s="234"/>
      <c r="AI951" s="234"/>
      <c r="AJ951" s="234"/>
      <c r="AK951" s="234"/>
      <c r="AL951" s="234"/>
      <c r="AM951" s="234"/>
      <c r="AN951" s="234"/>
      <c r="AO951" s="234"/>
      <c r="AP951" s="234"/>
      <c r="AQ951" s="234"/>
      <c r="AR951" s="234"/>
      <c r="AS951" s="234"/>
      <c r="AT951" s="234"/>
      <c r="AU951" s="234"/>
      <c r="AV951" s="234"/>
      <c r="AW951" s="234"/>
      <c r="AX951" s="234"/>
      <c r="AY951" s="234"/>
      <c r="AZ951" s="234"/>
      <c r="BA951" s="234"/>
      <c r="BB951" s="234"/>
      <c r="BC951" s="234"/>
      <c r="BD951" s="234"/>
      <c r="BE951" s="234"/>
      <c r="BF951" s="234"/>
      <c r="BG951" s="234"/>
      <c r="BH951" s="234"/>
      <c r="BI951" s="234"/>
      <c r="BJ951" s="234"/>
      <c r="BK951" s="234"/>
      <c r="BL951" s="234"/>
      <c r="BM951" s="239"/>
    </row>
    <row r="952" spans="1:65">
      <c r="A952" s="30"/>
      <c r="B952" s="3" t="s">
        <v>279</v>
      </c>
      <c r="C952" s="29"/>
      <c r="D952" s="236">
        <v>13.55</v>
      </c>
      <c r="E952" s="236">
        <v>13.289638681384755</v>
      </c>
      <c r="F952" s="236">
        <v>19.200000000000003</v>
      </c>
      <c r="G952" s="236">
        <v>12.7</v>
      </c>
      <c r="H952" s="236">
        <v>13.3</v>
      </c>
      <c r="I952" s="236">
        <v>15.149999999999999</v>
      </c>
      <c r="J952" s="236">
        <v>13.83565148090057</v>
      </c>
      <c r="K952" s="236">
        <v>13</v>
      </c>
      <c r="L952" s="236">
        <v>13.4</v>
      </c>
      <c r="M952" s="236">
        <v>13.55</v>
      </c>
      <c r="N952" s="233"/>
      <c r="O952" s="234"/>
      <c r="P952" s="234"/>
      <c r="Q952" s="234"/>
      <c r="R952" s="234"/>
      <c r="S952" s="234"/>
      <c r="T952" s="234"/>
      <c r="U952" s="234"/>
      <c r="V952" s="234"/>
      <c r="W952" s="234"/>
      <c r="X952" s="234"/>
      <c r="Y952" s="234"/>
      <c r="Z952" s="234"/>
      <c r="AA952" s="234"/>
      <c r="AB952" s="234"/>
      <c r="AC952" s="234"/>
      <c r="AD952" s="234"/>
      <c r="AE952" s="234"/>
      <c r="AF952" s="234"/>
      <c r="AG952" s="234"/>
      <c r="AH952" s="234"/>
      <c r="AI952" s="234"/>
      <c r="AJ952" s="234"/>
      <c r="AK952" s="234"/>
      <c r="AL952" s="234"/>
      <c r="AM952" s="234"/>
      <c r="AN952" s="234"/>
      <c r="AO952" s="234"/>
      <c r="AP952" s="234"/>
      <c r="AQ952" s="234"/>
      <c r="AR952" s="234"/>
      <c r="AS952" s="234"/>
      <c r="AT952" s="234"/>
      <c r="AU952" s="234"/>
      <c r="AV952" s="234"/>
      <c r="AW952" s="234"/>
      <c r="AX952" s="234"/>
      <c r="AY952" s="234"/>
      <c r="AZ952" s="234"/>
      <c r="BA952" s="234"/>
      <c r="BB952" s="234"/>
      <c r="BC952" s="234"/>
      <c r="BD952" s="234"/>
      <c r="BE952" s="234"/>
      <c r="BF952" s="234"/>
      <c r="BG952" s="234"/>
      <c r="BH952" s="234"/>
      <c r="BI952" s="234"/>
      <c r="BJ952" s="234"/>
      <c r="BK952" s="234"/>
      <c r="BL952" s="234"/>
      <c r="BM952" s="239"/>
    </row>
    <row r="953" spans="1:65">
      <c r="A953" s="30"/>
      <c r="B953" s="3" t="s">
        <v>280</v>
      </c>
      <c r="C953" s="29"/>
      <c r="D953" s="23">
        <v>0.13784048752090172</v>
      </c>
      <c r="E953" s="23">
        <v>0.16899394854340488</v>
      </c>
      <c r="F953" s="23">
        <v>0.51153364177409344</v>
      </c>
      <c r="G953" s="23">
        <v>0.2828427124746189</v>
      </c>
      <c r="H953" s="23">
        <v>0.26583202716502563</v>
      </c>
      <c r="I953" s="23">
        <v>0.40987803063838396</v>
      </c>
      <c r="J953" s="23">
        <v>0.21647259231262972</v>
      </c>
      <c r="K953" s="23">
        <v>0.89442719099991586</v>
      </c>
      <c r="L953" s="23">
        <v>0.18618986725025188</v>
      </c>
      <c r="M953" s="23">
        <v>0.26394443859772221</v>
      </c>
      <c r="N953" s="159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56"/>
    </row>
    <row r="954" spans="1:65">
      <c r="A954" s="30"/>
      <c r="B954" s="3" t="s">
        <v>87</v>
      </c>
      <c r="C954" s="29"/>
      <c r="D954" s="13">
        <v>1.0172729706339612E-2</v>
      </c>
      <c r="E954" s="13">
        <v>1.2675618363468413E-2</v>
      </c>
      <c r="F954" s="13">
        <v>2.6899227437726207E-2</v>
      </c>
      <c r="G954" s="13">
        <v>2.2271079722410936E-2</v>
      </c>
      <c r="H954" s="13">
        <v>2.0189774215065237E-2</v>
      </c>
      <c r="I954" s="13">
        <v>2.7144240439628077E-2</v>
      </c>
      <c r="J954" s="13">
        <v>1.5587082792338412E-2</v>
      </c>
      <c r="K954" s="13">
        <v>6.8802091615378147E-2</v>
      </c>
      <c r="L954" s="13">
        <v>1.3825980241355337E-2</v>
      </c>
      <c r="M954" s="13">
        <v>1.9527332078746403E-2</v>
      </c>
      <c r="N954" s="159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56"/>
    </row>
    <row r="955" spans="1:65">
      <c r="A955" s="30"/>
      <c r="B955" s="3" t="s">
        <v>281</v>
      </c>
      <c r="C955" s="29"/>
      <c r="D955" s="13">
        <v>1.2127532801288643E-2</v>
      </c>
      <c r="E955" s="13">
        <v>-4.1407945292545323E-3</v>
      </c>
      <c r="F955" s="13">
        <v>0.42046434800279275</v>
      </c>
      <c r="G955" s="13">
        <v>-5.1363862245286551E-2</v>
      </c>
      <c r="H955" s="13">
        <v>-1.6505841435402235E-2</v>
      </c>
      <c r="I955" s="13">
        <v>0.12790595906269053</v>
      </c>
      <c r="J955" s="13">
        <v>3.7370800846570518E-2</v>
      </c>
      <c r="K955" s="13">
        <v>-2.8955134581789554E-2</v>
      </c>
      <c r="L955" s="13">
        <v>5.9028862280952055E-3</v>
      </c>
      <c r="M955" s="13">
        <v>9.6376741720110015E-3</v>
      </c>
      <c r="N955" s="159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56"/>
    </row>
    <row r="956" spans="1:65">
      <c r="A956" s="30"/>
      <c r="B956" s="46" t="s">
        <v>282</v>
      </c>
      <c r="C956" s="47"/>
      <c r="D956" s="45">
        <v>0.06</v>
      </c>
      <c r="E956" s="45">
        <v>0.36</v>
      </c>
      <c r="F956" s="45">
        <v>10.6</v>
      </c>
      <c r="G956" s="45">
        <v>1.57</v>
      </c>
      <c r="H956" s="45">
        <v>0.67</v>
      </c>
      <c r="I956" s="45">
        <v>3.05</v>
      </c>
      <c r="J956" s="45">
        <v>0.72</v>
      </c>
      <c r="K956" s="45" t="s">
        <v>283</v>
      </c>
      <c r="L956" s="45">
        <v>0.1</v>
      </c>
      <c r="M956" s="45">
        <v>0</v>
      </c>
      <c r="N956" s="159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56"/>
    </row>
    <row r="957" spans="1:65">
      <c r="B957" s="31" t="s">
        <v>341</v>
      </c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BM957" s="56"/>
    </row>
    <row r="958" spans="1:65">
      <c r="BM958" s="56"/>
    </row>
    <row r="959" spans="1:65" ht="15">
      <c r="B959" s="8" t="s">
        <v>674</v>
      </c>
      <c r="BM959" s="28" t="s">
        <v>67</v>
      </c>
    </row>
    <row r="960" spans="1:65" ht="15">
      <c r="A960" s="25" t="s">
        <v>63</v>
      </c>
      <c r="B960" s="18" t="s">
        <v>116</v>
      </c>
      <c r="C960" s="15" t="s">
        <v>117</v>
      </c>
      <c r="D960" s="16" t="s">
        <v>243</v>
      </c>
      <c r="E960" s="17" t="s">
        <v>243</v>
      </c>
      <c r="F960" s="17" t="s">
        <v>243</v>
      </c>
      <c r="G960" s="17" t="s">
        <v>243</v>
      </c>
      <c r="H960" s="17" t="s">
        <v>243</v>
      </c>
      <c r="I960" s="17" t="s">
        <v>243</v>
      </c>
      <c r="J960" s="17" t="s">
        <v>243</v>
      </c>
      <c r="K960" s="17" t="s">
        <v>243</v>
      </c>
      <c r="L960" s="17" t="s">
        <v>243</v>
      </c>
      <c r="M960" s="17" t="s">
        <v>243</v>
      </c>
      <c r="N960" s="17" t="s">
        <v>243</v>
      </c>
      <c r="O960" s="17" t="s">
        <v>243</v>
      </c>
      <c r="P960" s="17" t="s">
        <v>243</v>
      </c>
      <c r="Q960" s="17" t="s">
        <v>243</v>
      </c>
      <c r="R960" s="17" t="s">
        <v>243</v>
      </c>
      <c r="S960" s="17" t="s">
        <v>243</v>
      </c>
      <c r="T960" s="17" t="s">
        <v>243</v>
      </c>
      <c r="U960" s="17" t="s">
        <v>243</v>
      </c>
      <c r="V960" s="17" t="s">
        <v>243</v>
      </c>
      <c r="W960" s="17" t="s">
        <v>243</v>
      </c>
      <c r="X960" s="159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28">
        <v>1</v>
      </c>
    </row>
    <row r="961" spans="1:65">
      <c r="A961" s="30"/>
      <c r="B961" s="19" t="s">
        <v>244</v>
      </c>
      <c r="C961" s="9" t="s">
        <v>244</v>
      </c>
      <c r="D961" s="157" t="s">
        <v>246</v>
      </c>
      <c r="E961" s="158" t="s">
        <v>247</v>
      </c>
      <c r="F961" s="158" t="s">
        <v>248</v>
      </c>
      <c r="G961" s="158" t="s">
        <v>249</v>
      </c>
      <c r="H961" s="158" t="s">
        <v>250</v>
      </c>
      <c r="I961" s="158" t="s">
        <v>251</v>
      </c>
      <c r="J961" s="158" t="s">
        <v>252</v>
      </c>
      <c r="K961" s="158" t="s">
        <v>253</v>
      </c>
      <c r="L961" s="158" t="s">
        <v>256</v>
      </c>
      <c r="M961" s="158" t="s">
        <v>259</v>
      </c>
      <c r="N961" s="158" t="s">
        <v>260</v>
      </c>
      <c r="O961" s="158" t="s">
        <v>261</v>
      </c>
      <c r="P961" s="158" t="s">
        <v>262</v>
      </c>
      <c r="Q961" s="158" t="s">
        <v>263</v>
      </c>
      <c r="R961" s="158" t="s">
        <v>264</v>
      </c>
      <c r="S961" s="158" t="s">
        <v>268</v>
      </c>
      <c r="T961" s="158" t="s">
        <v>269</v>
      </c>
      <c r="U961" s="158" t="s">
        <v>270</v>
      </c>
      <c r="V961" s="158" t="s">
        <v>271</v>
      </c>
      <c r="W961" s="158" t="s">
        <v>272</v>
      </c>
      <c r="X961" s="159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28" t="s">
        <v>1</v>
      </c>
    </row>
    <row r="962" spans="1:65">
      <c r="A962" s="30"/>
      <c r="B962" s="19"/>
      <c r="C962" s="9"/>
      <c r="D962" s="10" t="s">
        <v>103</v>
      </c>
      <c r="E962" s="11" t="s">
        <v>103</v>
      </c>
      <c r="F962" s="11" t="s">
        <v>332</v>
      </c>
      <c r="G962" s="11" t="s">
        <v>103</v>
      </c>
      <c r="H962" s="11" t="s">
        <v>103</v>
      </c>
      <c r="I962" s="11" t="s">
        <v>332</v>
      </c>
      <c r="J962" s="11" t="s">
        <v>103</v>
      </c>
      <c r="K962" s="11" t="s">
        <v>332</v>
      </c>
      <c r="L962" s="11" t="s">
        <v>103</v>
      </c>
      <c r="M962" s="11" t="s">
        <v>103</v>
      </c>
      <c r="N962" s="11" t="s">
        <v>103</v>
      </c>
      <c r="O962" s="11" t="s">
        <v>103</v>
      </c>
      <c r="P962" s="11" t="s">
        <v>103</v>
      </c>
      <c r="Q962" s="11" t="s">
        <v>103</v>
      </c>
      <c r="R962" s="11" t="s">
        <v>103</v>
      </c>
      <c r="S962" s="11" t="s">
        <v>103</v>
      </c>
      <c r="T962" s="11" t="s">
        <v>103</v>
      </c>
      <c r="U962" s="11" t="s">
        <v>103</v>
      </c>
      <c r="V962" s="11" t="s">
        <v>103</v>
      </c>
      <c r="W962" s="11" t="s">
        <v>103</v>
      </c>
      <c r="X962" s="159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28">
        <v>3</v>
      </c>
    </row>
    <row r="963" spans="1:65">
      <c r="A963" s="30"/>
      <c r="B963" s="19"/>
      <c r="C963" s="9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159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28">
        <v>3</v>
      </c>
    </row>
    <row r="964" spans="1:65">
      <c r="A964" s="30"/>
      <c r="B964" s="18">
        <v>1</v>
      </c>
      <c r="C964" s="14">
        <v>1</v>
      </c>
      <c r="D964" s="212">
        <v>0.33</v>
      </c>
      <c r="E964" s="211">
        <v>0.36</v>
      </c>
      <c r="F964" s="211">
        <v>0.3823437474255944</v>
      </c>
      <c r="G964" s="211">
        <v>0.4</v>
      </c>
      <c r="H964" s="212">
        <v>0.15</v>
      </c>
      <c r="I964" s="211">
        <v>0.38</v>
      </c>
      <c r="J964" s="211">
        <v>0.36</v>
      </c>
      <c r="K964" s="211">
        <v>0.377</v>
      </c>
      <c r="L964" s="211">
        <v>0.37</v>
      </c>
      <c r="M964" s="211">
        <v>0.372</v>
      </c>
      <c r="N964" s="211">
        <v>0.378</v>
      </c>
      <c r="O964" s="211">
        <v>0.34799999999999998</v>
      </c>
      <c r="P964" s="211">
        <v>0.372</v>
      </c>
      <c r="Q964" s="211">
        <v>0.378</v>
      </c>
      <c r="R964" s="211">
        <v>0.39561859255842108</v>
      </c>
      <c r="S964" s="211">
        <v>0.37</v>
      </c>
      <c r="T964" s="211">
        <v>0.39</v>
      </c>
      <c r="U964" s="211">
        <v>0.39</v>
      </c>
      <c r="V964" s="211">
        <v>0.36</v>
      </c>
      <c r="W964" s="211">
        <v>0.37</v>
      </c>
      <c r="X964" s="213"/>
      <c r="Y964" s="214"/>
      <c r="Z964" s="214"/>
      <c r="AA964" s="214"/>
      <c r="AB964" s="214"/>
      <c r="AC964" s="214"/>
      <c r="AD964" s="214"/>
      <c r="AE964" s="214"/>
      <c r="AF964" s="214"/>
      <c r="AG964" s="214"/>
      <c r="AH964" s="214"/>
      <c r="AI964" s="214"/>
      <c r="AJ964" s="214"/>
      <c r="AK964" s="214"/>
      <c r="AL964" s="214"/>
      <c r="AM964" s="214"/>
      <c r="AN964" s="214"/>
      <c r="AO964" s="214"/>
      <c r="AP964" s="214"/>
      <c r="AQ964" s="214"/>
      <c r="AR964" s="214"/>
      <c r="AS964" s="214"/>
      <c r="AT964" s="214"/>
      <c r="AU964" s="214"/>
      <c r="AV964" s="214"/>
      <c r="AW964" s="214"/>
      <c r="AX964" s="214"/>
      <c r="AY964" s="214"/>
      <c r="AZ964" s="214"/>
      <c r="BA964" s="214"/>
      <c r="BB964" s="214"/>
      <c r="BC964" s="214"/>
      <c r="BD964" s="214"/>
      <c r="BE964" s="214"/>
      <c r="BF964" s="214"/>
      <c r="BG964" s="214"/>
      <c r="BH964" s="214"/>
      <c r="BI964" s="214"/>
      <c r="BJ964" s="214"/>
      <c r="BK964" s="214"/>
      <c r="BL964" s="214"/>
      <c r="BM964" s="215">
        <v>1</v>
      </c>
    </row>
    <row r="965" spans="1:65">
      <c r="A965" s="30"/>
      <c r="B965" s="19">
        <v>1</v>
      </c>
      <c r="C965" s="9">
        <v>2</v>
      </c>
      <c r="D965" s="218">
        <v>0.33</v>
      </c>
      <c r="E965" s="23">
        <v>0.36</v>
      </c>
      <c r="F965" s="23">
        <v>0.37886770045597029</v>
      </c>
      <c r="G965" s="23">
        <v>0.39</v>
      </c>
      <c r="H965" s="218">
        <v>0.15</v>
      </c>
      <c r="I965" s="23">
        <v>0.38</v>
      </c>
      <c r="J965" s="23">
        <v>0.37</v>
      </c>
      <c r="K965" s="23">
        <v>0.378</v>
      </c>
      <c r="L965" s="23">
        <v>0.38</v>
      </c>
      <c r="M965" s="23">
        <v>0.372</v>
      </c>
      <c r="N965" s="23">
        <v>0.372</v>
      </c>
      <c r="O965" s="23">
        <v>0.34200000000000003</v>
      </c>
      <c r="P965" s="23">
        <v>0.378</v>
      </c>
      <c r="Q965" s="23">
        <v>0.372</v>
      </c>
      <c r="R965" s="23">
        <v>0.39679641018016021</v>
      </c>
      <c r="S965" s="23">
        <v>0.39</v>
      </c>
      <c r="T965" s="23">
        <v>0.39</v>
      </c>
      <c r="U965" s="23">
        <v>0.39</v>
      </c>
      <c r="V965" s="23">
        <v>0.37</v>
      </c>
      <c r="W965" s="23">
        <v>0.36</v>
      </c>
      <c r="X965" s="213"/>
      <c r="Y965" s="214"/>
      <c r="Z965" s="214"/>
      <c r="AA965" s="214"/>
      <c r="AB965" s="214"/>
      <c r="AC965" s="214"/>
      <c r="AD965" s="214"/>
      <c r="AE965" s="214"/>
      <c r="AF965" s="214"/>
      <c r="AG965" s="214"/>
      <c r="AH965" s="214"/>
      <c r="AI965" s="214"/>
      <c r="AJ965" s="214"/>
      <c r="AK965" s="214"/>
      <c r="AL965" s="214"/>
      <c r="AM965" s="214"/>
      <c r="AN965" s="214"/>
      <c r="AO965" s="214"/>
      <c r="AP965" s="214"/>
      <c r="AQ965" s="214"/>
      <c r="AR965" s="214"/>
      <c r="AS965" s="214"/>
      <c r="AT965" s="214"/>
      <c r="AU965" s="214"/>
      <c r="AV965" s="214"/>
      <c r="AW965" s="214"/>
      <c r="AX965" s="214"/>
      <c r="AY965" s="214"/>
      <c r="AZ965" s="214"/>
      <c r="BA965" s="214"/>
      <c r="BB965" s="214"/>
      <c r="BC965" s="214"/>
      <c r="BD965" s="214"/>
      <c r="BE965" s="214"/>
      <c r="BF965" s="214"/>
      <c r="BG965" s="214"/>
      <c r="BH965" s="214"/>
      <c r="BI965" s="214"/>
      <c r="BJ965" s="214"/>
      <c r="BK965" s="214"/>
      <c r="BL965" s="214"/>
      <c r="BM965" s="215">
        <v>39</v>
      </c>
    </row>
    <row r="966" spans="1:65">
      <c r="A966" s="30"/>
      <c r="B966" s="19">
        <v>1</v>
      </c>
      <c r="C966" s="9">
        <v>3</v>
      </c>
      <c r="D966" s="218">
        <v>0.26</v>
      </c>
      <c r="E966" s="23">
        <v>0.37</v>
      </c>
      <c r="F966" s="23">
        <v>0.38343446313149571</v>
      </c>
      <c r="G966" s="23">
        <v>0.4</v>
      </c>
      <c r="H966" s="218">
        <v>0.16</v>
      </c>
      <c r="I966" s="23">
        <v>0.38</v>
      </c>
      <c r="J966" s="23">
        <v>0.37</v>
      </c>
      <c r="K966" s="23">
        <v>0.373</v>
      </c>
      <c r="L966" s="23">
        <v>0.38</v>
      </c>
      <c r="M966" s="23">
        <v>0.372</v>
      </c>
      <c r="N966" s="23">
        <v>0.36599999999999999</v>
      </c>
      <c r="O966" s="217">
        <v>0.32400000000000001</v>
      </c>
      <c r="P966" s="23">
        <v>0.372</v>
      </c>
      <c r="Q966" s="23">
        <v>0.372</v>
      </c>
      <c r="R966" s="23">
        <v>0.39354156813109409</v>
      </c>
      <c r="S966" s="23">
        <v>0.36</v>
      </c>
      <c r="T966" s="23">
        <v>0.38</v>
      </c>
      <c r="U966" s="23">
        <v>0.4</v>
      </c>
      <c r="V966" s="23">
        <v>0.34</v>
      </c>
      <c r="W966" s="23">
        <v>0.37</v>
      </c>
      <c r="X966" s="213"/>
      <c r="Y966" s="214"/>
      <c r="Z966" s="214"/>
      <c r="AA966" s="214"/>
      <c r="AB966" s="214"/>
      <c r="AC966" s="214"/>
      <c r="AD966" s="214"/>
      <c r="AE966" s="214"/>
      <c r="AF966" s="214"/>
      <c r="AG966" s="214"/>
      <c r="AH966" s="214"/>
      <c r="AI966" s="214"/>
      <c r="AJ966" s="214"/>
      <c r="AK966" s="214"/>
      <c r="AL966" s="214"/>
      <c r="AM966" s="214"/>
      <c r="AN966" s="214"/>
      <c r="AO966" s="214"/>
      <c r="AP966" s="214"/>
      <c r="AQ966" s="214"/>
      <c r="AR966" s="214"/>
      <c r="AS966" s="214"/>
      <c r="AT966" s="214"/>
      <c r="AU966" s="214"/>
      <c r="AV966" s="214"/>
      <c r="AW966" s="214"/>
      <c r="AX966" s="214"/>
      <c r="AY966" s="214"/>
      <c r="AZ966" s="214"/>
      <c r="BA966" s="214"/>
      <c r="BB966" s="214"/>
      <c r="BC966" s="214"/>
      <c r="BD966" s="214"/>
      <c r="BE966" s="214"/>
      <c r="BF966" s="214"/>
      <c r="BG966" s="214"/>
      <c r="BH966" s="214"/>
      <c r="BI966" s="214"/>
      <c r="BJ966" s="214"/>
      <c r="BK966" s="214"/>
      <c r="BL966" s="214"/>
      <c r="BM966" s="215">
        <v>16</v>
      </c>
    </row>
    <row r="967" spans="1:65">
      <c r="A967" s="30"/>
      <c r="B967" s="19">
        <v>1</v>
      </c>
      <c r="C967" s="9">
        <v>4</v>
      </c>
      <c r="D967" s="218">
        <v>0.38</v>
      </c>
      <c r="E967" s="23">
        <v>0.37</v>
      </c>
      <c r="F967" s="23">
        <v>0.38290619251457592</v>
      </c>
      <c r="G967" s="23">
        <v>0.39</v>
      </c>
      <c r="H967" s="218">
        <v>0.15</v>
      </c>
      <c r="I967" s="23">
        <v>0.37</v>
      </c>
      <c r="J967" s="23">
        <v>0.37</v>
      </c>
      <c r="K967" s="23">
        <v>0.38100000000000001</v>
      </c>
      <c r="L967" s="23">
        <v>0.39</v>
      </c>
      <c r="M967" s="23">
        <v>0.36599999999999999</v>
      </c>
      <c r="N967" s="23">
        <v>0.372</v>
      </c>
      <c r="O967" s="23">
        <v>0.34799999999999998</v>
      </c>
      <c r="P967" s="23">
        <v>0.372</v>
      </c>
      <c r="Q967" s="23">
        <v>0.372</v>
      </c>
      <c r="R967" s="23">
        <v>0.39291154518716326</v>
      </c>
      <c r="S967" s="23">
        <v>0.38</v>
      </c>
      <c r="T967" s="23">
        <v>0.38</v>
      </c>
      <c r="U967" s="23">
        <v>0.39</v>
      </c>
      <c r="V967" s="23">
        <v>0.36</v>
      </c>
      <c r="W967" s="23">
        <v>0.36</v>
      </c>
      <c r="X967" s="213"/>
      <c r="Y967" s="214"/>
      <c r="Z967" s="214"/>
      <c r="AA967" s="214"/>
      <c r="AB967" s="214"/>
      <c r="AC967" s="214"/>
      <c r="AD967" s="214"/>
      <c r="AE967" s="214"/>
      <c r="AF967" s="214"/>
      <c r="AG967" s="214"/>
      <c r="AH967" s="214"/>
      <c r="AI967" s="214"/>
      <c r="AJ967" s="214"/>
      <c r="AK967" s="214"/>
      <c r="AL967" s="214"/>
      <c r="AM967" s="214"/>
      <c r="AN967" s="214"/>
      <c r="AO967" s="214"/>
      <c r="AP967" s="214"/>
      <c r="AQ967" s="214"/>
      <c r="AR967" s="214"/>
      <c r="AS967" s="214"/>
      <c r="AT967" s="214"/>
      <c r="AU967" s="214"/>
      <c r="AV967" s="214"/>
      <c r="AW967" s="214"/>
      <c r="AX967" s="214"/>
      <c r="AY967" s="214"/>
      <c r="AZ967" s="214"/>
      <c r="BA967" s="214"/>
      <c r="BB967" s="214"/>
      <c r="BC967" s="214"/>
      <c r="BD967" s="214"/>
      <c r="BE967" s="214"/>
      <c r="BF967" s="214"/>
      <c r="BG967" s="214"/>
      <c r="BH967" s="214"/>
      <c r="BI967" s="214"/>
      <c r="BJ967" s="214"/>
      <c r="BK967" s="214"/>
      <c r="BL967" s="214"/>
      <c r="BM967" s="215">
        <v>0.37466686081523087</v>
      </c>
    </row>
    <row r="968" spans="1:65">
      <c r="A968" s="30"/>
      <c r="B968" s="19">
        <v>1</v>
      </c>
      <c r="C968" s="9">
        <v>5</v>
      </c>
      <c r="D968" s="218">
        <v>0.36</v>
      </c>
      <c r="E968" s="23">
        <v>0.36</v>
      </c>
      <c r="F968" s="23">
        <v>0.37925550846221584</v>
      </c>
      <c r="G968" s="23">
        <v>0.4</v>
      </c>
      <c r="H968" s="218">
        <v>0.15</v>
      </c>
      <c r="I968" s="23">
        <v>0.37</v>
      </c>
      <c r="J968" s="23">
        <v>0.38</v>
      </c>
      <c r="K968" s="23">
        <v>0.378</v>
      </c>
      <c r="L968" s="23">
        <v>0.38</v>
      </c>
      <c r="M968" s="23">
        <v>0.36599999999999999</v>
      </c>
      <c r="N968" s="23">
        <v>0.36599999999999999</v>
      </c>
      <c r="O968" s="23">
        <v>0.35399999999999998</v>
      </c>
      <c r="P968" s="23">
        <v>0.372</v>
      </c>
      <c r="Q968" s="217">
        <v>0.46200000000000002</v>
      </c>
      <c r="R968" s="23">
        <v>0.39523966613015848</v>
      </c>
      <c r="S968" s="23">
        <v>0.39</v>
      </c>
      <c r="T968" s="23">
        <v>0.39</v>
      </c>
      <c r="U968" s="23">
        <v>0.38</v>
      </c>
      <c r="V968" s="23">
        <v>0.35</v>
      </c>
      <c r="W968" s="23">
        <v>0.37</v>
      </c>
      <c r="X968" s="213"/>
      <c r="Y968" s="214"/>
      <c r="Z968" s="214"/>
      <c r="AA968" s="214"/>
      <c r="AB968" s="214"/>
      <c r="AC968" s="214"/>
      <c r="AD968" s="214"/>
      <c r="AE968" s="214"/>
      <c r="AF968" s="214"/>
      <c r="AG968" s="214"/>
      <c r="AH968" s="214"/>
      <c r="AI968" s="214"/>
      <c r="AJ968" s="214"/>
      <c r="AK968" s="214"/>
      <c r="AL968" s="214"/>
      <c r="AM968" s="214"/>
      <c r="AN968" s="214"/>
      <c r="AO968" s="214"/>
      <c r="AP968" s="214"/>
      <c r="AQ968" s="214"/>
      <c r="AR968" s="214"/>
      <c r="AS968" s="214"/>
      <c r="AT968" s="214"/>
      <c r="AU968" s="214"/>
      <c r="AV968" s="214"/>
      <c r="AW968" s="214"/>
      <c r="AX968" s="214"/>
      <c r="AY968" s="214"/>
      <c r="AZ968" s="214"/>
      <c r="BA968" s="214"/>
      <c r="BB968" s="214"/>
      <c r="BC968" s="214"/>
      <c r="BD968" s="214"/>
      <c r="BE968" s="214"/>
      <c r="BF968" s="214"/>
      <c r="BG968" s="214"/>
      <c r="BH968" s="214"/>
      <c r="BI968" s="214"/>
      <c r="BJ968" s="214"/>
      <c r="BK968" s="214"/>
      <c r="BL968" s="214"/>
      <c r="BM968" s="215">
        <v>160</v>
      </c>
    </row>
    <row r="969" spans="1:65">
      <c r="A969" s="30"/>
      <c r="B969" s="19">
        <v>1</v>
      </c>
      <c r="C969" s="9">
        <v>6</v>
      </c>
      <c r="D969" s="218">
        <v>0.36</v>
      </c>
      <c r="E969" s="23">
        <v>0.35</v>
      </c>
      <c r="F969" s="23">
        <v>0.37478721744421734</v>
      </c>
      <c r="G969" s="23">
        <v>0.4</v>
      </c>
      <c r="H969" s="218">
        <v>0.15</v>
      </c>
      <c r="I969" s="23">
        <v>0.38</v>
      </c>
      <c r="J969" s="23">
        <v>0.36</v>
      </c>
      <c r="K969" s="23">
        <v>0.379</v>
      </c>
      <c r="L969" s="23">
        <v>0.38</v>
      </c>
      <c r="M969" s="23">
        <v>0.36599999999999999</v>
      </c>
      <c r="N969" s="23">
        <v>0.372</v>
      </c>
      <c r="O969" s="23">
        <v>0.35399999999999998</v>
      </c>
      <c r="P969" s="23">
        <v>0.36599999999999999</v>
      </c>
      <c r="Q969" s="23">
        <v>0.378</v>
      </c>
      <c r="R969" s="23">
        <v>0.39218191376456346</v>
      </c>
      <c r="S969" s="23">
        <v>0.38</v>
      </c>
      <c r="T969" s="23">
        <v>0.38</v>
      </c>
      <c r="U969" s="23">
        <v>0.39</v>
      </c>
      <c r="V969" s="217">
        <v>0.33</v>
      </c>
      <c r="W969" s="23">
        <v>0.36</v>
      </c>
      <c r="X969" s="213"/>
      <c r="Y969" s="214"/>
      <c r="Z969" s="214"/>
      <c r="AA969" s="214"/>
      <c r="AB969" s="214"/>
      <c r="AC969" s="214"/>
      <c r="AD969" s="214"/>
      <c r="AE969" s="214"/>
      <c r="AF969" s="214"/>
      <c r="AG969" s="214"/>
      <c r="AH969" s="214"/>
      <c r="AI969" s="214"/>
      <c r="AJ969" s="214"/>
      <c r="AK969" s="214"/>
      <c r="AL969" s="214"/>
      <c r="AM969" s="214"/>
      <c r="AN969" s="214"/>
      <c r="AO969" s="214"/>
      <c r="AP969" s="214"/>
      <c r="AQ969" s="214"/>
      <c r="AR969" s="214"/>
      <c r="AS969" s="214"/>
      <c r="AT969" s="214"/>
      <c r="AU969" s="214"/>
      <c r="AV969" s="214"/>
      <c r="AW969" s="214"/>
      <c r="AX969" s="214"/>
      <c r="AY969" s="214"/>
      <c r="AZ969" s="214"/>
      <c r="BA969" s="214"/>
      <c r="BB969" s="214"/>
      <c r="BC969" s="214"/>
      <c r="BD969" s="214"/>
      <c r="BE969" s="214"/>
      <c r="BF969" s="214"/>
      <c r="BG969" s="214"/>
      <c r="BH969" s="214"/>
      <c r="BI969" s="214"/>
      <c r="BJ969" s="214"/>
      <c r="BK969" s="214"/>
      <c r="BL969" s="214"/>
      <c r="BM969" s="57"/>
    </row>
    <row r="970" spans="1:65">
      <c r="A970" s="30"/>
      <c r="B970" s="20" t="s">
        <v>278</v>
      </c>
      <c r="C970" s="12"/>
      <c r="D970" s="219">
        <v>0.33666666666666667</v>
      </c>
      <c r="E970" s="219">
        <v>0.36166666666666664</v>
      </c>
      <c r="F970" s="219">
        <v>0.38026580490567824</v>
      </c>
      <c r="G970" s="219">
        <v>0.39666666666666667</v>
      </c>
      <c r="H970" s="219">
        <v>0.15166666666666667</v>
      </c>
      <c r="I970" s="219">
        <v>0.37666666666666671</v>
      </c>
      <c r="J970" s="219">
        <v>0.36833333333333335</v>
      </c>
      <c r="K970" s="219">
        <v>0.37766666666666665</v>
      </c>
      <c r="L970" s="219">
        <v>0.37999999999999995</v>
      </c>
      <c r="M970" s="219">
        <v>0.36900000000000005</v>
      </c>
      <c r="N970" s="219">
        <v>0.371</v>
      </c>
      <c r="O970" s="219">
        <v>0.34500000000000003</v>
      </c>
      <c r="P970" s="219">
        <v>0.37199999999999994</v>
      </c>
      <c r="Q970" s="219">
        <v>0.38899999999999996</v>
      </c>
      <c r="R970" s="219">
        <v>0.39438161599192673</v>
      </c>
      <c r="S970" s="219">
        <v>0.37833333333333335</v>
      </c>
      <c r="T970" s="219">
        <v>0.38500000000000001</v>
      </c>
      <c r="U970" s="219">
        <v>0.39000000000000007</v>
      </c>
      <c r="V970" s="219">
        <v>0.35166666666666674</v>
      </c>
      <c r="W970" s="219">
        <v>0.36499999999999999</v>
      </c>
      <c r="X970" s="213"/>
      <c r="Y970" s="214"/>
      <c r="Z970" s="214"/>
      <c r="AA970" s="214"/>
      <c r="AB970" s="214"/>
      <c r="AC970" s="214"/>
      <c r="AD970" s="214"/>
      <c r="AE970" s="214"/>
      <c r="AF970" s="214"/>
      <c r="AG970" s="214"/>
      <c r="AH970" s="214"/>
      <c r="AI970" s="214"/>
      <c r="AJ970" s="214"/>
      <c r="AK970" s="214"/>
      <c r="AL970" s="214"/>
      <c r="AM970" s="214"/>
      <c r="AN970" s="214"/>
      <c r="AO970" s="214"/>
      <c r="AP970" s="214"/>
      <c r="AQ970" s="214"/>
      <c r="AR970" s="214"/>
      <c r="AS970" s="214"/>
      <c r="AT970" s="214"/>
      <c r="AU970" s="214"/>
      <c r="AV970" s="214"/>
      <c r="AW970" s="214"/>
      <c r="AX970" s="214"/>
      <c r="AY970" s="214"/>
      <c r="AZ970" s="214"/>
      <c r="BA970" s="214"/>
      <c r="BB970" s="214"/>
      <c r="BC970" s="214"/>
      <c r="BD970" s="214"/>
      <c r="BE970" s="214"/>
      <c r="BF970" s="214"/>
      <c r="BG970" s="214"/>
      <c r="BH970" s="214"/>
      <c r="BI970" s="214"/>
      <c r="BJ970" s="214"/>
      <c r="BK970" s="214"/>
      <c r="BL970" s="214"/>
      <c r="BM970" s="57"/>
    </row>
    <row r="971" spans="1:65">
      <c r="A971" s="30"/>
      <c r="B971" s="3" t="s">
        <v>279</v>
      </c>
      <c r="C971" s="29"/>
      <c r="D971" s="23">
        <v>0.34499999999999997</v>
      </c>
      <c r="E971" s="23">
        <v>0.36</v>
      </c>
      <c r="F971" s="23">
        <v>0.38079962794390509</v>
      </c>
      <c r="G971" s="23">
        <v>0.4</v>
      </c>
      <c r="H971" s="23">
        <v>0.15</v>
      </c>
      <c r="I971" s="23">
        <v>0.38</v>
      </c>
      <c r="J971" s="23">
        <v>0.37</v>
      </c>
      <c r="K971" s="23">
        <v>0.378</v>
      </c>
      <c r="L971" s="23">
        <v>0.38</v>
      </c>
      <c r="M971" s="23">
        <v>0.36899999999999999</v>
      </c>
      <c r="N971" s="23">
        <v>0.372</v>
      </c>
      <c r="O971" s="23">
        <v>0.34799999999999998</v>
      </c>
      <c r="P971" s="23">
        <v>0.372</v>
      </c>
      <c r="Q971" s="23">
        <v>0.375</v>
      </c>
      <c r="R971" s="23">
        <v>0.39439061713062629</v>
      </c>
      <c r="S971" s="23">
        <v>0.38</v>
      </c>
      <c r="T971" s="23">
        <v>0.38500000000000001</v>
      </c>
      <c r="U971" s="23">
        <v>0.39</v>
      </c>
      <c r="V971" s="23">
        <v>0.35499999999999998</v>
      </c>
      <c r="W971" s="23">
        <v>0.36499999999999999</v>
      </c>
      <c r="X971" s="213"/>
      <c r="Y971" s="214"/>
      <c r="Z971" s="214"/>
      <c r="AA971" s="214"/>
      <c r="AB971" s="214"/>
      <c r="AC971" s="214"/>
      <c r="AD971" s="214"/>
      <c r="AE971" s="214"/>
      <c r="AF971" s="214"/>
      <c r="AG971" s="214"/>
      <c r="AH971" s="214"/>
      <c r="AI971" s="214"/>
      <c r="AJ971" s="214"/>
      <c r="AK971" s="214"/>
      <c r="AL971" s="214"/>
      <c r="AM971" s="214"/>
      <c r="AN971" s="214"/>
      <c r="AO971" s="214"/>
      <c r="AP971" s="214"/>
      <c r="AQ971" s="214"/>
      <c r="AR971" s="214"/>
      <c r="AS971" s="214"/>
      <c r="AT971" s="214"/>
      <c r="AU971" s="214"/>
      <c r="AV971" s="214"/>
      <c r="AW971" s="214"/>
      <c r="AX971" s="214"/>
      <c r="AY971" s="214"/>
      <c r="AZ971" s="214"/>
      <c r="BA971" s="214"/>
      <c r="BB971" s="214"/>
      <c r="BC971" s="214"/>
      <c r="BD971" s="214"/>
      <c r="BE971" s="214"/>
      <c r="BF971" s="214"/>
      <c r="BG971" s="214"/>
      <c r="BH971" s="214"/>
      <c r="BI971" s="214"/>
      <c r="BJ971" s="214"/>
      <c r="BK971" s="214"/>
      <c r="BL971" s="214"/>
      <c r="BM971" s="57"/>
    </row>
    <row r="972" spans="1:65">
      <c r="A972" s="30"/>
      <c r="B972" s="3" t="s">
        <v>280</v>
      </c>
      <c r="C972" s="29"/>
      <c r="D972" s="23">
        <v>4.2268979957726327E-2</v>
      </c>
      <c r="E972" s="23">
        <v>7.5277265270908165E-3</v>
      </c>
      <c r="F972" s="23">
        <v>3.296064390213856E-3</v>
      </c>
      <c r="G972" s="23">
        <v>5.1639777949432277E-3</v>
      </c>
      <c r="H972" s="23">
        <v>4.0824829046386341E-3</v>
      </c>
      <c r="I972" s="23">
        <v>5.1639777949432268E-3</v>
      </c>
      <c r="J972" s="23">
        <v>7.5277265270908165E-3</v>
      </c>
      <c r="K972" s="23">
        <v>2.6583202716502535E-3</v>
      </c>
      <c r="L972" s="23">
        <v>6.324555320336764E-3</v>
      </c>
      <c r="M972" s="23">
        <v>3.2863353450309995E-3</v>
      </c>
      <c r="N972" s="23">
        <v>4.5166359162544896E-3</v>
      </c>
      <c r="O972" s="23">
        <v>1.1224972160321811E-2</v>
      </c>
      <c r="P972" s="23">
        <v>3.7947331922020583E-3</v>
      </c>
      <c r="Q972" s="23">
        <v>3.5883143674990355E-2</v>
      </c>
      <c r="R972" s="23">
        <v>1.7778116045226058E-3</v>
      </c>
      <c r="S972" s="23">
        <v>1.1690451944500132E-2</v>
      </c>
      <c r="T972" s="23">
        <v>5.4772255750516656E-3</v>
      </c>
      <c r="U972" s="23">
        <v>6.324555320336764E-3</v>
      </c>
      <c r="V972" s="23">
        <v>1.4719601443879732E-2</v>
      </c>
      <c r="W972" s="23">
        <v>5.4772255750516656E-3</v>
      </c>
      <c r="X972" s="213"/>
      <c r="Y972" s="214"/>
      <c r="Z972" s="214"/>
      <c r="AA972" s="214"/>
      <c r="AB972" s="214"/>
      <c r="AC972" s="214"/>
      <c r="AD972" s="214"/>
      <c r="AE972" s="214"/>
      <c r="AF972" s="214"/>
      <c r="AG972" s="214"/>
      <c r="AH972" s="214"/>
      <c r="AI972" s="214"/>
      <c r="AJ972" s="214"/>
      <c r="AK972" s="214"/>
      <c r="AL972" s="214"/>
      <c r="AM972" s="214"/>
      <c r="AN972" s="214"/>
      <c r="AO972" s="214"/>
      <c r="AP972" s="214"/>
      <c r="AQ972" s="214"/>
      <c r="AR972" s="214"/>
      <c r="AS972" s="214"/>
      <c r="AT972" s="214"/>
      <c r="AU972" s="214"/>
      <c r="AV972" s="214"/>
      <c r="AW972" s="214"/>
      <c r="AX972" s="214"/>
      <c r="AY972" s="214"/>
      <c r="AZ972" s="214"/>
      <c r="BA972" s="214"/>
      <c r="BB972" s="214"/>
      <c r="BC972" s="214"/>
      <c r="BD972" s="214"/>
      <c r="BE972" s="214"/>
      <c r="BF972" s="214"/>
      <c r="BG972" s="214"/>
      <c r="BH972" s="214"/>
      <c r="BI972" s="214"/>
      <c r="BJ972" s="214"/>
      <c r="BK972" s="214"/>
      <c r="BL972" s="214"/>
      <c r="BM972" s="57"/>
    </row>
    <row r="973" spans="1:65">
      <c r="A973" s="30"/>
      <c r="B973" s="3" t="s">
        <v>87</v>
      </c>
      <c r="C973" s="29"/>
      <c r="D973" s="13">
        <v>0.12555142561700888</v>
      </c>
      <c r="E973" s="13">
        <v>2.0813990397486132E-2</v>
      </c>
      <c r="F973" s="13">
        <v>8.6677906550956304E-3</v>
      </c>
      <c r="G973" s="13">
        <v>1.3018431415823263E-2</v>
      </c>
      <c r="H973" s="13">
        <v>2.6917469700914069E-2</v>
      </c>
      <c r="I973" s="13">
        <v>1.3709675561796177E-2</v>
      </c>
      <c r="J973" s="13">
        <v>2.043726658938683E-2</v>
      </c>
      <c r="K973" s="13">
        <v>7.0388003662407422E-3</v>
      </c>
      <c r="L973" s="13">
        <v>1.6643566632465169E-2</v>
      </c>
      <c r="M973" s="13">
        <v>8.9060578456124639E-3</v>
      </c>
      <c r="N973" s="13">
        <v>1.2174220798529622E-2</v>
      </c>
      <c r="O973" s="13">
        <v>3.2536151189338579E-2</v>
      </c>
      <c r="P973" s="13">
        <v>1.0200895677962524E-2</v>
      </c>
      <c r="Q973" s="13">
        <v>9.2244585282751562E-2</v>
      </c>
      <c r="R973" s="13">
        <v>4.5078460365125103E-3</v>
      </c>
      <c r="S973" s="13">
        <v>3.0899872981057615E-2</v>
      </c>
      <c r="T973" s="13">
        <v>1.4226559935199131E-2</v>
      </c>
      <c r="U973" s="13">
        <v>1.6216808513684008E-2</v>
      </c>
      <c r="V973" s="13">
        <v>4.185668657027411E-2</v>
      </c>
      <c r="W973" s="13">
        <v>1.5006097465894975E-2</v>
      </c>
      <c r="X973" s="159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56"/>
    </row>
    <row r="974" spans="1:65">
      <c r="A974" s="30"/>
      <c r="B974" s="3" t="s">
        <v>281</v>
      </c>
      <c r="C974" s="29"/>
      <c r="D974" s="13">
        <v>-0.10142395317771169</v>
      </c>
      <c r="E974" s="13">
        <v>-3.4698009106749805E-2</v>
      </c>
      <c r="F974" s="13">
        <v>1.4943793209425404E-2</v>
      </c>
      <c r="G974" s="13">
        <v>5.8718312592597188E-2</v>
      </c>
      <c r="H974" s="13">
        <v>-0.59519593930283055</v>
      </c>
      <c r="I974" s="13">
        <v>5.3375573358276363E-3</v>
      </c>
      <c r="J974" s="13">
        <v>-1.690442402115977E-2</v>
      </c>
      <c r="K974" s="13">
        <v>8.0065950986658585E-3</v>
      </c>
      <c r="L974" s="13">
        <v>1.4234349878622377E-2</v>
      </c>
      <c r="M974" s="13">
        <v>-1.5125065512600733E-2</v>
      </c>
      <c r="N974" s="13">
        <v>-9.7869899869239552E-3</v>
      </c>
      <c r="O974" s="13">
        <v>-7.9181971820724284E-2</v>
      </c>
      <c r="P974" s="13">
        <v>-7.1179522240856219E-3</v>
      </c>
      <c r="Q974" s="13">
        <v>3.8255689744168597E-2</v>
      </c>
      <c r="R974" s="13">
        <v>5.2619426051716545E-2</v>
      </c>
      <c r="S974" s="13">
        <v>9.7859536072251174E-3</v>
      </c>
      <c r="T974" s="13">
        <v>2.757953869281482E-2</v>
      </c>
      <c r="U974" s="13">
        <v>4.0924727507007486E-2</v>
      </c>
      <c r="V974" s="13">
        <v>-6.1388386735134359E-2</v>
      </c>
      <c r="W974" s="13">
        <v>-2.5801216563954843E-2</v>
      </c>
      <c r="X974" s="159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56"/>
    </row>
    <row r="975" spans="1:65">
      <c r="A975" s="30"/>
      <c r="B975" s="46" t="s">
        <v>282</v>
      </c>
      <c r="C975" s="47"/>
      <c r="D975" s="45">
        <v>2.5299999999999998</v>
      </c>
      <c r="E975" s="45">
        <v>0.84</v>
      </c>
      <c r="F975" s="45">
        <v>0.41</v>
      </c>
      <c r="G975" s="45">
        <v>1.52</v>
      </c>
      <c r="H975" s="45">
        <v>15</v>
      </c>
      <c r="I975" s="45">
        <v>0.17</v>
      </c>
      <c r="J975" s="45">
        <v>0.39</v>
      </c>
      <c r="K975" s="45">
        <v>0.24</v>
      </c>
      <c r="L975" s="45">
        <v>0.39</v>
      </c>
      <c r="M975" s="45">
        <v>0.37</v>
      </c>
      <c r="N975" s="45">
        <v>0.24</v>
      </c>
      <c r="O975" s="45">
        <v>1.99</v>
      </c>
      <c r="P975" s="45">
        <v>0.17</v>
      </c>
      <c r="Q975" s="45">
        <v>0.98</v>
      </c>
      <c r="R975" s="45">
        <v>1.36</v>
      </c>
      <c r="S975" s="45">
        <v>0.28000000000000003</v>
      </c>
      <c r="T975" s="45">
        <v>0.73</v>
      </c>
      <c r="U975" s="45">
        <v>1.07</v>
      </c>
      <c r="V975" s="45">
        <v>1.52</v>
      </c>
      <c r="W975" s="45">
        <v>0.62</v>
      </c>
      <c r="X975" s="159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56"/>
    </row>
    <row r="976" spans="1:65">
      <c r="B976" s="31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BM976" s="56"/>
    </row>
    <row r="977" spans="1:65" ht="15">
      <c r="B977" s="8" t="s">
        <v>675</v>
      </c>
      <c r="BM977" s="28" t="s">
        <v>67</v>
      </c>
    </row>
    <row r="978" spans="1:65" ht="15">
      <c r="A978" s="25" t="s">
        <v>64</v>
      </c>
      <c r="B978" s="18" t="s">
        <v>116</v>
      </c>
      <c r="C978" s="15" t="s">
        <v>117</v>
      </c>
      <c r="D978" s="16" t="s">
        <v>243</v>
      </c>
      <c r="E978" s="17" t="s">
        <v>243</v>
      </c>
      <c r="F978" s="17" t="s">
        <v>243</v>
      </c>
      <c r="G978" s="17" t="s">
        <v>243</v>
      </c>
      <c r="H978" s="17" t="s">
        <v>243</v>
      </c>
      <c r="I978" s="17" t="s">
        <v>243</v>
      </c>
      <c r="J978" s="17" t="s">
        <v>243</v>
      </c>
      <c r="K978" s="17" t="s">
        <v>243</v>
      </c>
      <c r="L978" s="159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28">
        <v>1</v>
      </c>
    </row>
    <row r="979" spans="1:65">
      <c r="A979" s="30"/>
      <c r="B979" s="19" t="s">
        <v>244</v>
      </c>
      <c r="C979" s="9" t="s">
        <v>244</v>
      </c>
      <c r="D979" s="157" t="s">
        <v>247</v>
      </c>
      <c r="E979" s="158" t="s">
        <v>250</v>
      </c>
      <c r="F979" s="158" t="s">
        <v>251</v>
      </c>
      <c r="G979" s="158" t="s">
        <v>252</v>
      </c>
      <c r="H979" s="158" t="s">
        <v>253</v>
      </c>
      <c r="I979" s="158" t="s">
        <v>264</v>
      </c>
      <c r="J979" s="158" t="s">
        <v>271</v>
      </c>
      <c r="K979" s="158" t="s">
        <v>272</v>
      </c>
      <c r="L979" s="159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28" t="s">
        <v>3</v>
      </c>
    </row>
    <row r="980" spans="1:65">
      <c r="A980" s="30"/>
      <c r="B980" s="19"/>
      <c r="C980" s="9"/>
      <c r="D980" s="10" t="s">
        <v>102</v>
      </c>
      <c r="E980" s="11" t="s">
        <v>103</v>
      </c>
      <c r="F980" s="11" t="s">
        <v>332</v>
      </c>
      <c r="G980" s="11" t="s">
        <v>102</v>
      </c>
      <c r="H980" s="11" t="s">
        <v>332</v>
      </c>
      <c r="I980" s="11" t="s">
        <v>102</v>
      </c>
      <c r="J980" s="11" t="s">
        <v>102</v>
      </c>
      <c r="K980" s="11" t="s">
        <v>102</v>
      </c>
      <c r="L980" s="159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28">
        <v>2</v>
      </c>
    </row>
    <row r="981" spans="1:65">
      <c r="A981" s="30"/>
      <c r="B981" s="19"/>
      <c r="C981" s="9"/>
      <c r="D981" s="26"/>
      <c r="E981" s="26"/>
      <c r="F981" s="26"/>
      <c r="G981" s="26"/>
      <c r="H981" s="26"/>
      <c r="I981" s="26"/>
      <c r="J981" s="26"/>
      <c r="K981" s="26"/>
      <c r="L981" s="159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28">
        <v>2</v>
      </c>
    </row>
    <row r="982" spans="1:65">
      <c r="A982" s="30"/>
      <c r="B982" s="18">
        <v>1</v>
      </c>
      <c r="C982" s="14">
        <v>1</v>
      </c>
      <c r="D982" s="21" t="s">
        <v>224</v>
      </c>
      <c r="E982" s="153" t="s">
        <v>109</v>
      </c>
      <c r="F982" s="21">
        <v>0.3</v>
      </c>
      <c r="G982" s="21" t="s">
        <v>224</v>
      </c>
      <c r="H982" s="153">
        <v>0.76</v>
      </c>
      <c r="I982" s="21" t="s">
        <v>224</v>
      </c>
      <c r="J982" s="21" t="s">
        <v>224</v>
      </c>
      <c r="K982" s="21">
        <v>0.4</v>
      </c>
      <c r="L982" s="159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28">
        <v>1</v>
      </c>
    </row>
    <row r="983" spans="1:65">
      <c r="A983" s="30"/>
      <c r="B983" s="19">
        <v>1</v>
      </c>
      <c r="C983" s="9">
        <v>2</v>
      </c>
      <c r="D983" s="11" t="s">
        <v>224</v>
      </c>
      <c r="E983" s="155" t="s">
        <v>109</v>
      </c>
      <c r="F983" s="11">
        <v>0.3</v>
      </c>
      <c r="G983" s="11" t="s">
        <v>224</v>
      </c>
      <c r="H983" s="155">
        <v>0.77</v>
      </c>
      <c r="I983" s="11" t="s">
        <v>224</v>
      </c>
      <c r="J983" s="11" t="s">
        <v>224</v>
      </c>
      <c r="K983" s="11">
        <v>0.5</v>
      </c>
      <c r="L983" s="159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28">
        <v>40</v>
      </c>
    </row>
    <row r="984" spans="1:65">
      <c r="A984" s="30"/>
      <c r="B984" s="19">
        <v>1</v>
      </c>
      <c r="C984" s="9">
        <v>3</v>
      </c>
      <c r="D984" s="11" t="s">
        <v>224</v>
      </c>
      <c r="E984" s="155" t="s">
        <v>109</v>
      </c>
      <c r="F984" s="11">
        <v>0.5</v>
      </c>
      <c r="G984" s="11" t="s">
        <v>224</v>
      </c>
      <c r="H984" s="155">
        <v>0.52</v>
      </c>
      <c r="I984" s="11" t="s">
        <v>224</v>
      </c>
      <c r="J984" s="11" t="s">
        <v>224</v>
      </c>
      <c r="K984" s="11">
        <v>0.5</v>
      </c>
      <c r="L984" s="159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28">
        <v>16</v>
      </c>
    </row>
    <row r="985" spans="1:65">
      <c r="A985" s="30"/>
      <c r="B985" s="19">
        <v>1</v>
      </c>
      <c r="C985" s="9">
        <v>4</v>
      </c>
      <c r="D985" s="11" t="s">
        <v>224</v>
      </c>
      <c r="E985" s="155" t="s">
        <v>109</v>
      </c>
      <c r="F985" s="11">
        <v>0.3</v>
      </c>
      <c r="G985" s="11" t="s">
        <v>224</v>
      </c>
      <c r="H985" s="155">
        <v>0.47</v>
      </c>
      <c r="I985" s="11" t="s">
        <v>224</v>
      </c>
      <c r="J985" s="11" t="s">
        <v>224</v>
      </c>
      <c r="K985" s="11">
        <v>0.4</v>
      </c>
      <c r="L985" s="159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28" t="s">
        <v>224</v>
      </c>
    </row>
    <row r="986" spans="1:65">
      <c r="A986" s="30"/>
      <c r="B986" s="19">
        <v>1</v>
      </c>
      <c r="C986" s="9">
        <v>5</v>
      </c>
      <c r="D986" s="11" t="s">
        <v>224</v>
      </c>
      <c r="E986" s="155" t="s">
        <v>109</v>
      </c>
      <c r="F986" s="11">
        <v>0.3</v>
      </c>
      <c r="G986" s="11" t="s">
        <v>224</v>
      </c>
      <c r="H986" s="155">
        <v>0.62</v>
      </c>
      <c r="I986" s="11" t="s">
        <v>224</v>
      </c>
      <c r="J986" s="11" t="s">
        <v>224</v>
      </c>
      <c r="K986" s="11">
        <v>0.4</v>
      </c>
      <c r="L986" s="159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28">
        <v>161</v>
      </c>
    </row>
    <row r="987" spans="1:65">
      <c r="A987" s="30"/>
      <c r="B987" s="19">
        <v>1</v>
      </c>
      <c r="C987" s="9">
        <v>6</v>
      </c>
      <c r="D987" s="11" t="s">
        <v>224</v>
      </c>
      <c r="E987" s="155" t="s">
        <v>109</v>
      </c>
      <c r="F987" s="11">
        <v>0.4</v>
      </c>
      <c r="G987" s="11" t="s">
        <v>224</v>
      </c>
      <c r="H987" s="155">
        <v>0.63</v>
      </c>
      <c r="I987" s="11" t="s">
        <v>224</v>
      </c>
      <c r="J987" s="11" t="s">
        <v>224</v>
      </c>
      <c r="K987" s="11">
        <v>0.5</v>
      </c>
      <c r="L987" s="159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56"/>
    </row>
    <row r="988" spans="1:65">
      <c r="A988" s="30"/>
      <c r="B988" s="20" t="s">
        <v>278</v>
      </c>
      <c r="C988" s="12"/>
      <c r="D988" s="22" t="s">
        <v>765</v>
      </c>
      <c r="E988" s="22" t="s">
        <v>765</v>
      </c>
      <c r="F988" s="22">
        <v>0.35000000000000003</v>
      </c>
      <c r="G988" s="22" t="s">
        <v>765</v>
      </c>
      <c r="H988" s="22">
        <v>0.6283333333333333</v>
      </c>
      <c r="I988" s="22" t="s">
        <v>765</v>
      </c>
      <c r="J988" s="22" t="s">
        <v>765</v>
      </c>
      <c r="K988" s="22">
        <v>0.44999999999999996</v>
      </c>
      <c r="L988" s="159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56"/>
    </row>
    <row r="989" spans="1:65">
      <c r="A989" s="30"/>
      <c r="B989" s="3" t="s">
        <v>279</v>
      </c>
      <c r="C989" s="29"/>
      <c r="D989" s="11" t="s">
        <v>765</v>
      </c>
      <c r="E989" s="11" t="s">
        <v>765</v>
      </c>
      <c r="F989" s="11">
        <v>0.3</v>
      </c>
      <c r="G989" s="11" t="s">
        <v>765</v>
      </c>
      <c r="H989" s="11">
        <v>0.625</v>
      </c>
      <c r="I989" s="11" t="s">
        <v>765</v>
      </c>
      <c r="J989" s="11" t="s">
        <v>765</v>
      </c>
      <c r="K989" s="11">
        <v>0.45</v>
      </c>
      <c r="L989" s="159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56"/>
    </row>
    <row r="990" spans="1:65">
      <c r="A990" s="30"/>
      <c r="B990" s="3" t="s">
        <v>280</v>
      </c>
      <c r="C990" s="29"/>
      <c r="D990" s="23" t="s">
        <v>765</v>
      </c>
      <c r="E990" s="23" t="s">
        <v>765</v>
      </c>
      <c r="F990" s="23">
        <v>8.3666002653407595E-2</v>
      </c>
      <c r="G990" s="23" t="s">
        <v>765</v>
      </c>
      <c r="H990" s="23">
        <v>0.12188792666489466</v>
      </c>
      <c r="I990" s="23" t="s">
        <v>765</v>
      </c>
      <c r="J990" s="23" t="s">
        <v>765</v>
      </c>
      <c r="K990" s="23">
        <v>5.4772255750517244E-2</v>
      </c>
      <c r="L990" s="159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56"/>
    </row>
    <row r="991" spans="1:65">
      <c r="A991" s="30"/>
      <c r="B991" s="3" t="s">
        <v>87</v>
      </c>
      <c r="C991" s="29"/>
      <c r="D991" s="13" t="s">
        <v>765</v>
      </c>
      <c r="E991" s="13" t="s">
        <v>765</v>
      </c>
      <c r="F991" s="13">
        <v>0.23904572186687881</v>
      </c>
      <c r="G991" s="13" t="s">
        <v>765</v>
      </c>
      <c r="H991" s="13">
        <v>0.19398609018285623</v>
      </c>
      <c r="I991" s="13" t="s">
        <v>765</v>
      </c>
      <c r="J991" s="13" t="s">
        <v>765</v>
      </c>
      <c r="K991" s="13">
        <v>0.12171612389003833</v>
      </c>
      <c r="L991" s="159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56"/>
    </row>
    <row r="992" spans="1:65">
      <c r="A992" s="30"/>
      <c r="B992" s="3" t="s">
        <v>281</v>
      </c>
      <c r="C992" s="29"/>
      <c r="D992" s="13" t="s">
        <v>765</v>
      </c>
      <c r="E992" s="13" t="s">
        <v>765</v>
      </c>
      <c r="F992" s="13" t="s">
        <v>765</v>
      </c>
      <c r="G992" s="13" t="s">
        <v>765</v>
      </c>
      <c r="H992" s="13" t="s">
        <v>765</v>
      </c>
      <c r="I992" s="13" t="s">
        <v>765</v>
      </c>
      <c r="J992" s="13" t="s">
        <v>765</v>
      </c>
      <c r="K992" s="13" t="s">
        <v>765</v>
      </c>
      <c r="L992" s="159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56"/>
    </row>
    <row r="993" spans="1:65">
      <c r="A993" s="30"/>
      <c r="B993" s="46" t="s">
        <v>282</v>
      </c>
      <c r="C993" s="47"/>
      <c r="D993" s="45">
        <v>0.67</v>
      </c>
      <c r="E993" s="45">
        <v>29.67</v>
      </c>
      <c r="F993" s="45">
        <v>0.67</v>
      </c>
      <c r="G993" s="45">
        <v>0.67</v>
      </c>
      <c r="H993" s="45">
        <v>4.43</v>
      </c>
      <c r="I993" s="45">
        <v>0.67</v>
      </c>
      <c r="J993" s="45">
        <v>0.67</v>
      </c>
      <c r="K993" s="45">
        <v>2.02</v>
      </c>
      <c r="L993" s="159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56"/>
    </row>
    <row r="994" spans="1:65">
      <c r="B994" s="31"/>
      <c r="C994" s="20"/>
      <c r="D994" s="20"/>
      <c r="E994" s="20"/>
      <c r="F994" s="20"/>
      <c r="G994" s="20"/>
      <c r="H994" s="20"/>
      <c r="I994" s="20"/>
      <c r="J994" s="20"/>
      <c r="K994" s="20"/>
      <c r="BM994" s="56"/>
    </row>
    <row r="995" spans="1:65" ht="15">
      <c r="B995" s="8" t="s">
        <v>676</v>
      </c>
      <c r="BM995" s="28" t="s">
        <v>67</v>
      </c>
    </row>
    <row r="996" spans="1:65" ht="15">
      <c r="A996" s="25" t="s">
        <v>65</v>
      </c>
      <c r="B996" s="18" t="s">
        <v>116</v>
      </c>
      <c r="C996" s="15" t="s">
        <v>117</v>
      </c>
      <c r="D996" s="16" t="s">
        <v>243</v>
      </c>
      <c r="E996" s="17" t="s">
        <v>243</v>
      </c>
      <c r="F996" s="17" t="s">
        <v>243</v>
      </c>
      <c r="G996" s="17" t="s">
        <v>243</v>
      </c>
      <c r="H996" s="17" t="s">
        <v>243</v>
      </c>
      <c r="I996" s="17" t="s">
        <v>243</v>
      </c>
      <c r="J996" s="159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28">
        <v>1</v>
      </c>
    </row>
    <row r="997" spans="1:65">
      <c r="A997" s="30"/>
      <c r="B997" s="19" t="s">
        <v>244</v>
      </c>
      <c r="C997" s="9" t="s">
        <v>244</v>
      </c>
      <c r="D997" s="157" t="s">
        <v>248</v>
      </c>
      <c r="E997" s="158" t="s">
        <v>251</v>
      </c>
      <c r="F997" s="158" t="s">
        <v>252</v>
      </c>
      <c r="G997" s="158" t="s">
        <v>270</v>
      </c>
      <c r="H997" s="158" t="s">
        <v>271</v>
      </c>
      <c r="I997" s="158" t="s">
        <v>272</v>
      </c>
      <c r="J997" s="159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28" t="s">
        <v>3</v>
      </c>
    </row>
    <row r="998" spans="1:65">
      <c r="A998" s="30"/>
      <c r="B998" s="19"/>
      <c r="C998" s="9"/>
      <c r="D998" s="10" t="s">
        <v>332</v>
      </c>
      <c r="E998" s="11" t="s">
        <v>332</v>
      </c>
      <c r="F998" s="11" t="s">
        <v>102</v>
      </c>
      <c r="G998" s="11" t="s">
        <v>103</v>
      </c>
      <c r="H998" s="11" t="s">
        <v>102</v>
      </c>
      <c r="I998" s="11" t="s">
        <v>102</v>
      </c>
      <c r="J998" s="159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28">
        <v>2</v>
      </c>
    </row>
    <row r="999" spans="1:65">
      <c r="A999" s="30"/>
      <c r="B999" s="19"/>
      <c r="C999" s="9"/>
      <c r="D999" s="26"/>
      <c r="E999" s="26"/>
      <c r="F999" s="26"/>
      <c r="G999" s="26"/>
      <c r="H999" s="26"/>
      <c r="I999" s="26"/>
      <c r="J999" s="159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28">
        <v>3</v>
      </c>
    </row>
    <row r="1000" spans="1:65">
      <c r="A1000" s="30"/>
      <c r="B1000" s="18">
        <v>1</v>
      </c>
      <c r="C1000" s="14">
        <v>1</v>
      </c>
      <c r="D1000" s="21">
        <v>0.30426711769227821</v>
      </c>
      <c r="E1000" s="152">
        <v>0.2</v>
      </c>
      <c r="F1000" s="21">
        <v>0.27</v>
      </c>
      <c r="G1000" s="21">
        <v>0.3</v>
      </c>
      <c r="H1000" s="21">
        <v>0.31</v>
      </c>
      <c r="I1000" s="21">
        <v>0.3</v>
      </c>
      <c r="J1000" s="159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28">
        <v>1</v>
      </c>
    </row>
    <row r="1001" spans="1:65">
      <c r="A1001" s="30"/>
      <c r="B1001" s="19">
        <v>1</v>
      </c>
      <c r="C1001" s="9">
        <v>2</v>
      </c>
      <c r="D1001" s="11">
        <v>0.31607533419070311</v>
      </c>
      <c r="E1001" s="154">
        <v>0.2</v>
      </c>
      <c r="F1001" s="11">
        <v>0.3</v>
      </c>
      <c r="G1001" s="11">
        <v>0.28000000000000003</v>
      </c>
      <c r="H1001" s="11">
        <v>0.32</v>
      </c>
      <c r="I1001" s="11">
        <v>0.3</v>
      </c>
      <c r="J1001" s="159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28">
        <v>8</v>
      </c>
    </row>
    <row r="1002" spans="1:65">
      <c r="A1002" s="30"/>
      <c r="B1002" s="19">
        <v>1</v>
      </c>
      <c r="C1002" s="9">
        <v>3</v>
      </c>
      <c r="D1002" s="11">
        <v>0.31464362723511519</v>
      </c>
      <c r="E1002" s="11">
        <v>0.3</v>
      </c>
      <c r="F1002" s="11">
        <v>0.31</v>
      </c>
      <c r="G1002" s="11">
        <v>0.27</v>
      </c>
      <c r="H1002" s="11">
        <v>0.34</v>
      </c>
      <c r="I1002" s="11">
        <v>0.3</v>
      </c>
      <c r="J1002" s="159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28">
        <v>16</v>
      </c>
    </row>
    <row r="1003" spans="1:65">
      <c r="A1003" s="30"/>
      <c r="B1003" s="19">
        <v>1</v>
      </c>
      <c r="C1003" s="9">
        <v>4</v>
      </c>
      <c r="D1003" s="11">
        <v>0.31696127559866305</v>
      </c>
      <c r="E1003" s="11">
        <v>0.3</v>
      </c>
      <c r="F1003" s="11">
        <v>0.28000000000000003</v>
      </c>
      <c r="G1003" s="11">
        <v>0.28000000000000003</v>
      </c>
      <c r="H1003" s="11">
        <v>0.34</v>
      </c>
      <c r="I1003" s="11">
        <v>0.3</v>
      </c>
      <c r="J1003" s="159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28">
        <v>0.30351670741801418</v>
      </c>
    </row>
    <row r="1004" spans="1:65">
      <c r="A1004" s="30"/>
      <c r="B1004" s="19">
        <v>1</v>
      </c>
      <c r="C1004" s="9">
        <v>5</v>
      </c>
      <c r="D1004" s="11">
        <v>0.31777407829928872</v>
      </c>
      <c r="E1004" s="11">
        <v>0.3</v>
      </c>
      <c r="F1004" s="11">
        <v>0.3</v>
      </c>
      <c r="G1004" s="11">
        <v>0.28000000000000003</v>
      </c>
      <c r="H1004" s="11">
        <v>0.32</v>
      </c>
      <c r="I1004" s="11">
        <v>0.3</v>
      </c>
      <c r="J1004" s="159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28">
        <v>162</v>
      </c>
    </row>
    <row r="1005" spans="1:65">
      <c r="A1005" s="30"/>
      <c r="B1005" s="19">
        <v>1</v>
      </c>
      <c r="C1005" s="9">
        <v>6</v>
      </c>
      <c r="D1005" s="11">
        <v>0.32688003403246102</v>
      </c>
      <c r="E1005" s="11">
        <v>0.3</v>
      </c>
      <c r="F1005" s="11">
        <v>0.31</v>
      </c>
      <c r="G1005" s="11">
        <v>0.28999999999999998</v>
      </c>
      <c r="H1005" s="11">
        <v>0.33</v>
      </c>
      <c r="I1005" s="154">
        <v>0.4</v>
      </c>
      <c r="J1005" s="159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56"/>
    </row>
    <row r="1006" spans="1:65">
      <c r="A1006" s="30"/>
      <c r="B1006" s="20" t="s">
        <v>278</v>
      </c>
      <c r="C1006" s="12"/>
      <c r="D1006" s="22">
        <v>0.31610024450808488</v>
      </c>
      <c r="E1006" s="22">
        <v>0.26666666666666666</v>
      </c>
      <c r="F1006" s="22">
        <v>0.29500000000000004</v>
      </c>
      <c r="G1006" s="22">
        <v>0.28333333333333338</v>
      </c>
      <c r="H1006" s="22">
        <v>0.32666666666666672</v>
      </c>
      <c r="I1006" s="22">
        <v>0.31666666666666665</v>
      </c>
      <c r="J1006" s="159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56"/>
    </row>
    <row r="1007" spans="1:65">
      <c r="A1007" s="30"/>
      <c r="B1007" s="3" t="s">
        <v>279</v>
      </c>
      <c r="C1007" s="29"/>
      <c r="D1007" s="11">
        <v>0.31651830489468308</v>
      </c>
      <c r="E1007" s="11">
        <v>0.3</v>
      </c>
      <c r="F1007" s="11">
        <v>0.3</v>
      </c>
      <c r="G1007" s="11">
        <v>0.28000000000000003</v>
      </c>
      <c r="H1007" s="11">
        <v>0.32500000000000001</v>
      </c>
      <c r="I1007" s="11">
        <v>0.3</v>
      </c>
      <c r="J1007" s="159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56"/>
    </row>
    <row r="1008" spans="1:65">
      <c r="A1008" s="30"/>
      <c r="B1008" s="3" t="s">
        <v>280</v>
      </c>
      <c r="C1008" s="29"/>
      <c r="D1008" s="23">
        <v>7.2372950876989422E-3</v>
      </c>
      <c r="E1008" s="23">
        <v>5.1639777949431961E-2</v>
      </c>
      <c r="F1008" s="23">
        <v>1.643167672515497E-2</v>
      </c>
      <c r="G1008" s="23">
        <v>1.0327955589886429E-2</v>
      </c>
      <c r="H1008" s="23">
        <v>1.2110601416389978E-2</v>
      </c>
      <c r="I1008" s="23">
        <v>4.0824829046386228E-2</v>
      </c>
      <c r="J1008" s="213"/>
      <c r="K1008" s="214"/>
      <c r="L1008" s="214"/>
      <c r="M1008" s="214"/>
      <c r="N1008" s="214"/>
      <c r="O1008" s="214"/>
      <c r="P1008" s="214"/>
      <c r="Q1008" s="214"/>
      <c r="R1008" s="214"/>
      <c r="S1008" s="214"/>
      <c r="T1008" s="214"/>
      <c r="U1008" s="214"/>
      <c r="V1008" s="214"/>
      <c r="W1008" s="214"/>
      <c r="X1008" s="214"/>
      <c r="Y1008" s="214"/>
      <c r="Z1008" s="214"/>
      <c r="AA1008" s="214"/>
      <c r="AB1008" s="214"/>
      <c r="AC1008" s="214"/>
      <c r="AD1008" s="214"/>
      <c r="AE1008" s="214"/>
      <c r="AF1008" s="214"/>
      <c r="AG1008" s="214"/>
      <c r="AH1008" s="214"/>
      <c r="AI1008" s="214"/>
      <c r="AJ1008" s="214"/>
      <c r="AK1008" s="214"/>
      <c r="AL1008" s="214"/>
      <c r="AM1008" s="214"/>
      <c r="AN1008" s="214"/>
      <c r="AO1008" s="214"/>
      <c r="AP1008" s="214"/>
      <c r="AQ1008" s="214"/>
      <c r="AR1008" s="214"/>
      <c r="AS1008" s="214"/>
      <c r="AT1008" s="214"/>
      <c r="AU1008" s="214"/>
      <c r="AV1008" s="214"/>
      <c r="AW1008" s="214"/>
      <c r="AX1008" s="214"/>
      <c r="AY1008" s="214"/>
      <c r="AZ1008" s="214"/>
      <c r="BA1008" s="214"/>
      <c r="BB1008" s="214"/>
      <c r="BC1008" s="214"/>
      <c r="BD1008" s="214"/>
      <c r="BE1008" s="214"/>
      <c r="BF1008" s="214"/>
      <c r="BG1008" s="214"/>
      <c r="BH1008" s="214"/>
      <c r="BI1008" s="214"/>
      <c r="BJ1008" s="214"/>
      <c r="BK1008" s="214"/>
      <c r="BL1008" s="214"/>
      <c r="BM1008" s="57"/>
    </row>
    <row r="1009" spans="1:65">
      <c r="A1009" s="30"/>
      <c r="B1009" s="3" t="s">
        <v>87</v>
      </c>
      <c r="C1009" s="29"/>
      <c r="D1009" s="13">
        <v>2.2895569406982331E-2</v>
      </c>
      <c r="E1009" s="13">
        <v>0.19364916731036985</v>
      </c>
      <c r="F1009" s="13">
        <v>5.5700599068321928E-2</v>
      </c>
      <c r="G1009" s="13">
        <v>3.6451607964305036E-2</v>
      </c>
      <c r="H1009" s="13">
        <v>3.7073269642010132E-2</v>
      </c>
      <c r="I1009" s="13">
        <v>0.12892051277806177</v>
      </c>
      <c r="J1009" s="159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56"/>
    </row>
    <row r="1010" spans="1:65">
      <c r="A1010" s="30"/>
      <c r="B1010" s="3" t="s">
        <v>281</v>
      </c>
      <c r="C1010" s="29"/>
      <c r="D1010" s="13">
        <v>4.1459124926326307E-2</v>
      </c>
      <c r="E1010" s="13">
        <v>-0.12141025469347988</v>
      </c>
      <c r="F1010" s="13">
        <v>-2.8060094254661938E-2</v>
      </c>
      <c r="G1010" s="13">
        <v>-6.6498395611822247E-2</v>
      </c>
      <c r="H1010" s="13">
        <v>7.627243800048733E-2</v>
      </c>
      <c r="I1010" s="13">
        <v>4.3325322551492684E-2</v>
      </c>
      <c r="J1010" s="159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56"/>
    </row>
    <row r="1011" spans="1:65">
      <c r="A1011" s="30"/>
      <c r="B1011" s="46" t="s">
        <v>282</v>
      </c>
      <c r="C1011" s="47"/>
      <c r="D1011" s="45">
        <v>0.44</v>
      </c>
      <c r="E1011" s="45">
        <v>1.63</v>
      </c>
      <c r="F1011" s="45">
        <v>0.44</v>
      </c>
      <c r="G1011" s="45">
        <v>0.93</v>
      </c>
      <c r="H1011" s="45">
        <v>0.88</v>
      </c>
      <c r="I1011" s="45">
        <v>0.47</v>
      </c>
      <c r="J1011" s="159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56"/>
    </row>
    <row r="1012" spans="1:65">
      <c r="B1012" s="31"/>
      <c r="C1012" s="20"/>
      <c r="D1012" s="20"/>
      <c r="E1012" s="20"/>
      <c r="F1012" s="20"/>
      <c r="G1012" s="20"/>
      <c r="H1012" s="20"/>
      <c r="I1012" s="20"/>
      <c r="BM1012" s="56"/>
    </row>
    <row r="1013" spans="1:65" ht="15">
      <c r="B1013" s="8" t="s">
        <v>677</v>
      </c>
      <c r="BM1013" s="28" t="s">
        <v>67</v>
      </c>
    </row>
    <row r="1014" spans="1:65" ht="15">
      <c r="A1014" s="25" t="s">
        <v>32</v>
      </c>
      <c r="B1014" s="18" t="s">
        <v>116</v>
      </c>
      <c r="C1014" s="15" t="s">
        <v>117</v>
      </c>
      <c r="D1014" s="16" t="s">
        <v>243</v>
      </c>
      <c r="E1014" s="17" t="s">
        <v>243</v>
      </c>
      <c r="F1014" s="17" t="s">
        <v>243</v>
      </c>
      <c r="G1014" s="17" t="s">
        <v>243</v>
      </c>
      <c r="H1014" s="17" t="s">
        <v>243</v>
      </c>
      <c r="I1014" s="17" t="s">
        <v>243</v>
      </c>
      <c r="J1014" s="17" t="s">
        <v>243</v>
      </c>
      <c r="K1014" s="17" t="s">
        <v>243</v>
      </c>
      <c r="L1014" s="17" t="s">
        <v>243</v>
      </c>
      <c r="M1014" s="159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28">
        <v>1</v>
      </c>
    </row>
    <row r="1015" spans="1:65">
      <c r="A1015" s="30"/>
      <c r="B1015" s="19" t="s">
        <v>244</v>
      </c>
      <c r="C1015" s="9" t="s">
        <v>244</v>
      </c>
      <c r="D1015" s="157" t="s">
        <v>247</v>
      </c>
      <c r="E1015" s="158" t="s">
        <v>248</v>
      </c>
      <c r="F1015" s="158" t="s">
        <v>251</v>
      </c>
      <c r="G1015" s="158" t="s">
        <v>252</v>
      </c>
      <c r="H1015" s="158" t="s">
        <v>253</v>
      </c>
      <c r="I1015" s="158" t="s">
        <v>264</v>
      </c>
      <c r="J1015" s="158" t="s">
        <v>270</v>
      </c>
      <c r="K1015" s="158" t="s">
        <v>271</v>
      </c>
      <c r="L1015" s="158" t="s">
        <v>272</v>
      </c>
      <c r="M1015" s="159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28" t="s">
        <v>3</v>
      </c>
    </row>
    <row r="1016" spans="1:65">
      <c r="A1016" s="30"/>
      <c r="B1016" s="19"/>
      <c r="C1016" s="9"/>
      <c r="D1016" s="10" t="s">
        <v>102</v>
      </c>
      <c r="E1016" s="11" t="s">
        <v>332</v>
      </c>
      <c r="F1016" s="11" t="s">
        <v>332</v>
      </c>
      <c r="G1016" s="11" t="s">
        <v>102</v>
      </c>
      <c r="H1016" s="11" t="s">
        <v>332</v>
      </c>
      <c r="I1016" s="11" t="s">
        <v>102</v>
      </c>
      <c r="J1016" s="11" t="s">
        <v>103</v>
      </c>
      <c r="K1016" s="11" t="s">
        <v>102</v>
      </c>
      <c r="L1016" s="11" t="s">
        <v>102</v>
      </c>
      <c r="M1016" s="159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28">
        <v>1</v>
      </c>
    </row>
    <row r="1017" spans="1:65">
      <c r="A1017" s="30"/>
      <c r="B1017" s="19"/>
      <c r="C1017" s="9"/>
      <c r="D1017" s="26"/>
      <c r="E1017" s="26"/>
      <c r="F1017" s="26"/>
      <c r="G1017" s="26"/>
      <c r="H1017" s="26"/>
      <c r="I1017" s="26"/>
      <c r="J1017" s="26"/>
      <c r="K1017" s="26"/>
      <c r="L1017" s="26"/>
      <c r="M1017" s="159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28">
        <v>2</v>
      </c>
    </row>
    <row r="1018" spans="1:65">
      <c r="A1018" s="30"/>
      <c r="B1018" s="18">
        <v>1</v>
      </c>
      <c r="C1018" s="14">
        <v>1</v>
      </c>
      <c r="D1018" s="231">
        <v>32.299999999999997</v>
      </c>
      <c r="E1018" s="231">
        <v>29.495848991973709</v>
      </c>
      <c r="F1018" s="231">
        <v>28.7</v>
      </c>
      <c r="G1018" s="231">
        <v>32.71</v>
      </c>
      <c r="H1018" s="231">
        <v>31</v>
      </c>
      <c r="I1018" s="231">
        <v>31.689962945988416</v>
      </c>
      <c r="J1018" s="232">
        <v>23</v>
      </c>
      <c r="K1018" s="231">
        <v>29</v>
      </c>
      <c r="L1018" s="231">
        <v>30.3</v>
      </c>
      <c r="M1018" s="233"/>
      <c r="N1018" s="234"/>
      <c r="O1018" s="234"/>
      <c r="P1018" s="234"/>
      <c r="Q1018" s="234"/>
      <c r="R1018" s="234"/>
      <c r="S1018" s="234"/>
      <c r="T1018" s="234"/>
      <c r="U1018" s="234"/>
      <c r="V1018" s="234"/>
      <c r="W1018" s="234"/>
      <c r="X1018" s="234"/>
      <c r="Y1018" s="234"/>
      <c r="Z1018" s="234"/>
      <c r="AA1018" s="234"/>
      <c r="AB1018" s="234"/>
      <c r="AC1018" s="234"/>
      <c r="AD1018" s="234"/>
      <c r="AE1018" s="234"/>
      <c r="AF1018" s="234"/>
      <c r="AG1018" s="234"/>
      <c r="AH1018" s="234"/>
      <c r="AI1018" s="234"/>
      <c r="AJ1018" s="234"/>
      <c r="AK1018" s="234"/>
      <c r="AL1018" s="234"/>
      <c r="AM1018" s="234"/>
      <c r="AN1018" s="234"/>
      <c r="AO1018" s="234"/>
      <c r="AP1018" s="234"/>
      <c r="AQ1018" s="234"/>
      <c r="AR1018" s="234"/>
      <c r="AS1018" s="234"/>
      <c r="AT1018" s="234"/>
      <c r="AU1018" s="234"/>
      <c r="AV1018" s="234"/>
      <c r="AW1018" s="234"/>
      <c r="AX1018" s="234"/>
      <c r="AY1018" s="234"/>
      <c r="AZ1018" s="234"/>
      <c r="BA1018" s="234"/>
      <c r="BB1018" s="234"/>
      <c r="BC1018" s="234"/>
      <c r="BD1018" s="234"/>
      <c r="BE1018" s="234"/>
      <c r="BF1018" s="234"/>
      <c r="BG1018" s="234"/>
      <c r="BH1018" s="234"/>
      <c r="BI1018" s="234"/>
      <c r="BJ1018" s="234"/>
      <c r="BK1018" s="234"/>
      <c r="BL1018" s="234"/>
      <c r="BM1018" s="235">
        <v>1</v>
      </c>
    </row>
    <row r="1019" spans="1:65">
      <c r="A1019" s="30"/>
      <c r="B1019" s="19">
        <v>1</v>
      </c>
      <c r="C1019" s="9">
        <v>2</v>
      </c>
      <c r="D1019" s="236">
        <v>32.4</v>
      </c>
      <c r="E1019" s="236">
        <v>29.96158285391623</v>
      </c>
      <c r="F1019" s="236">
        <v>29</v>
      </c>
      <c r="G1019" s="236">
        <v>33.74</v>
      </c>
      <c r="H1019" s="236">
        <v>31.7</v>
      </c>
      <c r="I1019" s="236">
        <v>32.422843688599833</v>
      </c>
      <c r="J1019" s="237">
        <v>26</v>
      </c>
      <c r="K1019" s="236">
        <v>29</v>
      </c>
      <c r="L1019" s="236">
        <v>30.7</v>
      </c>
      <c r="M1019" s="233"/>
      <c r="N1019" s="234"/>
      <c r="O1019" s="234"/>
      <c r="P1019" s="234"/>
      <c r="Q1019" s="234"/>
      <c r="R1019" s="234"/>
      <c r="S1019" s="234"/>
      <c r="T1019" s="234"/>
      <c r="U1019" s="234"/>
      <c r="V1019" s="234"/>
      <c r="W1019" s="234"/>
      <c r="X1019" s="234"/>
      <c r="Y1019" s="234"/>
      <c r="Z1019" s="234"/>
      <c r="AA1019" s="234"/>
      <c r="AB1019" s="234"/>
      <c r="AC1019" s="234"/>
      <c r="AD1019" s="234"/>
      <c r="AE1019" s="234"/>
      <c r="AF1019" s="234"/>
      <c r="AG1019" s="234"/>
      <c r="AH1019" s="234"/>
      <c r="AI1019" s="234"/>
      <c r="AJ1019" s="234"/>
      <c r="AK1019" s="234"/>
      <c r="AL1019" s="234"/>
      <c r="AM1019" s="234"/>
      <c r="AN1019" s="234"/>
      <c r="AO1019" s="234"/>
      <c r="AP1019" s="234"/>
      <c r="AQ1019" s="234"/>
      <c r="AR1019" s="234"/>
      <c r="AS1019" s="234"/>
      <c r="AT1019" s="234"/>
      <c r="AU1019" s="234"/>
      <c r="AV1019" s="234"/>
      <c r="AW1019" s="234"/>
      <c r="AX1019" s="234"/>
      <c r="AY1019" s="234"/>
      <c r="AZ1019" s="234"/>
      <c r="BA1019" s="234"/>
      <c r="BB1019" s="234"/>
      <c r="BC1019" s="234"/>
      <c r="BD1019" s="234"/>
      <c r="BE1019" s="234"/>
      <c r="BF1019" s="234"/>
      <c r="BG1019" s="234"/>
      <c r="BH1019" s="234"/>
      <c r="BI1019" s="234"/>
      <c r="BJ1019" s="234"/>
      <c r="BK1019" s="234"/>
      <c r="BL1019" s="234"/>
      <c r="BM1019" s="235">
        <v>42</v>
      </c>
    </row>
    <row r="1020" spans="1:65">
      <c r="A1020" s="30"/>
      <c r="B1020" s="19">
        <v>1</v>
      </c>
      <c r="C1020" s="9">
        <v>3</v>
      </c>
      <c r="D1020" s="236">
        <v>32</v>
      </c>
      <c r="E1020" s="236">
        <v>29.772743866999225</v>
      </c>
      <c r="F1020" s="236">
        <v>29.7</v>
      </c>
      <c r="G1020" s="236">
        <v>33.409999999999997</v>
      </c>
      <c r="H1020" s="236">
        <v>32.9</v>
      </c>
      <c r="I1020" s="236">
        <v>31.950351933826663</v>
      </c>
      <c r="J1020" s="237">
        <v>20</v>
      </c>
      <c r="K1020" s="236">
        <v>30</v>
      </c>
      <c r="L1020" s="236">
        <v>30.2</v>
      </c>
      <c r="M1020" s="233"/>
      <c r="N1020" s="234"/>
      <c r="O1020" s="234"/>
      <c r="P1020" s="234"/>
      <c r="Q1020" s="234"/>
      <c r="R1020" s="234"/>
      <c r="S1020" s="234"/>
      <c r="T1020" s="234"/>
      <c r="U1020" s="234"/>
      <c r="V1020" s="234"/>
      <c r="W1020" s="234"/>
      <c r="X1020" s="234"/>
      <c r="Y1020" s="234"/>
      <c r="Z1020" s="234"/>
      <c r="AA1020" s="234"/>
      <c r="AB1020" s="234"/>
      <c r="AC1020" s="234"/>
      <c r="AD1020" s="234"/>
      <c r="AE1020" s="234"/>
      <c r="AF1020" s="234"/>
      <c r="AG1020" s="234"/>
      <c r="AH1020" s="234"/>
      <c r="AI1020" s="234"/>
      <c r="AJ1020" s="234"/>
      <c r="AK1020" s="234"/>
      <c r="AL1020" s="234"/>
      <c r="AM1020" s="234"/>
      <c r="AN1020" s="234"/>
      <c r="AO1020" s="234"/>
      <c r="AP1020" s="234"/>
      <c r="AQ1020" s="234"/>
      <c r="AR1020" s="234"/>
      <c r="AS1020" s="234"/>
      <c r="AT1020" s="234"/>
      <c r="AU1020" s="234"/>
      <c r="AV1020" s="234"/>
      <c r="AW1020" s="234"/>
      <c r="AX1020" s="234"/>
      <c r="AY1020" s="234"/>
      <c r="AZ1020" s="234"/>
      <c r="BA1020" s="234"/>
      <c r="BB1020" s="234"/>
      <c r="BC1020" s="234"/>
      <c r="BD1020" s="234"/>
      <c r="BE1020" s="234"/>
      <c r="BF1020" s="234"/>
      <c r="BG1020" s="234"/>
      <c r="BH1020" s="234"/>
      <c r="BI1020" s="234"/>
      <c r="BJ1020" s="234"/>
      <c r="BK1020" s="234"/>
      <c r="BL1020" s="234"/>
      <c r="BM1020" s="235">
        <v>16</v>
      </c>
    </row>
    <row r="1021" spans="1:65">
      <c r="A1021" s="30"/>
      <c r="B1021" s="19">
        <v>1</v>
      </c>
      <c r="C1021" s="9">
        <v>4</v>
      </c>
      <c r="D1021" s="236">
        <v>31.8</v>
      </c>
      <c r="E1021" s="236">
        <v>29.502996580779929</v>
      </c>
      <c r="F1021" s="236">
        <v>28.1</v>
      </c>
      <c r="G1021" s="236">
        <v>32.909999999999997</v>
      </c>
      <c r="H1021" s="236">
        <v>32.799999999999997</v>
      </c>
      <c r="I1021" s="236">
        <v>32.286015880293043</v>
      </c>
      <c r="J1021" s="237">
        <v>22</v>
      </c>
      <c r="K1021" s="236">
        <v>29</v>
      </c>
      <c r="L1021" s="236">
        <v>31.2</v>
      </c>
      <c r="M1021" s="233"/>
      <c r="N1021" s="234"/>
      <c r="O1021" s="234"/>
      <c r="P1021" s="234"/>
      <c r="Q1021" s="234"/>
      <c r="R1021" s="234"/>
      <c r="S1021" s="234"/>
      <c r="T1021" s="234"/>
      <c r="U1021" s="234"/>
      <c r="V1021" s="234"/>
      <c r="W1021" s="234"/>
      <c r="X1021" s="234"/>
      <c r="Y1021" s="234"/>
      <c r="Z1021" s="234"/>
      <c r="AA1021" s="234"/>
      <c r="AB1021" s="234"/>
      <c r="AC1021" s="234"/>
      <c r="AD1021" s="234"/>
      <c r="AE1021" s="234"/>
      <c r="AF1021" s="234"/>
      <c r="AG1021" s="234"/>
      <c r="AH1021" s="234"/>
      <c r="AI1021" s="234"/>
      <c r="AJ1021" s="234"/>
      <c r="AK1021" s="234"/>
      <c r="AL1021" s="234"/>
      <c r="AM1021" s="234"/>
      <c r="AN1021" s="234"/>
      <c r="AO1021" s="234"/>
      <c r="AP1021" s="234"/>
      <c r="AQ1021" s="234"/>
      <c r="AR1021" s="234"/>
      <c r="AS1021" s="234"/>
      <c r="AT1021" s="234"/>
      <c r="AU1021" s="234"/>
      <c r="AV1021" s="234"/>
      <c r="AW1021" s="234"/>
      <c r="AX1021" s="234"/>
      <c r="AY1021" s="234"/>
      <c r="AZ1021" s="234"/>
      <c r="BA1021" s="234"/>
      <c r="BB1021" s="234"/>
      <c r="BC1021" s="234"/>
      <c r="BD1021" s="234"/>
      <c r="BE1021" s="234"/>
      <c r="BF1021" s="234"/>
      <c r="BG1021" s="234"/>
      <c r="BH1021" s="234"/>
      <c r="BI1021" s="234"/>
      <c r="BJ1021" s="234"/>
      <c r="BK1021" s="234"/>
      <c r="BL1021" s="234"/>
      <c r="BM1021" s="235">
        <v>30.97967049623233</v>
      </c>
    </row>
    <row r="1022" spans="1:65">
      <c r="A1022" s="30"/>
      <c r="B1022" s="19">
        <v>1</v>
      </c>
      <c r="C1022" s="9">
        <v>5</v>
      </c>
      <c r="D1022" s="236">
        <v>32.200000000000003</v>
      </c>
      <c r="E1022" s="236">
        <v>29.507656237701575</v>
      </c>
      <c r="F1022" s="236">
        <v>28.6</v>
      </c>
      <c r="G1022" s="236">
        <v>34.17</v>
      </c>
      <c r="H1022" s="236">
        <v>30.4</v>
      </c>
      <c r="I1022" s="236">
        <v>31.689423072947566</v>
      </c>
      <c r="J1022" s="237">
        <v>21</v>
      </c>
      <c r="K1022" s="236">
        <v>29</v>
      </c>
      <c r="L1022" s="236">
        <v>31.7</v>
      </c>
      <c r="M1022" s="233"/>
      <c r="N1022" s="234"/>
      <c r="O1022" s="234"/>
      <c r="P1022" s="234"/>
      <c r="Q1022" s="234"/>
      <c r="R1022" s="234"/>
      <c r="S1022" s="234"/>
      <c r="T1022" s="234"/>
      <c r="U1022" s="234"/>
      <c r="V1022" s="234"/>
      <c r="W1022" s="234"/>
      <c r="X1022" s="234"/>
      <c r="Y1022" s="234"/>
      <c r="Z1022" s="234"/>
      <c r="AA1022" s="234"/>
      <c r="AB1022" s="234"/>
      <c r="AC1022" s="234"/>
      <c r="AD1022" s="234"/>
      <c r="AE1022" s="234"/>
      <c r="AF1022" s="234"/>
      <c r="AG1022" s="234"/>
      <c r="AH1022" s="234"/>
      <c r="AI1022" s="234"/>
      <c r="AJ1022" s="234"/>
      <c r="AK1022" s="234"/>
      <c r="AL1022" s="234"/>
      <c r="AM1022" s="234"/>
      <c r="AN1022" s="234"/>
      <c r="AO1022" s="234"/>
      <c r="AP1022" s="234"/>
      <c r="AQ1022" s="234"/>
      <c r="AR1022" s="234"/>
      <c r="AS1022" s="234"/>
      <c r="AT1022" s="234"/>
      <c r="AU1022" s="234"/>
      <c r="AV1022" s="234"/>
      <c r="AW1022" s="234"/>
      <c r="AX1022" s="234"/>
      <c r="AY1022" s="234"/>
      <c r="AZ1022" s="234"/>
      <c r="BA1022" s="234"/>
      <c r="BB1022" s="234"/>
      <c r="BC1022" s="234"/>
      <c r="BD1022" s="234"/>
      <c r="BE1022" s="234"/>
      <c r="BF1022" s="234"/>
      <c r="BG1022" s="234"/>
      <c r="BH1022" s="234"/>
      <c r="BI1022" s="234"/>
      <c r="BJ1022" s="234"/>
      <c r="BK1022" s="234"/>
      <c r="BL1022" s="234"/>
      <c r="BM1022" s="235">
        <v>163</v>
      </c>
    </row>
    <row r="1023" spans="1:65">
      <c r="A1023" s="30"/>
      <c r="B1023" s="19">
        <v>1</v>
      </c>
      <c r="C1023" s="9">
        <v>6</v>
      </c>
      <c r="D1023" s="236">
        <v>32.4</v>
      </c>
      <c r="E1023" s="236">
        <v>30.525268411517569</v>
      </c>
      <c r="F1023" s="236">
        <v>27.6</v>
      </c>
      <c r="G1023" s="236">
        <v>33.82</v>
      </c>
      <c r="H1023" s="236">
        <v>32.1</v>
      </c>
      <c r="I1023" s="236">
        <v>32.059489354608182</v>
      </c>
      <c r="J1023" s="237">
        <v>23</v>
      </c>
      <c r="K1023" s="236">
        <v>29</v>
      </c>
      <c r="L1023" s="236">
        <v>30.599999999999998</v>
      </c>
      <c r="M1023" s="233"/>
      <c r="N1023" s="234"/>
      <c r="O1023" s="234"/>
      <c r="P1023" s="234"/>
      <c r="Q1023" s="234"/>
      <c r="R1023" s="234"/>
      <c r="S1023" s="234"/>
      <c r="T1023" s="234"/>
      <c r="U1023" s="234"/>
      <c r="V1023" s="234"/>
      <c r="W1023" s="234"/>
      <c r="X1023" s="234"/>
      <c r="Y1023" s="234"/>
      <c r="Z1023" s="234"/>
      <c r="AA1023" s="234"/>
      <c r="AB1023" s="234"/>
      <c r="AC1023" s="234"/>
      <c r="AD1023" s="234"/>
      <c r="AE1023" s="234"/>
      <c r="AF1023" s="234"/>
      <c r="AG1023" s="234"/>
      <c r="AH1023" s="234"/>
      <c r="AI1023" s="234"/>
      <c r="AJ1023" s="234"/>
      <c r="AK1023" s="234"/>
      <c r="AL1023" s="234"/>
      <c r="AM1023" s="234"/>
      <c r="AN1023" s="234"/>
      <c r="AO1023" s="234"/>
      <c r="AP1023" s="234"/>
      <c r="AQ1023" s="234"/>
      <c r="AR1023" s="234"/>
      <c r="AS1023" s="234"/>
      <c r="AT1023" s="234"/>
      <c r="AU1023" s="234"/>
      <c r="AV1023" s="234"/>
      <c r="AW1023" s="234"/>
      <c r="AX1023" s="234"/>
      <c r="AY1023" s="234"/>
      <c r="AZ1023" s="234"/>
      <c r="BA1023" s="234"/>
      <c r="BB1023" s="234"/>
      <c r="BC1023" s="234"/>
      <c r="BD1023" s="234"/>
      <c r="BE1023" s="234"/>
      <c r="BF1023" s="234"/>
      <c r="BG1023" s="234"/>
      <c r="BH1023" s="234"/>
      <c r="BI1023" s="234"/>
      <c r="BJ1023" s="234"/>
      <c r="BK1023" s="234"/>
      <c r="BL1023" s="234"/>
      <c r="BM1023" s="239"/>
    </row>
    <row r="1024" spans="1:65">
      <c r="A1024" s="30"/>
      <c r="B1024" s="20" t="s">
        <v>278</v>
      </c>
      <c r="C1024" s="12"/>
      <c r="D1024" s="240">
        <v>32.18333333333333</v>
      </c>
      <c r="E1024" s="240">
        <v>29.794349490481377</v>
      </c>
      <c r="F1024" s="240">
        <v>28.616666666666664</v>
      </c>
      <c r="G1024" s="240">
        <v>33.46</v>
      </c>
      <c r="H1024" s="240">
        <v>31.816666666666663</v>
      </c>
      <c r="I1024" s="240">
        <v>32.01634781271062</v>
      </c>
      <c r="J1024" s="240">
        <v>22.5</v>
      </c>
      <c r="K1024" s="240">
        <v>29.166666666666668</v>
      </c>
      <c r="L1024" s="240">
        <v>30.783333333333331</v>
      </c>
      <c r="M1024" s="233"/>
      <c r="N1024" s="234"/>
      <c r="O1024" s="234"/>
      <c r="P1024" s="234"/>
      <c r="Q1024" s="234"/>
      <c r="R1024" s="234"/>
      <c r="S1024" s="234"/>
      <c r="T1024" s="234"/>
      <c r="U1024" s="234"/>
      <c r="V1024" s="234"/>
      <c r="W1024" s="234"/>
      <c r="X1024" s="234"/>
      <c r="Y1024" s="234"/>
      <c r="Z1024" s="234"/>
      <c r="AA1024" s="234"/>
      <c r="AB1024" s="234"/>
      <c r="AC1024" s="234"/>
      <c r="AD1024" s="234"/>
      <c r="AE1024" s="234"/>
      <c r="AF1024" s="234"/>
      <c r="AG1024" s="234"/>
      <c r="AH1024" s="234"/>
      <c r="AI1024" s="234"/>
      <c r="AJ1024" s="234"/>
      <c r="AK1024" s="234"/>
      <c r="AL1024" s="234"/>
      <c r="AM1024" s="234"/>
      <c r="AN1024" s="234"/>
      <c r="AO1024" s="234"/>
      <c r="AP1024" s="234"/>
      <c r="AQ1024" s="234"/>
      <c r="AR1024" s="234"/>
      <c r="AS1024" s="234"/>
      <c r="AT1024" s="234"/>
      <c r="AU1024" s="234"/>
      <c r="AV1024" s="234"/>
      <c r="AW1024" s="234"/>
      <c r="AX1024" s="234"/>
      <c r="AY1024" s="234"/>
      <c r="AZ1024" s="234"/>
      <c r="BA1024" s="234"/>
      <c r="BB1024" s="234"/>
      <c r="BC1024" s="234"/>
      <c r="BD1024" s="234"/>
      <c r="BE1024" s="234"/>
      <c r="BF1024" s="234"/>
      <c r="BG1024" s="234"/>
      <c r="BH1024" s="234"/>
      <c r="BI1024" s="234"/>
      <c r="BJ1024" s="234"/>
      <c r="BK1024" s="234"/>
      <c r="BL1024" s="234"/>
      <c r="BM1024" s="239"/>
    </row>
    <row r="1025" spans="1:65">
      <c r="A1025" s="30"/>
      <c r="B1025" s="3" t="s">
        <v>279</v>
      </c>
      <c r="C1025" s="29"/>
      <c r="D1025" s="236">
        <v>32.25</v>
      </c>
      <c r="E1025" s="236">
        <v>29.640200052350401</v>
      </c>
      <c r="F1025" s="236">
        <v>28.65</v>
      </c>
      <c r="G1025" s="236">
        <v>33.575000000000003</v>
      </c>
      <c r="H1025" s="236">
        <v>31.9</v>
      </c>
      <c r="I1025" s="236">
        <v>32.004920644217421</v>
      </c>
      <c r="J1025" s="236">
        <v>22.5</v>
      </c>
      <c r="K1025" s="236">
        <v>29</v>
      </c>
      <c r="L1025" s="236">
        <v>30.65</v>
      </c>
      <c r="M1025" s="233"/>
      <c r="N1025" s="234"/>
      <c r="O1025" s="234"/>
      <c r="P1025" s="234"/>
      <c r="Q1025" s="234"/>
      <c r="R1025" s="234"/>
      <c r="S1025" s="234"/>
      <c r="T1025" s="234"/>
      <c r="U1025" s="234"/>
      <c r="V1025" s="234"/>
      <c r="W1025" s="234"/>
      <c r="X1025" s="234"/>
      <c r="Y1025" s="234"/>
      <c r="Z1025" s="234"/>
      <c r="AA1025" s="234"/>
      <c r="AB1025" s="234"/>
      <c r="AC1025" s="234"/>
      <c r="AD1025" s="234"/>
      <c r="AE1025" s="234"/>
      <c r="AF1025" s="234"/>
      <c r="AG1025" s="234"/>
      <c r="AH1025" s="234"/>
      <c r="AI1025" s="234"/>
      <c r="AJ1025" s="234"/>
      <c r="AK1025" s="234"/>
      <c r="AL1025" s="234"/>
      <c r="AM1025" s="234"/>
      <c r="AN1025" s="234"/>
      <c r="AO1025" s="234"/>
      <c r="AP1025" s="234"/>
      <c r="AQ1025" s="234"/>
      <c r="AR1025" s="234"/>
      <c r="AS1025" s="234"/>
      <c r="AT1025" s="234"/>
      <c r="AU1025" s="234"/>
      <c r="AV1025" s="234"/>
      <c r="AW1025" s="234"/>
      <c r="AX1025" s="234"/>
      <c r="AY1025" s="234"/>
      <c r="AZ1025" s="234"/>
      <c r="BA1025" s="234"/>
      <c r="BB1025" s="234"/>
      <c r="BC1025" s="234"/>
      <c r="BD1025" s="234"/>
      <c r="BE1025" s="234"/>
      <c r="BF1025" s="234"/>
      <c r="BG1025" s="234"/>
      <c r="BH1025" s="234"/>
      <c r="BI1025" s="234"/>
      <c r="BJ1025" s="234"/>
      <c r="BK1025" s="234"/>
      <c r="BL1025" s="234"/>
      <c r="BM1025" s="239"/>
    </row>
    <row r="1026" spans="1:65">
      <c r="A1026" s="30"/>
      <c r="B1026" s="3" t="s">
        <v>280</v>
      </c>
      <c r="C1026" s="29"/>
      <c r="D1026" s="23">
        <v>0.24013884872437072</v>
      </c>
      <c r="E1026" s="23">
        <v>0.40468712772481102</v>
      </c>
      <c r="F1026" s="23">
        <v>0.72502873506273213</v>
      </c>
      <c r="G1026" s="23">
        <v>0.56206761159134699</v>
      </c>
      <c r="H1026" s="23">
        <v>0.99079092984678963</v>
      </c>
      <c r="I1026" s="23">
        <v>0.30251719923004494</v>
      </c>
      <c r="J1026" s="23">
        <v>2.0736441353327719</v>
      </c>
      <c r="K1026" s="23">
        <v>0.40824829046386296</v>
      </c>
      <c r="L1026" s="23">
        <v>0.57067211835402165</v>
      </c>
      <c r="M1026" s="159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  <c r="BG1026" s="3"/>
      <c r="BH1026" s="3"/>
      <c r="BI1026" s="3"/>
      <c r="BJ1026" s="3"/>
      <c r="BK1026" s="3"/>
      <c r="BL1026" s="3"/>
      <c r="BM1026" s="56"/>
    </row>
    <row r="1027" spans="1:65">
      <c r="A1027" s="30"/>
      <c r="B1027" s="3" t="s">
        <v>87</v>
      </c>
      <c r="C1027" s="29"/>
      <c r="D1027" s="13">
        <v>7.4615903280488057E-3</v>
      </c>
      <c r="E1027" s="13">
        <v>1.3582680429190086E-2</v>
      </c>
      <c r="F1027" s="13">
        <v>2.5335890567131002E-2</v>
      </c>
      <c r="G1027" s="13">
        <v>1.679819520595777E-2</v>
      </c>
      <c r="H1027" s="13">
        <v>3.1140626396441794E-2</v>
      </c>
      <c r="I1027" s="13">
        <v>9.4488353574777324E-3</v>
      </c>
      <c r="J1027" s="13">
        <v>9.2161961570345424E-2</v>
      </c>
      <c r="K1027" s="13">
        <v>1.3997084244475301E-2</v>
      </c>
      <c r="L1027" s="13">
        <v>1.8538347104082999E-2</v>
      </c>
      <c r="M1027" s="159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3"/>
      <c r="BI1027" s="3"/>
      <c r="BJ1027" s="3"/>
      <c r="BK1027" s="3"/>
      <c r="BL1027" s="3"/>
      <c r="BM1027" s="56"/>
    </row>
    <row r="1028" spans="1:65">
      <c r="A1028" s="30"/>
      <c r="B1028" s="3" t="s">
        <v>281</v>
      </c>
      <c r="C1028" s="29"/>
      <c r="D1028" s="13">
        <v>3.8853313086315344E-2</v>
      </c>
      <c r="E1028" s="13">
        <v>-3.8261252839829618E-2</v>
      </c>
      <c r="F1028" s="13">
        <v>-7.6275951025787991E-2</v>
      </c>
      <c r="G1028" s="13">
        <v>8.0063133791862695E-2</v>
      </c>
      <c r="H1028" s="13">
        <v>2.701759434581863E-2</v>
      </c>
      <c r="I1028" s="13">
        <v>3.3463148570426871E-2</v>
      </c>
      <c r="J1028" s="13">
        <v>-0.27371725910589029</v>
      </c>
      <c r="K1028" s="13">
        <v>-5.8522372915042919E-2</v>
      </c>
      <c r="L1028" s="13">
        <v>-6.3376130137625664E-3</v>
      </c>
      <c r="M1028" s="159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56"/>
    </row>
    <row r="1029" spans="1:65">
      <c r="A1029" s="30"/>
      <c r="B1029" s="46" t="s">
        <v>282</v>
      </c>
      <c r="C1029" s="47"/>
      <c r="D1029" s="45">
        <v>0.67</v>
      </c>
      <c r="E1029" s="45">
        <v>0.48</v>
      </c>
      <c r="F1029" s="45">
        <v>1.04</v>
      </c>
      <c r="G1029" s="45">
        <v>1.29</v>
      </c>
      <c r="H1029" s="45">
        <v>0.5</v>
      </c>
      <c r="I1029" s="45">
        <v>0.59</v>
      </c>
      <c r="J1029" s="45">
        <v>3.99</v>
      </c>
      <c r="K1029" s="45">
        <v>0.78</v>
      </c>
      <c r="L1029" s="45">
        <v>0</v>
      </c>
      <c r="M1029" s="159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56"/>
    </row>
    <row r="1030" spans="1:65">
      <c r="B1030" s="31"/>
      <c r="C1030" s="20"/>
      <c r="D1030" s="20"/>
      <c r="E1030" s="20"/>
      <c r="F1030" s="20"/>
      <c r="G1030" s="20"/>
      <c r="H1030" s="20"/>
      <c r="I1030" s="20"/>
      <c r="J1030" s="20"/>
      <c r="K1030" s="20"/>
      <c r="L1030" s="20"/>
      <c r="BM1030" s="56"/>
    </row>
    <row r="1031" spans="1:65" ht="15">
      <c r="B1031" s="8" t="s">
        <v>678</v>
      </c>
      <c r="BM1031" s="28" t="s">
        <v>67</v>
      </c>
    </row>
    <row r="1032" spans="1:65" ht="15">
      <c r="A1032" s="25" t="s">
        <v>66</v>
      </c>
      <c r="B1032" s="18" t="s">
        <v>116</v>
      </c>
      <c r="C1032" s="15" t="s">
        <v>117</v>
      </c>
      <c r="D1032" s="16" t="s">
        <v>243</v>
      </c>
      <c r="E1032" s="17" t="s">
        <v>243</v>
      </c>
      <c r="F1032" s="17" t="s">
        <v>243</v>
      </c>
      <c r="G1032" s="17" t="s">
        <v>243</v>
      </c>
      <c r="H1032" s="17" t="s">
        <v>243</v>
      </c>
      <c r="I1032" s="17" t="s">
        <v>243</v>
      </c>
      <c r="J1032" s="17" t="s">
        <v>243</v>
      </c>
      <c r="K1032" s="17" t="s">
        <v>243</v>
      </c>
      <c r="L1032" s="17" t="s">
        <v>243</v>
      </c>
      <c r="M1032" s="17" t="s">
        <v>243</v>
      </c>
      <c r="N1032" s="17" t="s">
        <v>243</v>
      </c>
      <c r="O1032" s="17" t="s">
        <v>243</v>
      </c>
      <c r="P1032" s="17" t="s">
        <v>243</v>
      </c>
      <c r="Q1032" s="17" t="s">
        <v>243</v>
      </c>
      <c r="R1032" s="159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28">
        <v>1</v>
      </c>
    </row>
    <row r="1033" spans="1:65">
      <c r="A1033" s="30"/>
      <c r="B1033" s="19" t="s">
        <v>244</v>
      </c>
      <c r="C1033" s="9" t="s">
        <v>244</v>
      </c>
      <c r="D1033" s="157" t="s">
        <v>246</v>
      </c>
      <c r="E1033" s="158" t="s">
        <v>247</v>
      </c>
      <c r="F1033" s="158" t="s">
        <v>248</v>
      </c>
      <c r="G1033" s="158" t="s">
        <v>249</v>
      </c>
      <c r="H1033" s="158" t="s">
        <v>250</v>
      </c>
      <c r="I1033" s="158" t="s">
        <v>251</v>
      </c>
      <c r="J1033" s="158" t="s">
        <v>252</v>
      </c>
      <c r="K1033" s="158" t="s">
        <v>253</v>
      </c>
      <c r="L1033" s="158" t="s">
        <v>256</v>
      </c>
      <c r="M1033" s="158" t="s">
        <v>264</v>
      </c>
      <c r="N1033" s="158" t="s">
        <v>269</v>
      </c>
      <c r="O1033" s="158" t="s">
        <v>270</v>
      </c>
      <c r="P1033" s="158" t="s">
        <v>271</v>
      </c>
      <c r="Q1033" s="158" t="s">
        <v>272</v>
      </c>
      <c r="R1033" s="159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28" t="s">
        <v>3</v>
      </c>
    </row>
    <row r="1034" spans="1:65">
      <c r="A1034" s="30"/>
      <c r="B1034" s="19"/>
      <c r="C1034" s="9"/>
      <c r="D1034" s="10" t="s">
        <v>103</v>
      </c>
      <c r="E1034" s="11" t="s">
        <v>103</v>
      </c>
      <c r="F1034" s="11" t="s">
        <v>332</v>
      </c>
      <c r="G1034" s="11" t="s">
        <v>103</v>
      </c>
      <c r="H1034" s="11" t="s">
        <v>103</v>
      </c>
      <c r="I1034" s="11" t="s">
        <v>332</v>
      </c>
      <c r="J1034" s="11" t="s">
        <v>103</v>
      </c>
      <c r="K1034" s="11" t="s">
        <v>332</v>
      </c>
      <c r="L1034" s="11" t="s">
        <v>103</v>
      </c>
      <c r="M1034" s="11" t="s">
        <v>103</v>
      </c>
      <c r="N1034" s="11" t="s">
        <v>103</v>
      </c>
      <c r="O1034" s="11" t="s">
        <v>103</v>
      </c>
      <c r="P1034" s="11" t="s">
        <v>103</v>
      </c>
      <c r="Q1034" s="11" t="s">
        <v>103</v>
      </c>
      <c r="R1034" s="159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3"/>
      <c r="BI1034" s="3"/>
      <c r="BJ1034" s="3"/>
      <c r="BK1034" s="3"/>
      <c r="BL1034" s="3"/>
      <c r="BM1034" s="28">
        <v>0</v>
      </c>
    </row>
    <row r="1035" spans="1:65">
      <c r="A1035" s="30"/>
      <c r="B1035" s="19"/>
      <c r="C1035" s="9"/>
      <c r="D1035" s="26"/>
      <c r="E1035" s="26"/>
      <c r="F1035" s="26"/>
      <c r="G1035" s="26"/>
      <c r="H1035" s="26"/>
      <c r="I1035" s="26"/>
      <c r="J1035" s="26"/>
      <c r="K1035" s="26"/>
      <c r="L1035" s="26"/>
      <c r="M1035" s="26"/>
      <c r="N1035" s="26"/>
      <c r="O1035" s="26"/>
      <c r="P1035" s="26"/>
      <c r="Q1035" s="26"/>
      <c r="R1035" s="159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28">
        <v>0</v>
      </c>
    </row>
    <row r="1036" spans="1:65">
      <c r="A1036" s="30"/>
      <c r="B1036" s="18">
        <v>1</v>
      </c>
      <c r="C1036" s="14">
        <v>1</v>
      </c>
      <c r="D1036" s="220">
        <v>107</v>
      </c>
      <c r="E1036" s="220">
        <v>115</v>
      </c>
      <c r="F1036" s="220">
        <v>115.55407872823554</v>
      </c>
      <c r="G1036" s="220">
        <v>124</v>
      </c>
      <c r="H1036" s="220">
        <v>87.6</v>
      </c>
      <c r="I1036" s="220">
        <v>111</v>
      </c>
      <c r="J1036" s="220">
        <v>113</v>
      </c>
      <c r="K1036" s="220">
        <v>120</v>
      </c>
      <c r="L1036" s="221">
        <v>78</v>
      </c>
      <c r="M1036" s="220">
        <v>126.29067098549358</v>
      </c>
      <c r="N1036" s="220">
        <v>130</v>
      </c>
      <c r="O1036" s="220">
        <v>102</v>
      </c>
      <c r="P1036" s="220">
        <v>95</v>
      </c>
      <c r="Q1036" s="220">
        <v>119</v>
      </c>
      <c r="R1036" s="223"/>
      <c r="S1036" s="224"/>
      <c r="T1036" s="224"/>
      <c r="U1036" s="224"/>
      <c r="V1036" s="224"/>
      <c r="W1036" s="224"/>
      <c r="X1036" s="224"/>
      <c r="Y1036" s="224"/>
      <c r="Z1036" s="224"/>
      <c r="AA1036" s="224"/>
      <c r="AB1036" s="224"/>
      <c r="AC1036" s="224"/>
      <c r="AD1036" s="224"/>
      <c r="AE1036" s="224"/>
      <c r="AF1036" s="224"/>
      <c r="AG1036" s="224"/>
      <c r="AH1036" s="224"/>
      <c r="AI1036" s="224"/>
      <c r="AJ1036" s="224"/>
      <c r="AK1036" s="224"/>
      <c r="AL1036" s="224"/>
      <c r="AM1036" s="224"/>
      <c r="AN1036" s="224"/>
      <c r="AO1036" s="224"/>
      <c r="AP1036" s="224"/>
      <c r="AQ1036" s="224"/>
      <c r="AR1036" s="224"/>
      <c r="AS1036" s="224"/>
      <c r="AT1036" s="224"/>
      <c r="AU1036" s="224"/>
      <c r="AV1036" s="224"/>
      <c r="AW1036" s="224"/>
      <c r="AX1036" s="224"/>
      <c r="AY1036" s="224"/>
      <c r="AZ1036" s="224"/>
      <c r="BA1036" s="224"/>
      <c r="BB1036" s="224"/>
      <c r="BC1036" s="224"/>
      <c r="BD1036" s="224"/>
      <c r="BE1036" s="224"/>
      <c r="BF1036" s="224"/>
      <c r="BG1036" s="224"/>
      <c r="BH1036" s="224"/>
      <c r="BI1036" s="224"/>
      <c r="BJ1036" s="224"/>
      <c r="BK1036" s="224"/>
      <c r="BL1036" s="224"/>
      <c r="BM1036" s="225">
        <v>1</v>
      </c>
    </row>
    <row r="1037" spans="1:65">
      <c r="A1037" s="30"/>
      <c r="B1037" s="19">
        <v>1</v>
      </c>
      <c r="C1037" s="9">
        <v>2</v>
      </c>
      <c r="D1037" s="226">
        <v>106</v>
      </c>
      <c r="E1037" s="226">
        <v>110</v>
      </c>
      <c r="F1037" s="226">
        <v>116.20360437321483</v>
      </c>
      <c r="G1037" s="226">
        <v>121</v>
      </c>
      <c r="H1037" s="226">
        <v>89.6</v>
      </c>
      <c r="I1037" s="226">
        <v>115</v>
      </c>
      <c r="J1037" s="226">
        <v>116</v>
      </c>
      <c r="K1037" s="226">
        <v>130</v>
      </c>
      <c r="L1037" s="228">
        <v>80</v>
      </c>
      <c r="M1037" s="226">
        <v>120.41934766304401</v>
      </c>
      <c r="N1037" s="226">
        <v>130</v>
      </c>
      <c r="O1037" s="226">
        <v>102</v>
      </c>
      <c r="P1037" s="226">
        <v>95</v>
      </c>
      <c r="Q1037" s="226">
        <v>116</v>
      </c>
      <c r="R1037" s="223"/>
      <c r="S1037" s="224"/>
      <c r="T1037" s="224"/>
      <c r="U1037" s="224"/>
      <c r="V1037" s="224"/>
      <c r="W1037" s="224"/>
      <c r="X1037" s="224"/>
      <c r="Y1037" s="224"/>
      <c r="Z1037" s="224"/>
      <c r="AA1037" s="224"/>
      <c r="AB1037" s="224"/>
      <c r="AC1037" s="224"/>
      <c r="AD1037" s="224"/>
      <c r="AE1037" s="224"/>
      <c r="AF1037" s="224"/>
      <c r="AG1037" s="224"/>
      <c r="AH1037" s="224"/>
      <c r="AI1037" s="224"/>
      <c r="AJ1037" s="224"/>
      <c r="AK1037" s="224"/>
      <c r="AL1037" s="224"/>
      <c r="AM1037" s="224"/>
      <c r="AN1037" s="224"/>
      <c r="AO1037" s="224"/>
      <c r="AP1037" s="224"/>
      <c r="AQ1037" s="224"/>
      <c r="AR1037" s="224"/>
      <c r="AS1037" s="224"/>
      <c r="AT1037" s="224"/>
      <c r="AU1037" s="224"/>
      <c r="AV1037" s="224"/>
      <c r="AW1037" s="224"/>
      <c r="AX1037" s="224"/>
      <c r="AY1037" s="224"/>
      <c r="AZ1037" s="224"/>
      <c r="BA1037" s="224"/>
      <c r="BB1037" s="224"/>
      <c r="BC1037" s="224"/>
      <c r="BD1037" s="224"/>
      <c r="BE1037" s="224"/>
      <c r="BF1037" s="224"/>
      <c r="BG1037" s="224"/>
      <c r="BH1037" s="224"/>
      <c r="BI1037" s="224"/>
      <c r="BJ1037" s="224"/>
      <c r="BK1037" s="224"/>
      <c r="BL1037" s="224"/>
      <c r="BM1037" s="225">
        <v>43</v>
      </c>
    </row>
    <row r="1038" spans="1:65">
      <c r="A1038" s="30"/>
      <c r="B1038" s="19">
        <v>1</v>
      </c>
      <c r="C1038" s="9">
        <v>3</v>
      </c>
      <c r="D1038" s="228" t="s">
        <v>96</v>
      </c>
      <c r="E1038" s="226">
        <v>120</v>
      </c>
      <c r="F1038" s="226">
        <v>116.07694479671221</v>
      </c>
      <c r="G1038" s="226">
        <v>124</v>
      </c>
      <c r="H1038" s="226">
        <v>88.4</v>
      </c>
      <c r="I1038" s="226">
        <v>120</v>
      </c>
      <c r="J1038" s="226">
        <v>114</v>
      </c>
      <c r="K1038" s="226">
        <v>130</v>
      </c>
      <c r="L1038" s="228">
        <v>76</v>
      </c>
      <c r="M1038" s="226">
        <v>119.271060346254</v>
      </c>
      <c r="N1038" s="226">
        <v>140.00000000000003</v>
      </c>
      <c r="O1038" s="226">
        <v>100</v>
      </c>
      <c r="P1038" s="226">
        <v>90</v>
      </c>
      <c r="Q1038" s="226">
        <v>117</v>
      </c>
      <c r="R1038" s="223"/>
      <c r="S1038" s="224"/>
      <c r="T1038" s="224"/>
      <c r="U1038" s="224"/>
      <c r="V1038" s="224"/>
      <c r="W1038" s="224"/>
      <c r="X1038" s="224"/>
      <c r="Y1038" s="224"/>
      <c r="Z1038" s="224"/>
      <c r="AA1038" s="224"/>
      <c r="AB1038" s="224"/>
      <c r="AC1038" s="224"/>
      <c r="AD1038" s="224"/>
      <c r="AE1038" s="224"/>
      <c r="AF1038" s="224"/>
      <c r="AG1038" s="224"/>
      <c r="AH1038" s="224"/>
      <c r="AI1038" s="224"/>
      <c r="AJ1038" s="224"/>
      <c r="AK1038" s="224"/>
      <c r="AL1038" s="224"/>
      <c r="AM1038" s="224"/>
      <c r="AN1038" s="224"/>
      <c r="AO1038" s="224"/>
      <c r="AP1038" s="224"/>
      <c r="AQ1038" s="224"/>
      <c r="AR1038" s="224"/>
      <c r="AS1038" s="224"/>
      <c r="AT1038" s="224"/>
      <c r="AU1038" s="224"/>
      <c r="AV1038" s="224"/>
      <c r="AW1038" s="224"/>
      <c r="AX1038" s="224"/>
      <c r="AY1038" s="224"/>
      <c r="AZ1038" s="224"/>
      <c r="BA1038" s="224"/>
      <c r="BB1038" s="224"/>
      <c r="BC1038" s="224"/>
      <c r="BD1038" s="224"/>
      <c r="BE1038" s="224"/>
      <c r="BF1038" s="224"/>
      <c r="BG1038" s="224"/>
      <c r="BH1038" s="224"/>
      <c r="BI1038" s="224"/>
      <c r="BJ1038" s="224"/>
      <c r="BK1038" s="224"/>
      <c r="BL1038" s="224"/>
      <c r="BM1038" s="225">
        <v>16</v>
      </c>
    </row>
    <row r="1039" spans="1:65">
      <c r="A1039" s="30"/>
      <c r="B1039" s="19">
        <v>1</v>
      </c>
      <c r="C1039" s="9">
        <v>4</v>
      </c>
      <c r="D1039" s="226">
        <v>109</v>
      </c>
      <c r="E1039" s="226">
        <v>113</v>
      </c>
      <c r="F1039" s="226">
        <v>116.36479514917863</v>
      </c>
      <c r="G1039" s="226">
        <v>123.00000000000001</v>
      </c>
      <c r="H1039" s="226">
        <v>94.1</v>
      </c>
      <c r="I1039" s="226">
        <v>124</v>
      </c>
      <c r="J1039" s="226">
        <v>115</v>
      </c>
      <c r="K1039" s="226">
        <v>120</v>
      </c>
      <c r="L1039" s="228">
        <v>77</v>
      </c>
      <c r="M1039" s="226">
        <v>115.19878251196801</v>
      </c>
      <c r="N1039" s="226">
        <v>130</v>
      </c>
      <c r="O1039" s="226">
        <v>103</v>
      </c>
      <c r="P1039" s="226">
        <v>90</v>
      </c>
      <c r="Q1039" s="226">
        <v>118</v>
      </c>
      <c r="R1039" s="223"/>
      <c r="S1039" s="224"/>
      <c r="T1039" s="224"/>
      <c r="U1039" s="224"/>
      <c r="V1039" s="224"/>
      <c r="W1039" s="224"/>
      <c r="X1039" s="224"/>
      <c r="Y1039" s="224"/>
      <c r="Z1039" s="224"/>
      <c r="AA1039" s="224"/>
      <c r="AB1039" s="224"/>
      <c r="AC1039" s="224"/>
      <c r="AD1039" s="224"/>
      <c r="AE1039" s="224"/>
      <c r="AF1039" s="224"/>
      <c r="AG1039" s="224"/>
      <c r="AH1039" s="224"/>
      <c r="AI1039" s="224"/>
      <c r="AJ1039" s="224"/>
      <c r="AK1039" s="224"/>
      <c r="AL1039" s="224"/>
      <c r="AM1039" s="224"/>
      <c r="AN1039" s="224"/>
      <c r="AO1039" s="224"/>
      <c r="AP1039" s="224"/>
      <c r="AQ1039" s="224"/>
      <c r="AR1039" s="224"/>
      <c r="AS1039" s="224"/>
      <c r="AT1039" s="224"/>
      <c r="AU1039" s="224"/>
      <c r="AV1039" s="224"/>
      <c r="AW1039" s="224"/>
      <c r="AX1039" s="224"/>
      <c r="AY1039" s="224"/>
      <c r="AZ1039" s="224"/>
      <c r="BA1039" s="224"/>
      <c r="BB1039" s="224"/>
      <c r="BC1039" s="224"/>
      <c r="BD1039" s="224"/>
      <c r="BE1039" s="224"/>
      <c r="BF1039" s="224"/>
      <c r="BG1039" s="224"/>
      <c r="BH1039" s="224"/>
      <c r="BI1039" s="224"/>
      <c r="BJ1039" s="224"/>
      <c r="BK1039" s="224"/>
      <c r="BL1039" s="224"/>
      <c r="BM1039" s="225">
        <v>113.3954448129936</v>
      </c>
    </row>
    <row r="1040" spans="1:65">
      <c r="A1040" s="30"/>
      <c r="B1040" s="19">
        <v>1</v>
      </c>
      <c r="C1040" s="9">
        <v>5</v>
      </c>
      <c r="D1040" s="226">
        <v>107</v>
      </c>
      <c r="E1040" s="226">
        <v>117</v>
      </c>
      <c r="F1040" s="226">
        <v>116.65583089025455</v>
      </c>
      <c r="G1040" s="226">
        <v>121</v>
      </c>
      <c r="H1040" s="226">
        <v>94.1</v>
      </c>
      <c r="I1040" s="226">
        <v>117</v>
      </c>
      <c r="J1040" s="226">
        <v>118</v>
      </c>
      <c r="K1040" s="226">
        <v>130</v>
      </c>
      <c r="L1040" s="228">
        <v>77</v>
      </c>
      <c r="M1040" s="226">
        <v>118.93772757876501</v>
      </c>
      <c r="N1040" s="226">
        <v>130</v>
      </c>
      <c r="O1040" s="226">
        <v>101</v>
      </c>
      <c r="P1040" s="226">
        <v>89</v>
      </c>
      <c r="Q1040" s="226">
        <v>116</v>
      </c>
      <c r="R1040" s="223"/>
      <c r="S1040" s="224"/>
      <c r="T1040" s="224"/>
      <c r="U1040" s="224"/>
      <c r="V1040" s="224"/>
      <c r="W1040" s="224"/>
      <c r="X1040" s="224"/>
      <c r="Y1040" s="224"/>
      <c r="Z1040" s="224"/>
      <c r="AA1040" s="224"/>
      <c r="AB1040" s="224"/>
      <c r="AC1040" s="224"/>
      <c r="AD1040" s="224"/>
      <c r="AE1040" s="224"/>
      <c r="AF1040" s="224"/>
      <c r="AG1040" s="224"/>
      <c r="AH1040" s="224"/>
      <c r="AI1040" s="224"/>
      <c r="AJ1040" s="224"/>
      <c r="AK1040" s="224"/>
      <c r="AL1040" s="224"/>
      <c r="AM1040" s="224"/>
      <c r="AN1040" s="224"/>
      <c r="AO1040" s="224"/>
      <c r="AP1040" s="224"/>
      <c r="AQ1040" s="224"/>
      <c r="AR1040" s="224"/>
      <c r="AS1040" s="224"/>
      <c r="AT1040" s="224"/>
      <c r="AU1040" s="224"/>
      <c r="AV1040" s="224"/>
      <c r="AW1040" s="224"/>
      <c r="AX1040" s="224"/>
      <c r="AY1040" s="224"/>
      <c r="AZ1040" s="224"/>
      <c r="BA1040" s="224"/>
      <c r="BB1040" s="224"/>
      <c r="BC1040" s="224"/>
      <c r="BD1040" s="224"/>
      <c r="BE1040" s="224"/>
      <c r="BF1040" s="224"/>
      <c r="BG1040" s="224"/>
      <c r="BH1040" s="224"/>
      <c r="BI1040" s="224"/>
      <c r="BJ1040" s="224"/>
      <c r="BK1040" s="224"/>
      <c r="BL1040" s="224"/>
      <c r="BM1040" s="225">
        <v>164</v>
      </c>
    </row>
    <row r="1041" spans="1:65">
      <c r="A1041" s="30"/>
      <c r="B1041" s="19">
        <v>1</v>
      </c>
      <c r="C1041" s="9">
        <v>6</v>
      </c>
      <c r="D1041" s="226">
        <v>107</v>
      </c>
      <c r="E1041" s="226">
        <v>109</v>
      </c>
      <c r="F1041" s="226">
        <v>115.65087895294067</v>
      </c>
      <c r="G1041" s="226">
        <v>123.00000000000001</v>
      </c>
      <c r="H1041" s="226">
        <v>91.3</v>
      </c>
      <c r="I1041" s="226">
        <v>124</v>
      </c>
      <c r="J1041" s="226">
        <v>114</v>
      </c>
      <c r="K1041" s="226">
        <v>120</v>
      </c>
      <c r="L1041" s="228">
        <v>76</v>
      </c>
      <c r="M1041" s="226">
        <v>126.92097343743998</v>
      </c>
      <c r="N1041" s="226">
        <v>140.00000000000003</v>
      </c>
      <c r="O1041" s="226">
        <v>102</v>
      </c>
      <c r="P1041" s="226">
        <v>89</v>
      </c>
      <c r="Q1041" s="226">
        <v>118</v>
      </c>
      <c r="R1041" s="223"/>
      <c r="S1041" s="224"/>
      <c r="T1041" s="224"/>
      <c r="U1041" s="224"/>
      <c r="V1041" s="224"/>
      <c r="W1041" s="224"/>
      <c r="X1041" s="224"/>
      <c r="Y1041" s="224"/>
      <c r="Z1041" s="224"/>
      <c r="AA1041" s="224"/>
      <c r="AB1041" s="224"/>
      <c r="AC1041" s="224"/>
      <c r="AD1041" s="224"/>
      <c r="AE1041" s="224"/>
      <c r="AF1041" s="224"/>
      <c r="AG1041" s="224"/>
      <c r="AH1041" s="224"/>
      <c r="AI1041" s="224"/>
      <c r="AJ1041" s="224"/>
      <c r="AK1041" s="224"/>
      <c r="AL1041" s="224"/>
      <c r="AM1041" s="224"/>
      <c r="AN1041" s="224"/>
      <c r="AO1041" s="224"/>
      <c r="AP1041" s="224"/>
      <c r="AQ1041" s="224"/>
      <c r="AR1041" s="224"/>
      <c r="AS1041" s="224"/>
      <c r="AT1041" s="224"/>
      <c r="AU1041" s="224"/>
      <c r="AV1041" s="224"/>
      <c r="AW1041" s="224"/>
      <c r="AX1041" s="224"/>
      <c r="AY1041" s="224"/>
      <c r="AZ1041" s="224"/>
      <c r="BA1041" s="224"/>
      <c r="BB1041" s="224"/>
      <c r="BC1041" s="224"/>
      <c r="BD1041" s="224"/>
      <c r="BE1041" s="224"/>
      <c r="BF1041" s="224"/>
      <c r="BG1041" s="224"/>
      <c r="BH1041" s="224"/>
      <c r="BI1041" s="224"/>
      <c r="BJ1041" s="224"/>
      <c r="BK1041" s="224"/>
      <c r="BL1041" s="224"/>
      <c r="BM1041" s="229"/>
    </row>
    <row r="1042" spans="1:65">
      <c r="A1042" s="30"/>
      <c r="B1042" s="20" t="s">
        <v>278</v>
      </c>
      <c r="C1042" s="12"/>
      <c r="D1042" s="230">
        <v>107.2</v>
      </c>
      <c r="E1042" s="230">
        <v>114</v>
      </c>
      <c r="F1042" s="230">
        <v>116.08435548175608</v>
      </c>
      <c r="G1042" s="230">
        <v>122.66666666666667</v>
      </c>
      <c r="H1042" s="230">
        <v>90.850000000000009</v>
      </c>
      <c r="I1042" s="230">
        <v>118.5</v>
      </c>
      <c r="J1042" s="230">
        <v>115</v>
      </c>
      <c r="K1042" s="230">
        <v>125</v>
      </c>
      <c r="L1042" s="230">
        <v>77.333333333333329</v>
      </c>
      <c r="M1042" s="230">
        <v>121.17309375382744</v>
      </c>
      <c r="N1042" s="230">
        <v>133.33333333333334</v>
      </c>
      <c r="O1042" s="230">
        <v>101.66666666666667</v>
      </c>
      <c r="P1042" s="230">
        <v>91.333333333333329</v>
      </c>
      <c r="Q1042" s="230">
        <v>117.33333333333333</v>
      </c>
      <c r="R1042" s="223"/>
      <c r="S1042" s="224"/>
      <c r="T1042" s="224"/>
      <c r="U1042" s="224"/>
      <c r="V1042" s="224"/>
      <c r="W1042" s="224"/>
      <c r="X1042" s="224"/>
      <c r="Y1042" s="224"/>
      <c r="Z1042" s="224"/>
      <c r="AA1042" s="224"/>
      <c r="AB1042" s="224"/>
      <c r="AC1042" s="224"/>
      <c r="AD1042" s="224"/>
      <c r="AE1042" s="224"/>
      <c r="AF1042" s="224"/>
      <c r="AG1042" s="224"/>
      <c r="AH1042" s="224"/>
      <c r="AI1042" s="224"/>
      <c r="AJ1042" s="224"/>
      <c r="AK1042" s="224"/>
      <c r="AL1042" s="224"/>
      <c r="AM1042" s="224"/>
      <c r="AN1042" s="224"/>
      <c r="AO1042" s="224"/>
      <c r="AP1042" s="224"/>
      <c r="AQ1042" s="224"/>
      <c r="AR1042" s="224"/>
      <c r="AS1042" s="224"/>
      <c r="AT1042" s="224"/>
      <c r="AU1042" s="224"/>
      <c r="AV1042" s="224"/>
      <c r="AW1042" s="224"/>
      <c r="AX1042" s="224"/>
      <c r="AY1042" s="224"/>
      <c r="AZ1042" s="224"/>
      <c r="BA1042" s="224"/>
      <c r="BB1042" s="224"/>
      <c r="BC1042" s="224"/>
      <c r="BD1042" s="224"/>
      <c r="BE1042" s="224"/>
      <c r="BF1042" s="224"/>
      <c r="BG1042" s="224"/>
      <c r="BH1042" s="224"/>
      <c r="BI1042" s="224"/>
      <c r="BJ1042" s="224"/>
      <c r="BK1042" s="224"/>
      <c r="BL1042" s="224"/>
      <c r="BM1042" s="229"/>
    </row>
    <row r="1043" spans="1:65">
      <c r="A1043" s="30"/>
      <c r="B1043" s="3" t="s">
        <v>279</v>
      </c>
      <c r="C1043" s="29"/>
      <c r="D1043" s="226">
        <v>107</v>
      </c>
      <c r="E1043" s="226">
        <v>114</v>
      </c>
      <c r="F1043" s="226">
        <v>116.14027458496352</v>
      </c>
      <c r="G1043" s="226">
        <v>123.00000000000001</v>
      </c>
      <c r="H1043" s="226">
        <v>90.449999999999989</v>
      </c>
      <c r="I1043" s="226">
        <v>118.5</v>
      </c>
      <c r="J1043" s="226">
        <v>114.5</v>
      </c>
      <c r="K1043" s="226">
        <v>125</v>
      </c>
      <c r="L1043" s="226">
        <v>77</v>
      </c>
      <c r="M1043" s="226">
        <v>119.84520400464901</v>
      </c>
      <c r="N1043" s="226">
        <v>130</v>
      </c>
      <c r="O1043" s="226">
        <v>102</v>
      </c>
      <c r="P1043" s="226">
        <v>90</v>
      </c>
      <c r="Q1043" s="226">
        <v>117.5</v>
      </c>
      <c r="R1043" s="223"/>
      <c r="S1043" s="224"/>
      <c r="T1043" s="224"/>
      <c r="U1043" s="224"/>
      <c r="V1043" s="224"/>
      <c r="W1043" s="224"/>
      <c r="X1043" s="224"/>
      <c r="Y1043" s="224"/>
      <c r="Z1043" s="224"/>
      <c r="AA1043" s="224"/>
      <c r="AB1043" s="224"/>
      <c r="AC1043" s="224"/>
      <c r="AD1043" s="224"/>
      <c r="AE1043" s="224"/>
      <c r="AF1043" s="224"/>
      <c r="AG1043" s="224"/>
      <c r="AH1043" s="224"/>
      <c r="AI1043" s="224"/>
      <c r="AJ1043" s="224"/>
      <c r="AK1043" s="224"/>
      <c r="AL1043" s="224"/>
      <c r="AM1043" s="224"/>
      <c r="AN1043" s="224"/>
      <c r="AO1043" s="224"/>
      <c r="AP1043" s="224"/>
      <c r="AQ1043" s="224"/>
      <c r="AR1043" s="224"/>
      <c r="AS1043" s="224"/>
      <c r="AT1043" s="224"/>
      <c r="AU1043" s="224"/>
      <c r="AV1043" s="224"/>
      <c r="AW1043" s="224"/>
      <c r="AX1043" s="224"/>
      <c r="AY1043" s="224"/>
      <c r="AZ1043" s="224"/>
      <c r="BA1043" s="224"/>
      <c r="BB1043" s="224"/>
      <c r="BC1043" s="224"/>
      <c r="BD1043" s="224"/>
      <c r="BE1043" s="224"/>
      <c r="BF1043" s="224"/>
      <c r="BG1043" s="224"/>
      <c r="BH1043" s="224"/>
      <c r="BI1043" s="224"/>
      <c r="BJ1043" s="224"/>
      <c r="BK1043" s="224"/>
      <c r="BL1043" s="224"/>
      <c r="BM1043" s="229"/>
    </row>
    <row r="1044" spans="1:65">
      <c r="A1044" s="30"/>
      <c r="B1044" s="3" t="s">
        <v>280</v>
      </c>
      <c r="C1044" s="29"/>
      <c r="D1044" s="226">
        <v>1.0954451150103321</v>
      </c>
      <c r="E1044" s="226">
        <v>4.1952353926806065</v>
      </c>
      <c r="F1044" s="226">
        <v>0.42156876124961268</v>
      </c>
      <c r="G1044" s="226">
        <v>1.3662601021279479</v>
      </c>
      <c r="H1044" s="226">
        <v>2.8090923801114105</v>
      </c>
      <c r="I1044" s="226">
        <v>5.1672042731055257</v>
      </c>
      <c r="J1044" s="226">
        <v>1.7888543819998317</v>
      </c>
      <c r="K1044" s="226">
        <v>5.4772255750516612</v>
      </c>
      <c r="L1044" s="226">
        <v>1.505545305418162</v>
      </c>
      <c r="M1044" s="226">
        <v>4.5629560283542387</v>
      </c>
      <c r="N1044" s="226">
        <v>5.1639777949432375</v>
      </c>
      <c r="O1044" s="226">
        <v>1.0327955589886446</v>
      </c>
      <c r="P1044" s="226">
        <v>2.8751811537130432</v>
      </c>
      <c r="Q1044" s="226">
        <v>1.2110601416389968</v>
      </c>
      <c r="R1044" s="223"/>
      <c r="S1044" s="224"/>
      <c r="T1044" s="224"/>
      <c r="U1044" s="224"/>
      <c r="V1044" s="224"/>
      <c r="W1044" s="224"/>
      <c r="X1044" s="224"/>
      <c r="Y1044" s="224"/>
      <c r="Z1044" s="224"/>
      <c r="AA1044" s="224"/>
      <c r="AB1044" s="224"/>
      <c r="AC1044" s="224"/>
      <c r="AD1044" s="224"/>
      <c r="AE1044" s="224"/>
      <c r="AF1044" s="224"/>
      <c r="AG1044" s="224"/>
      <c r="AH1044" s="224"/>
      <c r="AI1044" s="224"/>
      <c r="AJ1044" s="224"/>
      <c r="AK1044" s="224"/>
      <c r="AL1044" s="224"/>
      <c r="AM1044" s="224"/>
      <c r="AN1044" s="224"/>
      <c r="AO1044" s="224"/>
      <c r="AP1044" s="224"/>
      <c r="AQ1044" s="224"/>
      <c r="AR1044" s="224"/>
      <c r="AS1044" s="224"/>
      <c r="AT1044" s="224"/>
      <c r="AU1044" s="224"/>
      <c r="AV1044" s="224"/>
      <c r="AW1044" s="224"/>
      <c r="AX1044" s="224"/>
      <c r="AY1044" s="224"/>
      <c r="AZ1044" s="224"/>
      <c r="BA1044" s="224"/>
      <c r="BB1044" s="224"/>
      <c r="BC1044" s="224"/>
      <c r="BD1044" s="224"/>
      <c r="BE1044" s="224"/>
      <c r="BF1044" s="224"/>
      <c r="BG1044" s="224"/>
      <c r="BH1044" s="224"/>
      <c r="BI1044" s="224"/>
      <c r="BJ1044" s="224"/>
      <c r="BK1044" s="224"/>
      <c r="BL1044" s="224"/>
      <c r="BM1044" s="229"/>
    </row>
    <row r="1045" spans="1:65">
      <c r="A1045" s="30"/>
      <c r="B1045" s="3" t="s">
        <v>87</v>
      </c>
      <c r="C1045" s="29"/>
      <c r="D1045" s="13">
        <v>1.0218704431066532E-2</v>
      </c>
      <c r="E1045" s="13">
        <v>3.6800310462110582E-2</v>
      </c>
      <c r="F1045" s="13">
        <v>3.6315725706541637E-3</v>
      </c>
      <c r="G1045" s="13">
        <v>1.1137989962999575E-2</v>
      </c>
      <c r="H1045" s="13">
        <v>3.0920114255491581E-2</v>
      </c>
      <c r="I1045" s="13">
        <v>4.3605099351101483E-2</v>
      </c>
      <c r="J1045" s="13">
        <v>1.555525549565071E-2</v>
      </c>
      <c r="K1045" s="13">
        <v>4.381780460041329E-2</v>
      </c>
      <c r="L1045" s="13">
        <v>1.9468258259717614E-2</v>
      </c>
      <c r="M1045" s="13">
        <v>3.7656511746941436E-2</v>
      </c>
      <c r="N1045" s="13">
        <v>3.872983346207428E-2</v>
      </c>
      <c r="O1045" s="13">
        <v>1.0158644842511258E-2</v>
      </c>
      <c r="P1045" s="13">
        <v>3.1480085624595366E-2</v>
      </c>
      <c r="Q1045" s="13">
        <v>1.0321535298059632E-2</v>
      </c>
      <c r="R1045" s="159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3"/>
      <c r="BI1045" s="3"/>
      <c r="BJ1045" s="3"/>
      <c r="BK1045" s="3"/>
      <c r="BL1045" s="3"/>
      <c r="BM1045" s="56"/>
    </row>
    <row r="1046" spans="1:65">
      <c r="A1046" s="30"/>
      <c r="B1046" s="3" t="s">
        <v>281</v>
      </c>
      <c r="C1046" s="29"/>
      <c r="D1046" s="13">
        <v>-5.4635746816909969E-2</v>
      </c>
      <c r="E1046" s="13">
        <v>5.3313886461965332E-3</v>
      </c>
      <c r="F1046" s="13">
        <v>2.3712686812039863E-2</v>
      </c>
      <c r="G1046" s="13">
        <v>8.1760090707018618E-2</v>
      </c>
      <c r="H1046" s="13">
        <v>-0.19882143282011433</v>
      </c>
      <c r="I1046" s="13">
        <v>4.5015522408546449E-2</v>
      </c>
      <c r="J1046" s="13">
        <v>1.4150085037829774E-2</v>
      </c>
      <c r="K1046" s="13">
        <v>0.10233704895416285</v>
      </c>
      <c r="L1046" s="13">
        <v>-0.31802081238035795</v>
      </c>
      <c r="M1046" s="13">
        <v>6.8588724649921939E-2</v>
      </c>
      <c r="N1046" s="13">
        <v>0.17582618555110718</v>
      </c>
      <c r="O1046" s="13">
        <v>-0.10343253351728088</v>
      </c>
      <c r="P1046" s="13">
        <v>-0.1945590628974917</v>
      </c>
      <c r="Q1046" s="13">
        <v>3.4727043284974224E-2</v>
      </c>
      <c r="R1046" s="159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56"/>
    </row>
    <row r="1047" spans="1:65">
      <c r="A1047" s="30"/>
      <c r="B1047" s="46" t="s">
        <v>282</v>
      </c>
      <c r="C1047" s="47"/>
      <c r="D1047" s="45">
        <v>1.45</v>
      </c>
      <c r="E1047" s="45">
        <v>0.13</v>
      </c>
      <c r="F1047" s="45">
        <v>0.04</v>
      </c>
      <c r="G1047" s="45">
        <v>0.57999999999999996</v>
      </c>
      <c r="H1047" s="45">
        <v>2.0099999999999998</v>
      </c>
      <c r="I1047" s="45">
        <v>0.24</v>
      </c>
      <c r="J1047" s="45">
        <v>0.04</v>
      </c>
      <c r="K1047" s="45">
        <v>0.77</v>
      </c>
      <c r="L1047" s="45">
        <v>3.11</v>
      </c>
      <c r="M1047" s="45">
        <v>0.46</v>
      </c>
      <c r="N1047" s="45">
        <v>1.45</v>
      </c>
      <c r="O1047" s="45">
        <v>1.1299999999999999</v>
      </c>
      <c r="P1047" s="45">
        <v>1.97</v>
      </c>
      <c r="Q1047" s="45">
        <v>0.15</v>
      </c>
      <c r="R1047" s="159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56"/>
    </row>
    <row r="1048" spans="1:65">
      <c r="B1048" s="31"/>
      <c r="C1048" s="20"/>
      <c r="D1048" s="20"/>
      <c r="E1048" s="20"/>
      <c r="F1048" s="20"/>
      <c r="G1048" s="20"/>
      <c r="H1048" s="20"/>
      <c r="I1048" s="20"/>
      <c r="J1048" s="20"/>
      <c r="K1048" s="20"/>
      <c r="L1048" s="20"/>
      <c r="M1048" s="20"/>
      <c r="N1048" s="20"/>
      <c r="O1048" s="20"/>
      <c r="P1048" s="20"/>
      <c r="Q1048" s="20"/>
      <c r="BM1048" s="56"/>
    </row>
    <row r="1049" spans="1:65" ht="15">
      <c r="B1049" s="8" t="s">
        <v>679</v>
      </c>
      <c r="BM1049" s="28" t="s">
        <v>67</v>
      </c>
    </row>
    <row r="1050" spans="1:65" ht="15">
      <c r="A1050" s="25" t="s">
        <v>35</v>
      </c>
      <c r="B1050" s="18" t="s">
        <v>116</v>
      </c>
      <c r="C1050" s="15" t="s">
        <v>117</v>
      </c>
      <c r="D1050" s="16" t="s">
        <v>243</v>
      </c>
      <c r="E1050" s="17" t="s">
        <v>243</v>
      </c>
      <c r="F1050" s="17" t="s">
        <v>243</v>
      </c>
      <c r="G1050" s="17" t="s">
        <v>243</v>
      </c>
      <c r="H1050" s="17" t="s">
        <v>243</v>
      </c>
      <c r="I1050" s="17" t="s">
        <v>243</v>
      </c>
      <c r="J1050" s="17" t="s">
        <v>243</v>
      </c>
      <c r="K1050" s="17" t="s">
        <v>243</v>
      </c>
      <c r="L1050" s="17" t="s">
        <v>243</v>
      </c>
      <c r="M1050" s="17" t="s">
        <v>243</v>
      </c>
      <c r="N1050" s="17" t="s">
        <v>243</v>
      </c>
      <c r="O1050" s="159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28">
        <v>1</v>
      </c>
    </row>
    <row r="1051" spans="1:65">
      <c r="A1051" s="30"/>
      <c r="B1051" s="19" t="s">
        <v>244</v>
      </c>
      <c r="C1051" s="9" t="s">
        <v>244</v>
      </c>
      <c r="D1051" s="157" t="s">
        <v>246</v>
      </c>
      <c r="E1051" s="158" t="s">
        <v>247</v>
      </c>
      <c r="F1051" s="158" t="s">
        <v>248</v>
      </c>
      <c r="G1051" s="158" t="s">
        <v>250</v>
      </c>
      <c r="H1051" s="158" t="s">
        <v>251</v>
      </c>
      <c r="I1051" s="158" t="s">
        <v>252</v>
      </c>
      <c r="J1051" s="158" t="s">
        <v>256</v>
      </c>
      <c r="K1051" s="158" t="s">
        <v>264</v>
      </c>
      <c r="L1051" s="158" t="s">
        <v>269</v>
      </c>
      <c r="M1051" s="158" t="s">
        <v>270</v>
      </c>
      <c r="N1051" s="158" t="s">
        <v>272</v>
      </c>
      <c r="O1051" s="159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28" t="s">
        <v>3</v>
      </c>
    </row>
    <row r="1052" spans="1:65">
      <c r="A1052" s="30"/>
      <c r="B1052" s="19"/>
      <c r="C1052" s="9"/>
      <c r="D1052" s="10" t="s">
        <v>103</v>
      </c>
      <c r="E1052" s="11" t="s">
        <v>102</v>
      </c>
      <c r="F1052" s="11" t="s">
        <v>332</v>
      </c>
      <c r="G1052" s="11" t="s">
        <v>103</v>
      </c>
      <c r="H1052" s="11" t="s">
        <v>332</v>
      </c>
      <c r="I1052" s="11" t="s">
        <v>102</v>
      </c>
      <c r="J1052" s="11" t="s">
        <v>103</v>
      </c>
      <c r="K1052" s="11" t="s">
        <v>102</v>
      </c>
      <c r="L1052" s="11" t="s">
        <v>103</v>
      </c>
      <c r="M1052" s="11" t="s">
        <v>103</v>
      </c>
      <c r="N1052" s="11" t="s">
        <v>102</v>
      </c>
      <c r="O1052" s="159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28">
        <v>0</v>
      </c>
    </row>
    <row r="1053" spans="1:65">
      <c r="A1053" s="30"/>
      <c r="B1053" s="19"/>
      <c r="C1053" s="9"/>
      <c r="D1053" s="26"/>
      <c r="E1053" s="26"/>
      <c r="F1053" s="26"/>
      <c r="G1053" s="26"/>
      <c r="H1053" s="26"/>
      <c r="I1053" s="26"/>
      <c r="J1053" s="26"/>
      <c r="K1053" s="26"/>
      <c r="L1053" s="26"/>
      <c r="M1053" s="26"/>
      <c r="N1053" s="26"/>
      <c r="O1053" s="159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28">
        <v>1</v>
      </c>
    </row>
    <row r="1054" spans="1:65">
      <c r="A1054" s="30"/>
      <c r="B1054" s="18">
        <v>1</v>
      </c>
      <c r="C1054" s="14">
        <v>1</v>
      </c>
      <c r="D1054" s="221" t="s">
        <v>96</v>
      </c>
      <c r="E1054" s="220">
        <v>86</v>
      </c>
      <c r="F1054" s="220">
        <v>83.230868039994903</v>
      </c>
      <c r="G1054" s="221" t="s">
        <v>109</v>
      </c>
      <c r="H1054" s="220">
        <v>73.400000000000006</v>
      </c>
      <c r="I1054" s="222">
        <v>83</v>
      </c>
      <c r="J1054" s="221">
        <v>57</v>
      </c>
      <c r="K1054" s="220">
        <v>92.351235984633391</v>
      </c>
      <c r="L1054" s="220">
        <v>89.999999999999986</v>
      </c>
      <c r="M1054" s="221">
        <v>50</v>
      </c>
      <c r="N1054" s="220">
        <v>75</v>
      </c>
      <c r="O1054" s="223"/>
      <c r="P1054" s="224"/>
      <c r="Q1054" s="224"/>
      <c r="R1054" s="224"/>
      <c r="S1054" s="224"/>
      <c r="T1054" s="224"/>
      <c r="U1054" s="224"/>
      <c r="V1054" s="224"/>
      <c r="W1054" s="224"/>
      <c r="X1054" s="224"/>
      <c r="Y1054" s="224"/>
      <c r="Z1054" s="224"/>
      <c r="AA1054" s="224"/>
      <c r="AB1054" s="224"/>
      <c r="AC1054" s="224"/>
      <c r="AD1054" s="224"/>
      <c r="AE1054" s="224"/>
      <c r="AF1054" s="224"/>
      <c r="AG1054" s="224"/>
      <c r="AH1054" s="224"/>
      <c r="AI1054" s="224"/>
      <c r="AJ1054" s="224"/>
      <c r="AK1054" s="224"/>
      <c r="AL1054" s="224"/>
      <c r="AM1054" s="224"/>
      <c r="AN1054" s="224"/>
      <c r="AO1054" s="224"/>
      <c r="AP1054" s="224"/>
      <c r="AQ1054" s="224"/>
      <c r="AR1054" s="224"/>
      <c r="AS1054" s="224"/>
      <c r="AT1054" s="224"/>
      <c r="AU1054" s="224"/>
      <c r="AV1054" s="224"/>
      <c r="AW1054" s="224"/>
      <c r="AX1054" s="224"/>
      <c r="AY1054" s="224"/>
      <c r="AZ1054" s="224"/>
      <c r="BA1054" s="224"/>
      <c r="BB1054" s="224"/>
      <c r="BC1054" s="224"/>
      <c r="BD1054" s="224"/>
      <c r="BE1054" s="224"/>
      <c r="BF1054" s="224"/>
      <c r="BG1054" s="224"/>
      <c r="BH1054" s="224"/>
      <c r="BI1054" s="224"/>
      <c r="BJ1054" s="224"/>
      <c r="BK1054" s="224"/>
      <c r="BL1054" s="224"/>
      <c r="BM1054" s="225">
        <v>1</v>
      </c>
    </row>
    <row r="1055" spans="1:65">
      <c r="A1055" s="30"/>
      <c r="B1055" s="19">
        <v>1</v>
      </c>
      <c r="C1055" s="9">
        <v>2</v>
      </c>
      <c r="D1055" s="228" t="s">
        <v>96</v>
      </c>
      <c r="E1055" s="226">
        <v>83</v>
      </c>
      <c r="F1055" s="226">
        <v>84.298325296445938</v>
      </c>
      <c r="G1055" s="228" t="s">
        <v>109</v>
      </c>
      <c r="H1055" s="226">
        <v>73.8</v>
      </c>
      <c r="I1055" s="226">
        <v>86</v>
      </c>
      <c r="J1055" s="228">
        <v>54</v>
      </c>
      <c r="K1055" s="226">
        <v>91.757011964057753</v>
      </c>
      <c r="L1055" s="226">
        <v>89.999999999999986</v>
      </c>
      <c r="M1055" s="228">
        <v>47</v>
      </c>
      <c r="N1055" s="226">
        <v>77</v>
      </c>
      <c r="O1055" s="223"/>
      <c r="P1055" s="224"/>
      <c r="Q1055" s="224"/>
      <c r="R1055" s="224"/>
      <c r="S1055" s="224"/>
      <c r="T1055" s="224"/>
      <c r="U1055" s="224"/>
      <c r="V1055" s="224"/>
      <c r="W1055" s="224"/>
      <c r="X1055" s="224"/>
      <c r="Y1055" s="224"/>
      <c r="Z1055" s="224"/>
      <c r="AA1055" s="224"/>
      <c r="AB1055" s="224"/>
      <c r="AC1055" s="224"/>
      <c r="AD1055" s="224"/>
      <c r="AE1055" s="224"/>
      <c r="AF1055" s="224"/>
      <c r="AG1055" s="224"/>
      <c r="AH1055" s="224"/>
      <c r="AI1055" s="224"/>
      <c r="AJ1055" s="224"/>
      <c r="AK1055" s="224"/>
      <c r="AL1055" s="224"/>
      <c r="AM1055" s="224"/>
      <c r="AN1055" s="224"/>
      <c r="AO1055" s="224"/>
      <c r="AP1055" s="224"/>
      <c r="AQ1055" s="224"/>
      <c r="AR1055" s="224"/>
      <c r="AS1055" s="224"/>
      <c r="AT1055" s="224"/>
      <c r="AU1055" s="224"/>
      <c r="AV1055" s="224"/>
      <c r="AW1055" s="224"/>
      <c r="AX1055" s="224"/>
      <c r="AY1055" s="224"/>
      <c r="AZ1055" s="224"/>
      <c r="BA1055" s="224"/>
      <c r="BB1055" s="224"/>
      <c r="BC1055" s="224"/>
      <c r="BD1055" s="224"/>
      <c r="BE1055" s="224"/>
      <c r="BF1055" s="224"/>
      <c r="BG1055" s="224"/>
      <c r="BH1055" s="224"/>
      <c r="BI1055" s="224"/>
      <c r="BJ1055" s="224"/>
      <c r="BK1055" s="224"/>
      <c r="BL1055" s="224"/>
      <c r="BM1055" s="225">
        <v>44</v>
      </c>
    </row>
    <row r="1056" spans="1:65">
      <c r="A1056" s="30"/>
      <c r="B1056" s="19">
        <v>1</v>
      </c>
      <c r="C1056" s="9">
        <v>3</v>
      </c>
      <c r="D1056" s="228" t="s">
        <v>96</v>
      </c>
      <c r="E1056" s="226">
        <v>88</v>
      </c>
      <c r="F1056" s="226">
        <v>86.73919094719858</v>
      </c>
      <c r="G1056" s="228" t="s">
        <v>109</v>
      </c>
      <c r="H1056" s="226">
        <v>73.099999999999994</v>
      </c>
      <c r="I1056" s="226">
        <v>85</v>
      </c>
      <c r="J1056" s="228">
        <v>68</v>
      </c>
      <c r="K1056" s="226">
        <v>90.801257422187902</v>
      </c>
      <c r="L1056" s="226">
        <v>70.000000000000014</v>
      </c>
      <c r="M1056" s="228">
        <v>53</v>
      </c>
      <c r="N1056" s="226">
        <v>76</v>
      </c>
      <c r="O1056" s="223"/>
      <c r="P1056" s="224"/>
      <c r="Q1056" s="224"/>
      <c r="R1056" s="224"/>
      <c r="S1056" s="224"/>
      <c r="T1056" s="224"/>
      <c r="U1056" s="224"/>
      <c r="V1056" s="224"/>
      <c r="W1056" s="224"/>
      <c r="X1056" s="224"/>
      <c r="Y1056" s="224"/>
      <c r="Z1056" s="224"/>
      <c r="AA1056" s="224"/>
      <c r="AB1056" s="224"/>
      <c r="AC1056" s="224"/>
      <c r="AD1056" s="224"/>
      <c r="AE1056" s="224"/>
      <c r="AF1056" s="224"/>
      <c r="AG1056" s="224"/>
      <c r="AH1056" s="224"/>
      <c r="AI1056" s="224"/>
      <c r="AJ1056" s="224"/>
      <c r="AK1056" s="224"/>
      <c r="AL1056" s="224"/>
      <c r="AM1056" s="224"/>
      <c r="AN1056" s="224"/>
      <c r="AO1056" s="224"/>
      <c r="AP1056" s="224"/>
      <c r="AQ1056" s="224"/>
      <c r="AR1056" s="224"/>
      <c r="AS1056" s="224"/>
      <c r="AT1056" s="224"/>
      <c r="AU1056" s="224"/>
      <c r="AV1056" s="224"/>
      <c r="AW1056" s="224"/>
      <c r="AX1056" s="224"/>
      <c r="AY1056" s="224"/>
      <c r="AZ1056" s="224"/>
      <c r="BA1056" s="224"/>
      <c r="BB1056" s="224"/>
      <c r="BC1056" s="224"/>
      <c r="BD1056" s="224"/>
      <c r="BE1056" s="224"/>
      <c r="BF1056" s="224"/>
      <c r="BG1056" s="224"/>
      <c r="BH1056" s="224"/>
      <c r="BI1056" s="224"/>
      <c r="BJ1056" s="224"/>
      <c r="BK1056" s="224"/>
      <c r="BL1056" s="224"/>
      <c r="BM1056" s="225">
        <v>16</v>
      </c>
    </row>
    <row r="1057" spans="1:65">
      <c r="A1057" s="30"/>
      <c r="B1057" s="19">
        <v>1</v>
      </c>
      <c r="C1057" s="9">
        <v>4</v>
      </c>
      <c r="D1057" s="228" t="s">
        <v>96</v>
      </c>
      <c r="E1057" s="226">
        <v>86</v>
      </c>
      <c r="F1057" s="226">
        <v>86.3692531322599</v>
      </c>
      <c r="G1057" s="228" t="s">
        <v>109</v>
      </c>
      <c r="H1057" s="226">
        <v>74.2</v>
      </c>
      <c r="I1057" s="226">
        <v>86</v>
      </c>
      <c r="J1057" s="228">
        <v>66</v>
      </c>
      <c r="K1057" s="226">
        <v>90.78064791659132</v>
      </c>
      <c r="L1057" s="226">
        <v>80</v>
      </c>
      <c r="M1057" s="228">
        <v>52</v>
      </c>
      <c r="N1057" s="226">
        <v>76</v>
      </c>
      <c r="O1057" s="223"/>
      <c r="P1057" s="224"/>
      <c r="Q1057" s="224"/>
      <c r="R1057" s="224"/>
      <c r="S1057" s="224"/>
      <c r="T1057" s="224"/>
      <c r="U1057" s="224"/>
      <c r="V1057" s="224"/>
      <c r="W1057" s="224"/>
      <c r="X1057" s="224"/>
      <c r="Y1057" s="224"/>
      <c r="Z1057" s="224"/>
      <c r="AA1057" s="224"/>
      <c r="AB1057" s="224"/>
      <c r="AC1057" s="224"/>
      <c r="AD1057" s="224"/>
      <c r="AE1057" s="224"/>
      <c r="AF1057" s="224"/>
      <c r="AG1057" s="224"/>
      <c r="AH1057" s="224"/>
      <c r="AI1057" s="224"/>
      <c r="AJ1057" s="224"/>
      <c r="AK1057" s="224"/>
      <c r="AL1057" s="224"/>
      <c r="AM1057" s="224"/>
      <c r="AN1057" s="224"/>
      <c r="AO1057" s="224"/>
      <c r="AP1057" s="224"/>
      <c r="AQ1057" s="224"/>
      <c r="AR1057" s="224"/>
      <c r="AS1057" s="224"/>
      <c r="AT1057" s="224"/>
      <c r="AU1057" s="224"/>
      <c r="AV1057" s="224"/>
      <c r="AW1057" s="224"/>
      <c r="AX1057" s="224"/>
      <c r="AY1057" s="224"/>
      <c r="AZ1057" s="224"/>
      <c r="BA1057" s="224"/>
      <c r="BB1057" s="224"/>
      <c r="BC1057" s="224"/>
      <c r="BD1057" s="224"/>
      <c r="BE1057" s="224"/>
      <c r="BF1057" s="224"/>
      <c r="BG1057" s="224"/>
      <c r="BH1057" s="224"/>
      <c r="BI1057" s="224"/>
      <c r="BJ1057" s="224"/>
      <c r="BK1057" s="224"/>
      <c r="BL1057" s="224"/>
      <c r="BM1057" s="225">
        <v>82.793262614552845</v>
      </c>
    </row>
    <row r="1058" spans="1:65">
      <c r="A1058" s="30"/>
      <c r="B1058" s="19">
        <v>1</v>
      </c>
      <c r="C1058" s="9">
        <v>5</v>
      </c>
      <c r="D1058" s="228" t="s">
        <v>96</v>
      </c>
      <c r="E1058" s="226">
        <v>89</v>
      </c>
      <c r="F1058" s="226">
        <v>84.947372335241255</v>
      </c>
      <c r="G1058" s="228" t="s">
        <v>109</v>
      </c>
      <c r="H1058" s="226">
        <v>74.8</v>
      </c>
      <c r="I1058" s="226">
        <v>87</v>
      </c>
      <c r="J1058" s="228">
        <v>59</v>
      </c>
      <c r="K1058" s="226">
        <v>89.556184129006169</v>
      </c>
      <c r="L1058" s="226">
        <v>89.999999999999986</v>
      </c>
      <c r="M1058" s="228">
        <v>50</v>
      </c>
      <c r="N1058" s="226">
        <v>75</v>
      </c>
      <c r="O1058" s="223"/>
      <c r="P1058" s="224"/>
      <c r="Q1058" s="224"/>
      <c r="R1058" s="224"/>
      <c r="S1058" s="224"/>
      <c r="T1058" s="224"/>
      <c r="U1058" s="224"/>
      <c r="V1058" s="224"/>
      <c r="W1058" s="224"/>
      <c r="X1058" s="224"/>
      <c r="Y1058" s="224"/>
      <c r="Z1058" s="224"/>
      <c r="AA1058" s="224"/>
      <c r="AB1058" s="224"/>
      <c r="AC1058" s="224"/>
      <c r="AD1058" s="224"/>
      <c r="AE1058" s="224"/>
      <c r="AF1058" s="224"/>
      <c r="AG1058" s="224"/>
      <c r="AH1058" s="224"/>
      <c r="AI1058" s="224"/>
      <c r="AJ1058" s="224"/>
      <c r="AK1058" s="224"/>
      <c r="AL1058" s="224"/>
      <c r="AM1058" s="224"/>
      <c r="AN1058" s="224"/>
      <c r="AO1058" s="224"/>
      <c r="AP1058" s="224"/>
      <c r="AQ1058" s="224"/>
      <c r="AR1058" s="224"/>
      <c r="AS1058" s="224"/>
      <c r="AT1058" s="224"/>
      <c r="AU1058" s="224"/>
      <c r="AV1058" s="224"/>
      <c r="AW1058" s="224"/>
      <c r="AX1058" s="224"/>
      <c r="AY1058" s="224"/>
      <c r="AZ1058" s="224"/>
      <c r="BA1058" s="224"/>
      <c r="BB1058" s="224"/>
      <c r="BC1058" s="224"/>
      <c r="BD1058" s="224"/>
      <c r="BE1058" s="224"/>
      <c r="BF1058" s="224"/>
      <c r="BG1058" s="224"/>
      <c r="BH1058" s="224"/>
      <c r="BI1058" s="224"/>
      <c r="BJ1058" s="224"/>
      <c r="BK1058" s="224"/>
      <c r="BL1058" s="224"/>
      <c r="BM1058" s="225">
        <v>165</v>
      </c>
    </row>
    <row r="1059" spans="1:65">
      <c r="A1059" s="30"/>
      <c r="B1059" s="19">
        <v>1</v>
      </c>
      <c r="C1059" s="9">
        <v>6</v>
      </c>
      <c r="D1059" s="228" t="s">
        <v>96</v>
      </c>
      <c r="E1059" s="226">
        <v>82</v>
      </c>
      <c r="F1059" s="226">
        <v>86.194813491491288</v>
      </c>
      <c r="G1059" s="228" t="s">
        <v>109</v>
      </c>
      <c r="H1059" s="227">
        <v>78.2</v>
      </c>
      <c r="I1059" s="226">
        <v>86</v>
      </c>
      <c r="J1059" s="228">
        <v>59</v>
      </c>
      <c r="K1059" s="226">
        <v>90.130869152110648</v>
      </c>
      <c r="L1059" s="226">
        <v>70.000000000000014</v>
      </c>
      <c r="M1059" s="228">
        <v>50</v>
      </c>
      <c r="N1059" s="226">
        <v>78</v>
      </c>
      <c r="O1059" s="223"/>
      <c r="P1059" s="224"/>
      <c r="Q1059" s="224"/>
      <c r="R1059" s="224"/>
      <c r="S1059" s="224"/>
      <c r="T1059" s="224"/>
      <c r="U1059" s="224"/>
      <c r="V1059" s="224"/>
      <c r="W1059" s="224"/>
      <c r="X1059" s="224"/>
      <c r="Y1059" s="224"/>
      <c r="Z1059" s="224"/>
      <c r="AA1059" s="224"/>
      <c r="AB1059" s="224"/>
      <c r="AC1059" s="224"/>
      <c r="AD1059" s="224"/>
      <c r="AE1059" s="224"/>
      <c r="AF1059" s="224"/>
      <c r="AG1059" s="224"/>
      <c r="AH1059" s="224"/>
      <c r="AI1059" s="224"/>
      <c r="AJ1059" s="224"/>
      <c r="AK1059" s="224"/>
      <c r="AL1059" s="224"/>
      <c r="AM1059" s="224"/>
      <c r="AN1059" s="224"/>
      <c r="AO1059" s="224"/>
      <c r="AP1059" s="224"/>
      <c r="AQ1059" s="224"/>
      <c r="AR1059" s="224"/>
      <c r="AS1059" s="224"/>
      <c r="AT1059" s="224"/>
      <c r="AU1059" s="224"/>
      <c r="AV1059" s="224"/>
      <c r="AW1059" s="224"/>
      <c r="AX1059" s="224"/>
      <c r="AY1059" s="224"/>
      <c r="AZ1059" s="224"/>
      <c r="BA1059" s="224"/>
      <c r="BB1059" s="224"/>
      <c r="BC1059" s="224"/>
      <c r="BD1059" s="224"/>
      <c r="BE1059" s="224"/>
      <c r="BF1059" s="224"/>
      <c r="BG1059" s="224"/>
      <c r="BH1059" s="224"/>
      <c r="BI1059" s="224"/>
      <c r="BJ1059" s="224"/>
      <c r="BK1059" s="224"/>
      <c r="BL1059" s="224"/>
      <c r="BM1059" s="229"/>
    </row>
    <row r="1060" spans="1:65">
      <c r="A1060" s="30"/>
      <c r="B1060" s="20" t="s">
        <v>278</v>
      </c>
      <c r="C1060" s="12"/>
      <c r="D1060" s="230" t="s">
        <v>765</v>
      </c>
      <c r="E1060" s="230">
        <v>85.666666666666671</v>
      </c>
      <c r="F1060" s="230">
        <v>85.29663720710532</v>
      </c>
      <c r="G1060" s="230" t="s">
        <v>765</v>
      </c>
      <c r="H1060" s="230">
        <v>74.583333333333329</v>
      </c>
      <c r="I1060" s="230">
        <v>85.5</v>
      </c>
      <c r="J1060" s="230">
        <v>60.5</v>
      </c>
      <c r="K1060" s="230">
        <v>90.896201094764535</v>
      </c>
      <c r="L1060" s="230">
        <v>81.666666666666671</v>
      </c>
      <c r="M1060" s="230">
        <v>50.333333333333336</v>
      </c>
      <c r="N1060" s="230">
        <v>76.166666666666671</v>
      </c>
      <c r="O1060" s="223"/>
      <c r="P1060" s="224"/>
      <c r="Q1060" s="224"/>
      <c r="R1060" s="224"/>
      <c r="S1060" s="224"/>
      <c r="T1060" s="224"/>
      <c r="U1060" s="224"/>
      <c r="V1060" s="224"/>
      <c r="W1060" s="224"/>
      <c r="X1060" s="224"/>
      <c r="Y1060" s="224"/>
      <c r="Z1060" s="224"/>
      <c r="AA1060" s="224"/>
      <c r="AB1060" s="224"/>
      <c r="AC1060" s="224"/>
      <c r="AD1060" s="224"/>
      <c r="AE1060" s="224"/>
      <c r="AF1060" s="224"/>
      <c r="AG1060" s="224"/>
      <c r="AH1060" s="224"/>
      <c r="AI1060" s="224"/>
      <c r="AJ1060" s="224"/>
      <c r="AK1060" s="224"/>
      <c r="AL1060" s="224"/>
      <c r="AM1060" s="224"/>
      <c r="AN1060" s="224"/>
      <c r="AO1060" s="224"/>
      <c r="AP1060" s="224"/>
      <c r="AQ1060" s="224"/>
      <c r="AR1060" s="224"/>
      <c r="AS1060" s="224"/>
      <c r="AT1060" s="224"/>
      <c r="AU1060" s="224"/>
      <c r="AV1060" s="224"/>
      <c r="AW1060" s="224"/>
      <c r="AX1060" s="224"/>
      <c r="AY1060" s="224"/>
      <c r="AZ1060" s="224"/>
      <c r="BA1060" s="224"/>
      <c r="BB1060" s="224"/>
      <c r="BC1060" s="224"/>
      <c r="BD1060" s="224"/>
      <c r="BE1060" s="224"/>
      <c r="BF1060" s="224"/>
      <c r="BG1060" s="224"/>
      <c r="BH1060" s="224"/>
      <c r="BI1060" s="224"/>
      <c r="BJ1060" s="224"/>
      <c r="BK1060" s="224"/>
      <c r="BL1060" s="224"/>
      <c r="BM1060" s="229"/>
    </row>
    <row r="1061" spans="1:65">
      <c r="A1061" s="30"/>
      <c r="B1061" s="3" t="s">
        <v>279</v>
      </c>
      <c r="C1061" s="29"/>
      <c r="D1061" s="226" t="s">
        <v>765</v>
      </c>
      <c r="E1061" s="226">
        <v>86</v>
      </c>
      <c r="F1061" s="226">
        <v>85.571092913366272</v>
      </c>
      <c r="G1061" s="226" t="s">
        <v>765</v>
      </c>
      <c r="H1061" s="226">
        <v>74</v>
      </c>
      <c r="I1061" s="226">
        <v>86</v>
      </c>
      <c r="J1061" s="226">
        <v>59</v>
      </c>
      <c r="K1061" s="226">
        <v>90.790952669389611</v>
      </c>
      <c r="L1061" s="226">
        <v>85</v>
      </c>
      <c r="M1061" s="226">
        <v>50</v>
      </c>
      <c r="N1061" s="226">
        <v>76</v>
      </c>
      <c r="O1061" s="223"/>
      <c r="P1061" s="224"/>
      <c r="Q1061" s="224"/>
      <c r="R1061" s="224"/>
      <c r="S1061" s="224"/>
      <c r="T1061" s="224"/>
      <c r="U1061" s="224"/>
      <c r="V1061" s="224"/>
      <c r="W1061" s="224"/>
      <c r="X1061" s="224"/>
      <c r="Y1061" s="224"/>
      <c r="Z1061" s="224"/>
      <c r="AA1061" s="224"/>
      <c r="AB1061" s="224"/>
      <c r="AC1061" s="224"/>
      <c r="AD1061" s="224"/>
      <c r="AE1061" s="224"/>
      <c r="AF1061" s="224"/>
      <c r="AG1061" s="224"/>
      <c r="AH1061" s="224"/>
      <c r="AI1061" s="224"/>
      <c r="AJ1061" s="224"/>
      <c r="AK1061" s="224"/>
      <c r="AL1061" s="224"/>
      <c r="AM1061" s="224"/>
      <c r="AN1061" s="224"/>
      <c r="AO1061" s="224"/>
      <c r="AP1061" s="224"/>
      <c r="AQ1061" s="224"/>
      <c r="AR1061" s="224"/>
      <c r="AS1061" s="224"/>
      <c r="AT1061" s="224"/>
      <c r="AU1061" s="224"/>
      <c r="AV1061" s="224"/>
      <c r="AW1061" s="224"/>
      <c r="AX1061" s="224"/>
      <c r="AY1061" s="224"/>
      <c r="AZ1061" s="224"/>
      <c r="BA1061" s="224"/>
      <c r="BB1061" s="224"/>
      <c r="BC1061" s="224"/>
      <c r="BD1061" s="224"/>
      <c r="BE1061" s="224"/>
      <c r="BF1061" s="224"/>
      <c r="BG1061" s="224"/>
      <c r="BH1061" s="224"/>
      <c r="BI1061" s="224"/>
      <c r="BJ1061" s="224"/>
      <c r="BK1061" s="224"/>
      <c r="BL1061" s="224"/>
      <c r="BM1061" s="229"/>
    </row>
    <row r="1062" spans="1:65">
      <c r="A1062" s="30"/>
      <c r="B1062" s="3" t="s">
        <v>280</v>
      </c>
      <c r="C1062" s="29"/>
      <c r="D1062" s="236" t="s">
        <v>765</v>
      </c>
      <c r="E1062" s="236">
        <v>2.7325202042558927</v>
      </c>
      <c r="F1062" s="236">
        <v>1.3728948777857921</v>
      </c>
      <c r="G1062" s="236" t="s">
        <v>765</v>
      </c>
      <c r="H1062" s="236">
        <v>1.870204979852923</v>
      </c>
      <c r="I1062" s="236">
        <v>1.3784048752090221</v>
      </c>
      <c r="J1062" s="236">
        <v>5.394441583704471</v>
      </c>
      <c r="K1062" s="236">
        <v>1.025852540314047</v>
      </c>
      <c r="L1062" s="236">
        <v>9.8319208025017009</v>
      </c>
      <c r="M1062" s="236">
        <v>2.0655911179772892</v>
      </c>
      <c r="N1062" s="236">
        <v>1.1690451944500122</v>
      </c>
      <c r="O1062" s="233"/>
      <c r="P1062" s="234"/>
      <c r="Q1062" s="234"/>
      <c r="R1062" s="234"/>
      <c r="S1062" s="234"/>
      <c r="T1062" s="234"/>
      <c r="U1062" s="234"/>
      <c r="V1062" s="234"/>
      <c r="W1062" s="234"/>
      <c r="X1062" s="234"/>
      <c r="Y1062" s="234"/>
      <c r="Z1062" s="234"/>
      <c r="AA1062" s="234"/>
      <c r="AB1062" s="234"/>
      <c r="AC1062" s="234"/>
      <c r="AD1062" s="234"/>
      <c r="AE1062" s="234"/>
      <c r="AF1062" s="234"/>
      <c r="AG1062" s="234"/>
      <c r="AH1062" s="234"/>
      <c r="AI1062" s="234"/>
      <c r="AJ1062" s="234"/>
      <c r="AK1062" s="234"/>
      <c r="AL1062" s="234"/>
      <c r="AM1062" s="234"/>
      <c r="AN1062" s="234"/>
      <c r="AO1062" s="234"/>
      <c r="AP1062" s="234"/>
      <c r="AQ1062" s="234"/>
      <c r="AR1062" s="234"/>
      <c r="AS1062" s="234"/>
      <c r="AT1062" s="234"/>
      <c r="AU1062" s="234"/>
      <c r="AV1062" s="234"/>
      <c r="AW1062" s="234"/>
      <c r="AX1062" s="234"/>
      <c r="AY1062" s="234"/>
      <c r="AZ1062" s="234"/>
      <c r="BA1062" s="234"/>
      <c r="BB1062" s="234"/>
      <c r="BC1062" s="234"/>
      <c r="BD1062" s="234"/>
      <c r="BE1062" s="234"/>
      <c r="BF1062" s="234"/>
      <c r="BG1062" s="234"/>
      <c r="BH1062" s="234"/>
      <c r="BI1062" s="234"/>
      <c r="BJ1062" s="234"/>
      <c r="BK1062" s="234"/>
      <c r="BL1062" s="234"/>
      <c r="BM1062" s="239"/>
    </row>
    <row r="1063" spans="1:65">
      <c r="A1063" s="30"/>
      <c r="B1063" s="3" t="s">
        <v>87</v>
      </c>
      <c r="C1063" s="29"/>
      <c r="D1063" s="13" t="s">
        <v>765</v>
      </c>
      <c r="E1063" s="13">
        <v>3.1897123006878123E-2</v>
      </c>
      <c r="F1063" s="13">
        <v>1.6095533455232489E-2</v>
      </c>
      <c r="G1063" s="13" t="s">
        <v>765</v>
      </c>
      <c r="H1063" s="13">
        <v>2.5075374031547571E-2</v>
      </c>
      <c r="I1063" s="13">
        <v>1.6121694446889146E-2</v>
      </c>
      <c r="J1063" s="13">
        <v>8.9164323697594569E-2</v>
      </c>
      <c r="K1063" s="13">
        <v>1.1285978159247124E-2</v>
      </c>
      <c r="L1063" s="13">
        <v>0.12039086696940858</v>
      </c>
      <c r="M1063" s="13">
        <v>4.103823413199912E-2</v>
      </c>
      <c r="N1063" s="13">
        <v>1.5348514587965148E-2</v>
      </c>
      <c r="O1063" s="159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/>
      <c r="AN1063" s="3"/>
      <c r="AO1063" s="3"/>
      <c r="AP1063" s="3"/>
      <c r="AQ1063" s="3"/>
      <c r="AR1063" s="3"/>
      <c r="AS1063" s="3"/>
      <c r="AT1063" s="3"/>
      <c r="AU1063" s="3"/>
      <c r="AV1063" s="3"/>
      <c r="AW1063" s="3"/>
      <c r="AX1063" s="3"/>
      <c r="AY1063" s="3"/>
      <c r="AZ1063" s="3"/>
      <c r="BA1063" s="3"/>
      <c r="BB1063" s="3"/>
      <c r="BC1063" s="3"/>
      <c r="BD1063" s="3"/>
      <c r="BE1063" s="3"/>
      <c r="BF1063" s="3"/>
      <c r="BG1063" s="3"/>
      <c r="BH1063" s="3"/>
      <c r="BI1063" s="3"/>
      <c r="BJ1063" s="3"/>
      <c r="BK1063" s="3"/>
      <c r="BL1063" s="3"/>
      <c r="BM1063" s="56"/>
    </row>
    <row r="1064" spans="1:65">
      <c r="A1064" s="30"/>
      <c r="B1064" s="3" t="s">
        <v>281</v>
      </c>
      <c r="C1064" s="29"/>
      <c r="D1064" s="13" t="s">
        <v>765</v>
      </c>
      <c r="E1064" s="13">
        <v>3.4705771476733149E-2</v>
      </c>
      <c r="F1064" s="13">
        <v>3.0236452985396012E-2</v>
      </c>
      <c r="G1064" s="13" t="s">
        <v>765</v>
      </c>
      <c r="H1064" s="13">
        <v>-9.9161804015879262E-2</v>
      </c>
      <c r="I1064" s="13">
        <v>3.2692725228723907E-2</v>
      </c>
      <c r="J1064" s="13">
        <v>-0.26926421197265737</v>
      </c>
      <c r="K1064" s="13">
        <v>9.7869539432637431E-2</v>
      </c>
      <c r="L1064" s="13">
        <v>-1.3607338475487785E-2</v>
      </c>
      <c r="M1064" s="13">
        <v>-0.39206003310121906</v>
      </c>
      <c r="N1064" s="13">
        <v>-8.003786465979168E-2</v>
      </c>
      <c r="O1064" s="159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56"/>
    </row>
    <row r="1065" spans="1:65">
      <c r="A1065" s="30"/>
      <c r="B1065" s="46" t="s">
        <v>282</v>
      </c>
      <c r="C1065" s="47"/>
      <c r="D1065" s="45">
        <v>1.86</v>
      </c>
      <c r="E1065" s="45">
        <v>0.67</v>
      </c>
      <c r="F1065" s="45">
        <v>0.65</v>
      </c>
      <c r="G1065" s="45">
        <v>5.23</v>
      </c>
      <c r="H1065" s="45">
        <v>0.11</v>
      </c>
      <c r="I1065" s="45">
        <v>0.66</v>
      </c>
      <c r="J1065" s="45">
        <v>1.1100000000000001</v>
      </c>
      <c r="K1065" s="45">
        <v>1.05</v>
      </c>
      <c r="L1065" s="45">
        <v>0.39</v>
      </c>
      <c r="M1065" s="45">
        <v>1.83</v>
      </c>
      <c r="N1065" s="45">
        <v>0</v>
      </c>
      <c r="O1065" s="159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56"/>
    </row>
    <row r="1066" spans="1:65">
      <c r="B1066" s="31"/>
      <c r="C1066" s="20"/>
      <c r="D1066" s="20"/>
      <c r="E1066" s="20"/>
      <c r="F1066" s="20"/>
      <c r="G1066" s="20"/>
      <c r="H1066" s="20"/>
      <c r="I1066" s="20"/>
      <c r="J1066" s="20"/>
      <c r="K1066" s="20"/>
      <c r="L1066" s="20"/>
      <c r="M1066" s="20"/>
      <c r="N1066" s="20"/>
      <c r="BM1066" s="56"/>
    </row>
    <row r="1067" spans="1:65" ht="15">
      <c r="B1067" s="8" t="s">
        <v>680</v>
      </c>
      <c r="BM1067" s="28" t="s">
        <v>67</v>
      </c>
    </row>
    <row r="1068" spans="1:65" ht="15">
      <c r="A1068" s="25" t="s">
        <v>38</v>
      </c>
      <c r="B1068" s="18" t="s">
        <v>116</v>
      </c>
      <c r="C1068" s="15" t="s">
        <v>117</v>
      </c>
      <c r="D1068" s="16" t="s">
        <v>243</v>
      </c>
      <c r="E1068" s="17" t="s">
        <v>243</v>
      </c>
      <c r="F1068" s="17" t="s">
        <v>243</v>
      </c>
      <c r="G1068" s="17" t="s">
        <v>243</v>
      </c>
      <c r="H1068" s="17" t="s">
        <v>243</v>
      </c>
      <c r="I1068" s="17" t="s">
        <v>243</v>
      </c>
      <c r="J1068" s="17" t="s">
        <v>243</v>
      </c>
      <c r="K1068" s="17" t="s">
        <v>243</v>
      </c>
      <c r="L1068" s="17" t="s">
        <v>243</v>
      </c>
      <c r="M1068" s="17" t="s">
        <v>243</v>
      </c>
      <c r="N1068" s="17" t="s">
        <v>243</v>
      </c>
      <c r="O1068" s="17" t="s">
        <v>243</v>
      </c>
      <c r="P1068" s="159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  <c r="BI1068" s="3"/>
      <c r="BJ1068" s="3"/>
      <c r="BK1068" s="3"/>
      <c r="BL1068" s="3"/>
      <c r="BM1068" s="28">
        <v>1</v>
      </c>
    </row>
    <row r="1069" spans="1:65">
      <c r="A1069" s="30"/>
      <c r="B1069" s="19" t="s">
        <v>244</v>
      </c>
      <c r="C1069" s="9" t="s">
        <v>244</v>
      </c>
      <c r="D1069" s="157" t="s">
        <v>247</v>
      </c>
      <c r="E1069" s="158" t="s">
        <v>248</v>
      </c>
      <c r="F1069" s="158" t="s">
        <v>249</v>
      </c>
      <c r="G1069" s="158" t="s">
        <v>251</v>
      </c>
      <c r="H1069" s="158" t="s">
        <v>252</v>
      </c>
      <c r="I1069" s="158" t="s">
        <v>253</v>
      </c>
      <c r="J1069" s="158" t="s">
        <v>256</v>
      </c>
      <c r="K1069" s="158" t="s">
        <v>264</v>
      </c>
      <c r="L1069" s="158" t="s">
        <v>269</v>
      </c>
      <c r="M1069" s="158" t="s">
        <v>270</v>
      </c>
      <c r="N1069" s="158" t="s">
        <v>271</v>
      </c>
      <c r="O1069" s="158" t="s">
        <v>272</v>
      </c>
      <c r="P1069" s="159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28" t="s">
        <v>3</v>
      </c>
    </row>
    <row r="1070" spans="1:65">
      <c r="A1070" s="30"/>
      <c r="B1070" s="19"/>
      <c r="C1070" s="9"/>
      <c r="D1070" s="10" t="s">
        <v>102</v>
      </c>
      <c r="E1070" s="11" t="s">
        <v>332</v>
      </c>
      <c r="F1070" s="11" t="s">
        <v>103</v>
      </c>
      <c r="G1070" s="11" t="s">
        <v>332</v>
      </c>
      <c r="H1070" s="11" t="s">
        <v>102</v>
      </c>
      <c r="I1070" s="11" t="s">
        <v>332</v>
      </c>
      <c r="J1070" s="11" t="s">
        <v>103</v>
      </c>
      <c r="K1070" s="11" t="s">
        <v>102</v>
      </c>
      <c r="L1070" s="11" t="s">
        <v>103</v>
      </c>
      <c r="M1070" s="11" t="s">
        <v>103</v>
      </c>
      <c r="N1070" s="11" t="s">
        <v>102</v>
      </c>
      <c r="O1070" s="11" t="s">
        <v>102</v>
      </c>
      <c r="P1070" s="159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3"/>
      <c r="BI1070" s="3"/>
      <c r="BJ1070" s="3"/>
      <c r="BK1070" s="3"/>
      <c r="BL1070" s="3"/>
      <c r="BM1070" s="28">
        <v>1</v>
      </c>
    </row>
    <row r="1071" spans="1:65">
      <c r="A1071" s="30"/>
      <c r="B1071" s="19"/>
      <c r="C1071" s="9"/>
      <c r="D1071" s="26"/>
      <c r="E1071" s="26"/>
      <c r="F1071" s="26"/>
      <c r="G1071" s="26"/>
      <c r="H1071" s="26"/>
      <c r="I1071" s="26"/>
      <c r="J1071" s="26"/>
      <c r="K1071" s="26"/>
      <c r="L1071" s="26"/>
      <c r="M1071" s="26"/>
      <c r="N1071" s="26"/>
      <c r="O1071" s="26"/>
      <c r="P1071" s="159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  <c r="BC1071" s="3"/>
      <c r="BD1071" s="3"/>
      <c r="BE1071" s="3"/>
      <c r="BF1071" s="3"/>
      <c r="BG1071" s="3"/>
      <c r="BH1071" s="3"/>
      <c r="BI1071" s="3"/>
      <c r="BJ1071" s="3"/>
      <c r="BK1071" s="3"/>
      <c r="BL1071" s="3"/>
      <c r="BM1071" s="28">
        <v>2</v>
      </c>
    </row>
    <row r="1072" spans="1:65">
      <c r="A1072" s="30"/>
      <c r="B1072" s="18">
        <v>1</v>
      </c>
      <c r="C1072" s="14">
        <v>1</v>
      </c>
      <c r="D1072" s="231">
        <v>22.5</v>
      </c>
      <c r="E1072" s="231">
        <v>22.716824581994718</v>
      </c>
      <c r="F1072" s="231">
        <v>24.255300000000002</v>
      </c>
      <c r="G1072" s="231">
        <v>22.1</v>
      </c>
      <c r="H1072" s="231">
        <v>21.7</v>
      </c>
      <c r="I1072" s="231">
        <v>21.9</v>
      </c>
      <c r="J1072" s="231">
        <v>21</v>
      </c>
      <c r="K1072" s="231">
        <v>21.652936936781945</v>
      </c>
      <c r="L1072" s="231">
        <v>23</v>
      </c>
      <c r="M1072" s="232">
        <v>22</v>
      </c>
      <c r="N1072" s="232">
        <v>24.8</v>
      </c>
      <c r="O1072" s="232">
        <v>24.8</v>
      </c>
      <c r="P1072" s="233"/>
      <c r="Q1072" s="234"/>
      <c r="R1072" s="234"/>
      <c r="S1072" s="234"/>
      <c r="T1072" s="234"/>
      <c r="U1072" s="234"/>
      <c r="V1072" s="234"/>
      <c r="W1072" s="234"/>
      <c r="X1072" s="234"/>
      <c r="Y1072" s="234"/>
      <c r="Z1072" s="234"/>
      <c r="AA1072" s="234"/>
      <c r="AB1072" s="234"/>
      <c r="AC1072" s="234"/>
      <c r="AD1072" s="234"/>
      <c r="AE1072" s="234"/>
      <c r="AF1072" s="234"/>
      <c r="AG1072" s="234"/>
      <c r="AH1072" s="234"/>
      <c r="AI1072" s="234"/>
      <c r="AJ1072" s="234"/>
      <c r="AK1072" s="234"/>
      <c r="AL1072" s="234"/>
      <c r="AM1072" s="234"/>
      <c r="AN1072" s="234"/>
      <c r="AO1072" s="234"/>
      <c r="AP1072" s="234"/>
      <c r="AQ1072" s="234"/>
      <c r="AR1072" s="234"/>
      <c r="AS1072" s="234"/>
      <c r="AT1072" s="234"/>
      <c r="AU1072" s="234"/>
      <c r="AV1072" s="234"/>
      <c r="AW1072" s="234"/>
      <c r="AX1072" s="234"/>
      <c r="AY1072" s="234"/>
      <c r="AZ1072" s="234"/>
      <c r="BA1072" s="234"/>
      <c r="BB1072" s="234"/>
      <c r="BC1072" s="234"/>
      <c r="BD1072" s="234"/>
      <c r="BE1072" s="234"/>
      <c r="BF1072" s="234"/>
      <c r="BG1072" s="234"/>
      <c r="BH1072" s="234"/>
      <c r="BI1072" s="234"/>
      <c r="BJ1072" s="234"/>
      <c r="BK1072" s="234"/>
      <c r="BL1072" s="234"/>
      <c r="BM1072" s="235">
        <v>1</v>
      </c>
    </row>
    <row r="1073" spans="1:65">
      <c r="A1073" s="30"/>
      <c r="B1073" s="19">
        <v>1</v>
      </c>
      <c r="C1073" s="9">
        <v>2</v>
      </c>
      <c r="D1073" s="236">
        <v>21.3</v>
      </c>
      <c r="E1073" s="236">
        <v>22.958671474988925</v>
      </c>
      <c r="F1073" s="236">
        <v>24.084800000000001</v>
      </c>
      <c r="G1073" s="238">
        <v>20.9</v>
      </c>
      <c r="H1073" s="236">
        <v>22.1</v>
      </c>
      <c r="I1073" s="236">
        <v>22</v>
      </c>
      <c r="J1073" s="236">
        <v>21</v>
      </c>
      <c r="K1073" s="236">
        <v>22.238091384397578</v>
      </c>
      <c r="L1073" s="236">
        <v>23</v>
      </c>
      <c r="M1073" s="237">
        <v>20</v>
      </c>
      <c r="N1073" s="237">
        <v>25.4</v>
      </c>
      <c r="O1073" s="237">
        <v>24.1</v>
      </c>
      <c r="P1073" s="233"/>
      <c r="Q1073" s="234"/>
      <c r="R1073" s="234"/>
      <c r="S1073" s="234"/>
      <c r="T1073" s="234"/>
      <c r="U1073" s="234"/>
      <c r="V1073" s="234"/>
      <c r="W1073" s="234"/>
      <c r="X1073" s="234"/>
      <c r="Y1073" s="234"/>
      <c r="Z1073" s="234"/>
      <c r="AA1073" s="234"/>
      <c r="AB1073" s="234"/>
      <c r="AC1073" s="234"/>
      <c r="AD1073" s="234"/>
      <c r="AE1073" s="234"/>
      <c r="AF1073" s="234"/>
      <c r="AG1073" s="234"/>
      <c r="AH1073" s="234"/>
      <c r="AI1073" s="234"/>
      <c r="AJ1073" s="234"/>
      <c r="AK1073" s="234"/>
      <c r="AL1073" s="234"/>
      <c r="AM1073" s="234"/>
      <c r="AN1073" s="234"/>
      <c r="AO1073" s="234"/>
      <c r="AP1073" s="234"/>
      <c r="AQ1073" s="234"/>
      <c r="AR1073" s="234"/>
      <c r="AS1073" s="234"/>
      <c r="AT1073" s="234"/>
      <c r="AU1073" s="234"/>
      <c r="AV1073" s="234"/>
      <c r="AW1073" s="234"/>
      <c r="AX1073" s="234"/>
      <c r="AY1073" s="234"/>
      <c r="AZ1073" s="234"/>
      <c r="BA1073" s="234"/>
      <c r="BB1073" s="234"/>
      <c r="BC1073" s="234"/>
      <c r="BD1073" s="234"/>
      <c r="BE1073" s="234"/>
      <c r="BF1073" s="234"/>
      <c r="BG1073" s="234"/>
      <c r="BH1073" s="234"/>
      <c r="BI1073" s="234"/>
      <c r="BJ1073" s="234"/>
      <c r="BK1073" s="234"/>
      <c r="BL1073" s="234"/>
      <c r="BM1073" s="235">
        <v>45</v>
      </c>
    </row>
    <row r="1074" spans="1:65">
      <c r="A1074" s="30"/>
      <c r="B1074" s="19">
        <v>1</v>
      </c>
      <c r="C1074" s="9">
        <v>3</v>
      </c>
      <c r="D1074" s="236">
        <v>22.3</v>
      </c>
      <c r="E1074" s="236">
        <v>22.850223371116904</v>
      </c>
      <c r="F1074" s="236">
        <v>24.378050000000002</v>
      </c>
      <c r="G1074" s="236">
        <v>23</v>
      </c>
      <c r="H1074" s="236">
        <v>22.4</v>
      </c>
      <c r="I1074" s="236">
        <v>22.9</v>
      </c>
      <c r="J1074" s="236">
        <v>21</v>
      </c>
      <c r="K1074" s="236">
        <v>21.861775231613745</v>
      </c>
      <c r="L1074" s="236">
        <v>22.000000000000004</v>
      </c>
      <c r="M1074" s="237">
        <v>20</v>
      </c>
      <c r="N1074" s="237">
        <v>24.9</v>
      </c>
      <c r="O1074" s="237">
        <v>24.5</v>
      </c>
      <c r="P1074" s="233"/>
      <c r="Q1074" s="234"/>
      <c r="R1074" s="234"/>
      <c r="S1074" s="234"/>
      <c r="T1074" s="234"/>
      <c r="U1074" s="234"/>
      <c r="V1074" s="234"/>
      <c r="W1074" s="234"/>
      <c r="X1074" s="234"/>
      <c r="Y1074" s="234"/>
      <c r="Z1074" s="234"/>
      <c r="AA1074" s="234"/>
      <c r="AB1074" s="234"/>
      <c r="AC1074" s="234"/>
      <c r="AD1074" s="234"/>
      <c r="AE1074" s="234"/>
      <c r="AF1074" s="234"/>
      <c r="AG1074" s="234"/>
      <c r="AH1074" s="234"/>
      <c r="AI1074" s="234"/>
      <c r="AJ1074" s="234"/>
      <c r="AK1074" s="234"/>
      <c r="AL1074" s="234"/>
      <c r="AM1074" s="234"/>
      <c r="AN1074" s="234"/>
      <c r="AO1074" s="234"/>
      <c r="AP1074" s="234"/>
      <c r="AQ1074" s="234"/>
      <c r="AR1074" s="234"/>
      <c r="AS1074" s="234"/>
      <c r="AT1074" s="234"/>
      <c r="AU1074" s="234"/>
      <c r="AV1074" s="234"/>
      <c r="AW1074" s="234"/>
      <c r="AX1074" s="234"/>
      <c r="AY1074" s="234"/>
      <c r="AZ1074" s="234"/>
      <c r="BA1074" s="234"/>
      <c r="BB1074" s="234"/>
      <c r="BC1074" s="234"/>
      <c r="BD1074" s="234"/>
      <c r="BE1074" s="234"/>
      <c r="BF1074" s="234"/>
      <c r="BG1074" s="234"/>
      <c r="BH1074" s="234"/>
      <c r="BI1074" s="234"/>
      <c r="BJ1074" s="234"/>
      <c r="BK1074" s="234"/>
      <c r="BL1074" s="234"/>
      <c r="BM1074" s="235">
        <v>16</v>
      </c>
    </row>
    <row r="1075" spans="1:65">
      <c r="A1075" s="30"/>
      <c r="B1075" s="19">
        <v>1</v>
      </c>
      <c r="C1075" s="9">
        <v>4</v>
      </c>
      <c r="D1075" s="236">
        <v>22</v>
      </c>
      <c r="E1075" s="236">
        <v>22.97816300276634</v>
      </c>
      <c r="F1075" s="236">
        <v>24.215299999999999</v>
      </c>
      <c r="G1075" s="236">
        <v>22.6</v>
      </c>
      <c r="H1075" s="236">
        <v>22.4</v>
      </c>
      <c r="I1075" s="236">
        <v>22.5</v>
      </c>
      <c r="J1075" s="236">
        <v>21</v>
      </c>
      <c r="K1075" s="236">
        <v>22.631344049758347</v>
      </c>
      <c r="L1075" s="236">
        <v>23</v>
      </c>
      <c r="M1075" s="237">
        <v>21</v>
      </c>
      <c r="N1075" s="237">
        <v>24</v>
      </c>
      <c r="O1075" s="237">
        <v>25.5</v>
      </c>
      <c r="P1075" s="233"/>
      <c r="Q1075" s="234"/>
      <c r="R1075" s="234"/>
      <c r="S1075" s="234"/>
      <c r="T1075" s="234"/>
      <c r="U1075" s="234"/>
      <c r="V1075" s="234"/>
      <c r="W1075" s="234"/>
      <c r="X1075" s="234"/>
      <c r="Y1075" s="234"/>
      <c r="Z1075" s="234"/>
      <c r="AA1075" s="234"/>
      <c r="AB1075" s="234"/>
      <c r="AC1075" s="234"/>
      <c r="AD1075" s="234"/>
      <c r="AE1075" s="234"/>
      <c r="AF1075" s="234"/>
      <c r="AG1075" s="234"/>
      <c r="AH1075" s="234"/>
      <c r="AI1075" s="234"/>
      <c r="AJ1075" s="234"/>
      <c r="AK1075" s="234"/>
      <c r="AL1075" s="234"/>
      <c r="AM1075" s="234"/>
      <c r="AN1075" s="234"/>
      <c r="AO1075" s="234"/>
      <c r="AP1075" s="234"/>
      <c r="AQ1075" s="234"/>
      <c r="AR1075" s="234"/>
      <c r="AS1075" s="234"/>
      <c r="AT1075" s="234"/>
      <c r="AU1075" s="234"/>
      <c r="AV1075" s="234"/>
      <c r="AW1075" s="234"/>
      <c r="AX1075" s="234"/>
      <c r="AY1075" s="234"/>
      <c r="AZ1075" s="234"/>
      <c r="BA1075" s="234"/>
      <c r="BB1075" s="234"/>
      <c r="BC1075" s="234"/>
      <c r="BD1075" s="234"/>
      <c r="BE1075" s="234"/>
      <c r="BF1075" s="234"/>
      <c r="BG1075" s="234"/>
      <c r="BH1075" s="234"/>
      <c r="BI1075" s="234"/>
      <c r="BJ1075" s="234"/>
      <c r="BK1075" s="234"/>
      <c r="BL1075" s="234"/>
      <c r="BM1075" s="235">
        <v>22.447115992748415</v>
      </c>
    </row>
    <row r="1076" spans="1:65">
      <c r="A1076" s="30"/>
      <c r="B1076" s="19">
        <v>1</v>
      </c>
      <c r="C1076" s="9">
        <v>5</v>
      </c>
      <c r="D1076" s="236">
        <v>22.2</v>
      </c>
      <c r="E1076" s="236">
        <v>22.75891252338927</v>
      </c>
      <c r="F1076" s="236">
        <v>23.557300000000001</v>
      </c>
      <c r="G1076" s="236">
        <v>22.6</v>
      </c>
      <c r="H1076" s="236">
        <v>22.7</v>
      </c>
      <c r="I1076" s="236">
        <v>22.1</v>
      </c>
      <c r="J1076" s="236">
        <v>20</v>
      </c>
      <c r="K1076" s="236">
        <v>21.618302347673872</v>
      </c>
      <c r="L1076" s="236">
        <v>23</v>
      </c>
      <c r="M1076" s="237">
        <v>20</v>
      </c>
      <c r="N1076" s="237">
        <v>25.3</v>
      </c>
      <c r="O1076" s="237">
        <v>24.5</v>
      </c>
      <c r="P1076" s="233"/>
      <c r="Q1076" s="234"/>
      <c r="R1076" s="234"/>
      <c r="S1076" s="234"/>
      <c r="T1076" s="234"/>
      <c r="U1076" s="234"/>
      <c r="V1076" s="234"/>
      <c r="W1076" s="234"/>
      <c r="X1076" s="234"/>
      <c r="Y1076" s="234"/>
      <c r="Z1076" s="234"/>
      <c r="AA1076" s="234"/>
      <c r="AB1076" s="234"/>
      <c r="AC1076" s="234"/>
      <c r="AD1076" s="234"/>
      <c r="AE1076" s="234"/>
      <c r="AF1076" s="234"/>
      <c r="AG1076" s="234"/>
      <c r="AH1076" s="234"/>
      <c r="AI1076" s="234"/>
      <c r="AJ1076" s="234"/>
      <c r="AK1076" s="234"/>
      <c r="AL1076" s="234"/>
      <c r="AM1076" s="234"/>
      <c r="AN1076" s="234"/>
      <c r="AO1076" s="234"/>
      <c r="AP1076" s="234"/>
      <c r="AQ1076" s="234"/>
      <c r="AR1076" s="234"/>
      <c r="AS1076" s="234"/>
      <c r="AT1076" s="234"/>
      <c r="AU1076" s="234"/>
      <c r="AV1076" s="234"/>
      <c r="AW1076" s="234"/>
      <c r="AX1076" s="234"/>
      <c r="AY1076" s="234"/>
      <c r="AZ1076" s="234"/>
      <c r="BA1076" s="234"/>
      <c r="BB1076" s="234"/>
      <c r="BC1076" s="234"/>
      <c r="BD1076" s="234"/>
      <c r="BE1076" s="234"/>
      <c r="BF1076" s="234"/>
      <c r="BG1076" s="234"/>
      <c r="BH1076" s="234"/>
      <c r="BI1076" s="234"/>
      <c r="BJ1076" s="234"/>
      <c r="BK1076" s="234"/>
      <c r="BL1076" s="234"/>
      <c r="BM1076" s="235">
        <v>166</v>
      </c>
    </row>
    <row r="1077" spans="1:65">
      <c r="A1077" s="30"/>
      <c r="B1077" s="19">
        <v>1</v>
      </c>
      <c r="C1077" s="9">
        <v>6</v>
      </c>
      <c r="D1077" s="238">
        <v>20.100000000000001</v>
      </c>
      <c r="E1077" s="236">
        <v>23.11701464318557</v>
      </c>
      <c r="F1077" s="236">
        <v>24.058550000000004</v>
      </c>
      <c r="G1077" s="236">
        <v>22.7</v>
      </c>
      <c r="H1077" s="236">
        <v>22.7</v>
      </c>
      <c r="I1077" s="236">
        <v>23.4</v>
      </c>
      <c r="J1077" s="236">
        <v>21</v>
      </c>
      <c r="K1077" s="236">
        <v>22.452704060747145</v>
      </c>
      <c r="L1077" s="236">
        <v>22.000000000000004</v>
      </c>
      <c r="M1077" s="237">
        <v>21</v>
      </c>
      <c r="N1077" s="237">
        <v>25.2</v>
      </c>
      <c r="O1077" s="237">
        <v>25</v>
      </c>
      <c r="P1077" s="233"/>
      <c r="Q1077" s="234"/>
      <c r="R1077" s="234"/>
      <c r="S1077" s="234"/>
      <c r="T1077" s="234"/>
      <c r="U1077" s="234"/>
      <c r="V1077" s="234"/>
      <c r="W1077" s="234"/>
      <c r="X1077" s="234"/>
      <c r="Y1077" s="234"/>
      <c r="Z1077" s="234"/>
      <c r="AA1077" s="234"/>
      <c r="AB1077" s="234"/>
      <c r="AC1077" s="234"/>
      <c r="AD1077" s="234"/>
      <c r="AE1077" s="234"/>
      <c r="AF1077" s="234"/>
      <c r="AG1077" s="234"/>
      <c r="AH1077" s="234"/>
      <c r="AI1077" s="234"/>
      <c r="AJ1077" s="234"/>
      <c r="AK1077" s="234"/>
      <c r="AL1077" s="234"/>
      <c r="AM1077" s="234"/>
      <c r="AN1077" s="234"/>
      <c r="AO1077" s="234"/>
      <c r="AP1077" s="234"/>
      <c r="AQ1077" s="234"/>
      <c r="AR1077" s="234"/>
      <c r="AS1077" s="234"/>
      <c r="AT1077" s="234"/>
      <c r="AU1077" s="234"/>
      <c r="AV1077" s="234"/>
      <c r="AW1077" s="234"/>
      <c r="AX1077" s="234"/>
      <c r="AY1077" s="234"/>
      <c r="AZ1077" s="234"/>
      <c r="BA1077" s="234"/>
      <c r="BB1077" s="234"/>
      <c r="BC1077" s="234"/>
      <c r="BD1077" s="234"/>
      <c r="BE1077" s="234"/>
      <c r="BF1077" s="234"/>
      <c r="BG1077" s="234"/>
      <c r="BH1077" s="234"/>
      <c r="BI1077" s="234"/>
      <c r="BJ1077" s="234"/>
      <c r="BK1077" s="234"/>
      <c r="BL1077" s="234"/>
      <c r="BM1077" s="239"/>
    </row>
    <row r="1078" spans="1:65">
      <c r="A1078" s="30"/>
      <c r="B1078" s="20" t="s">
        <v>278</v>
      </c>
      <c r="C1078" s="12"/>
      <c r="D1078" s="240">
        <v>21.733333333333334</v>
      </c>
      <c r="E1078" s="240">
        <v>22.896634932906959</v>
      </c>
      <c r="F1078" s="240">
        <v>24.091550000000002</v>
      </c>
      <c r="G1078" s="240">
        <v>22.316666666666663</v>
      </c>
      <c r="H1078" s="240">
        <v>22.333333333333332</v>
      </c>
      <c r="I1078" s="240">
        <v>22.466666666666669</v>
      </c>
      <c r="J1078" s="240">
        <v>20.833333333333332</v>
      </c>
      <c r="K1078" s="240">
        <v>22.075859001828775</v>
      </c>
      <c r="L1078" s="240">
        <v>22.666666666666668</v>
      </c>
      <c r="M1078" s="240">
        <v>20.666666666666668</v>
      </c>
      <c r="N1078" s="240">
        <v>24.933333333333334</v>
      </c>
      <c r="O1078" s="240">
        <v>24.733333333333334</v>
      </c>
      <c r="P1078" s="233"/>
      <c r="Q1078" s="234"/>
      <c r="R1078" s="234"/>
      <c r="S1078" s="234"/>
      <c r="T1078" s="234"/>
      <c r="U1078" s="234"/>
      <c r="V1078" s="234"/>
      <c r="W1078" s="234"/>
      <c r="X1078" s="234"/>
      <c r="Y1078" s="234"/>
      <c r="Z1078" s="234"/>
      <c r="AA1078" s="234"/>
      <c r="AB1078" s="234"/>
      <c r="AC1078" s="234"/>
      <c r="AD1078" s="234"/>
      <c r="AE1078" s="234"/>
      <c r="AF1078" s="234"/>
      <c r="AG1078" s="234"/>
      <c r="AH1078" s="234"/>
      <c r="AI1078" s="234"/>
      <c r="AJ1078" s="234"/>
      <c r="AK1078" s="234"/>
      <c r="AL1078" s="234"/>
      <c r="AM1078" s="234"/>
      <c r="AN1078" s="234"/>
      <c r="AO1078" s="234"/>
      <c r="AP1078" s="234"/>
      <c r="AQ1078" s="234"/>
      <c r="AR1078" s="234"/>
      <c r="AS1078" s="234"/>
      <c r="AT1078" s="234"/>
      <c r="AU1078" s="234"/>
      <c r="AV1078" s="234"/>
      <c r="AW1078" s="234"/>
      <c r="AX1078" s="234"/>
      <c r="AY1078" s="234"/>
      <c r="AZ1078" s="234"/>
      <c r="BA1078" s="234"/>
      <c r="BB1078" s="234"/>
      <c r="BC1078" s="234"/>
      <c r="BD1078" s="234"/>
      <c r="BE1078" s="234"/>
      <c r="BF1078" s="234"/>
      <c r="BG1078" s="234"/>
      <c r="BH1078" s="234"/>
      <c r="BI1078" s="234"/>
      <c r="BJ1078" s="234"/>
      <c r="BK1078" s="234"/>
      <c r="BL1078" s="234"/>
      <c r="BM1078" s="239"/>
    </row>
    <row r="1079" spans="1:65">
      <c r="A1079" s="30"/>
      <c r="B1079" s="3" t="s">
        <v>279</v>
      </c>
      <c r="C1079" s="29"/>
      <c r="D1079" s="236">
        <v>22.1</v>
      </c>
      <c r="E1079" s="236">
        <v>22.904447423052915</v>
      </c>
      <c r="F1079" s="236">
        <v>24.15005</v>
      </c>
      <c r="G1079" s="236">
        <v>22.6</v>
      </c>
      <c r="H1079" s="236">
        <v>22.4</v>
      </c>
      <c r="I1079" s="236">
        <v>22.3</v>
      </c>
      <c r="J1079" s="236">
        <v>21</v>
      </c>
      <c r="K1079" s="236">
        <v>22.049933308005663</v>
      </c>
      <c r="L1079" s="236">
        <v>23</v>
      </c>
      <c r="M1079" s="236">
        <v>20.5</v>
      </c>
      <c r="N1079" s="236">
        <v>25.049999999999997</v>
      </c>
      <c r="O1079" s="236">
        <v>24.65</v>
      </c>
      <c r="P1079" s="233"/>
      <c r="Q1079" s="234"/>
      <c r="R1079" s="234"/>
      <c r="S1079" s="234"/>
      <c r="T1079" s="234"/>
      <c r="U1079" s="234"/>
      <c r="V1079" s="234"/>
      <c r="W1079" s="234"/>
      <c r="X1079" s="234"/>
      <c r="Y1079" s="234"/>
      <c r="Z1079" s="234"/>
      <c r="AA1079" s="234"/>
      <c r="AB1079" s="234"/>
      <c r="AC1079" s="234"/>
      <c r="AD1079" s="234"/>
      <c r="AE1079" s="234"/>
      <c r="AF1079" s="234"/>
      <c r="AG1079" s="234"/>
      <c r="AH1079" s="234"/>
      <c r="AI1079" s="234"/>
      <c r="AJ1079" s="234"/>
      <c r="AK1079" s="234"/>
      <c r="AL1079" s="234"/>
      <c r="AM1079" s="234"/>
      <c r="AN1079" s="234"/>
      <c r="AO1079" s="234"/>
      <c r="AP1079" s="234"/>
      <c r="AQ1079" s="234"/>
      <c r="AR1079" s="234"/>
      <c r="AS1079" s="234"/>
      <c r="AT1079" s="234"/>
      <c r="AU1079" s="234"/>
      <c r="AV1079" s="234"/>
      <c r="AW1079" s="234"/>
      <c r="AX1079" s="234"/>
      <c r="AY1079" s="234"/>
      <c r="AZ1079" s="234"/>
      <c r="BA1079" s="234"/>
      <c r="BB1079" s="234"/>
      <c r="BC1079" s="234"/>
      <c r="BD1079" s="234"/>
      <c r="BE1079" s="234"/>
      <c r="BF1079" s="234"/>
      <c r="BG1079" s="234"/>
      <c r="BH1079" s="234"/>
      <c r="BI1079" s="234"/>
      <c r="BJ1079" s="234"/>
      <c r="BK1079" s="234"/>
      <c r="BL1079" s="234"/>
      <c r="BM1079" s="239"/>
    </row>
    <row r="1080" spans="1:65">
      <c r="A1080" s="30"/>
      <c r="B1080" s="3" t="s">
        <v>280</v>
      </c>
      <c r="C1080" s="29"/>
      <c r="D1080" s="23">
        <v>0.90037029419381986</v>
      </c>
      <c r="E1080" s="23">
        <v>0.15001055488018269</v>
      </c>
      <c r="F1080" s="23">
        <v>0.2866244930217931</v>
      </c>
      <c r="G1080" s="23">
        <v>0.7521081482517441</v>
      </c>
      <c r="H1080" s="23">
        <v>0.38297084310253493</v>
      </c>
      <c r="I1080" s="23">
        <v>0.58878405775518927</v>
      </c>
      <c r="J1080" s="23">
        <v>0.40824829046386302</v>
      </c>
      <c r="K1080" s="23">
        <v>0.4268367857607509</v>
      </c>
      <c r="L1080" s="23">
        <v>0.51639777949432042</v>
      </c>
      <c r="M1080" s="23">
        <v>0.81649658092772603</v>
      </c>
      <c r="N1080" s="23">
        <v>0.51251016250086834</v>
      </c>
      <c r="O1080" s="23">
        <v>0.48442405665559835</v>
      </c>
      <c r="P1080" s="159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3"/>
      <c r="BE1080" s="3"/>
      <c r="BF1080" s="3"/>
      <c r="BG1080" s="3"/>
      <c r="BH1080" s="3"/>
      <c r="BI1080" s="3"/>
      <c r="BJ1080" s="3"/>
      <c r="BK1080" s="3"/>
      <c r="BL1080" s="3"/>
      <c r="BM1080" s="56"/>
    </row>
    <row r="1081" spans="1:65">
      <c r="A1081" s="30"/>
      <c r="B1081" s="3" t="s">
        <v>87</v>
      </c>
      <c r="C1081" s="29"/>
      <c r="D1081" s="13">
        <v>4.1428081021188029E-2</v>
      </c>
      <c r="E1081" s="13">
        <v>6.5516419910503125E-3</v>
      </c>
      <c r="F1081" s="13">
        <v>1.1897303951874955E-2</v>
      </c>
      <c r="G1081" s="13">
        <v>3.3701634723752545E-2</v>
      </c>
      <c r="H1081" s="13">
        <v>1.7147948198620967E-2</v>
      </c>
      <c r="I1081" s="13">
        <v>2.6207005538064803E-2</v>
      </c>
      <c r="J1081" s="13">
        <v>1.9595917942265426E-2</v>
      </c>
      <c r="K1081" s="13">
        <v>1.9335002353720033E-2</v>
      </c>
      <c r="L1081" s="13">
        <v>2.2782254977690604E-2</v>
      </c>
      <c r="M1081" s="13">
        <v>3.950789907714803E-2</v>
      </c>
      <c r="N1081" s="13">
        <v>2.0555220421157819E-2</v>
      </c>
      <c r="O1081" s="13">
        <v>1.9585878301439284E-2</v>
      </c>
      <c r="P1081" s="159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3"/>
      <c r="BI1081" s="3"/>
      <c r="BJ1081" s="3"/>
      <c r="BK1081" s="3"/>
      <c r="BL1081" s="3"/>
      <c r="BM1081" s="56"/>
    </row>
    <row r="1082" spans="1:65">
      <c r="A1082" s="30"/>
      <c r="B1082" s="3" t="s">
        <v>281</v>
      </c>
      <c r="C1082" s="29"/>
      <c r="D1082" s="13">
        <v>-3.1798412751360527E-2</v>
      </c>
      <c r="E1082" s="13">
        <v>2.0025687946004345E-2</v>
      </c>
      <c r="F1082" s="13">
        <v>7.3258141838034918E-2</v>
      </c>
      <c r="G1082" s="13">
        <v>-5.8114069586442385E-3</v>
      </c>
      <c r="H1082" s="13">
        <v>-5.0689210788522621E-3</v>
      </c>
      <c r="I1082" s="13">
        <v>8.7096595948321642E-4</v>
      </c>
      <c r="J1082" s="13">
        <v>-7.189265026012337E-2</v>
      </c>
      <c r="K1082" s="13">
        <v>-1.6539184411911823E-2</v>
      </c>
      <c r="L1082" s="13">
        <v>9.7807965169858235E-3</v>
      </c>
      <c r="M1082" s="13">
        <v>-7.9317509058042246E-2</v>
      </c>
      <c r="N1082" s="13">
        <v>0.11075887616868441</v>
      </c>
      <c r="O1082" s="13">
        <v>0.10184904561118158</v>
      </c>
      <c r="P1082" s="159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56"/>
    </row>
    <row r="1083" spans="1:65">
      <c r="A1083" s="30"/>
      <c r="B1083" s="46" t="s">
        <v>282</v>
      </c>
      <c r="C1083" s="47"/>
      <c r="D1083" s="45">
        <v>0.77</v>
      </c>
      <c r="E1083" s="45">
        <v>0.57999999999999996</v>
      </c>
      <c r="F1083" s="45">
        <v>1.96</v>
      </c>
      <c r="G1083" s="45">
        <v>0.1</v>
      </c>
      <c r="H1083" s="45">
        <v>0.08</v>
      </c>
      <c r="I1083" s="45">
        <v>0.08</v>
      </c>
      <c r="J1083" s="45">
        <v>1.82</v>
      </c>
      <c r="K1083" s="45">
        <v>0.38</v>
      </c>
      <c r="L1083" s="45">
        <v>0.31</v>
      </c>
      <c r="M1083" s="45">
        <v>2.0099999999999998</v>
      </c>
      <c r="N1083" s="45">
        <v>2.94</v>
      </c>
      <c r="O1083" s="45">
        <v>2.71</v>
      </c>
      <c r="P1083" s="159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3"/>
      <c r="BI1083" s="3"/>
      <c r="BJ1083" s="3"/>
      <c r="BK1083" s="3"/>
      <c r="BL1083" s="3"/>
      <c r="BM1083" s="56"/>
    </row>
    <row r="1084" spans="1:65">
      <c r="B1084" s="31"/>
      <c r="C1084" s="20"/>
      <c r="D1084" s="20"/>
      <c r="E1084" s="20"/>
      <c r="F1084" s="20"/>
      <c r="G1084" s="20"/>
      <c r="H1084" s="20"/>
      <c r="I1084" s="20"/>
      <c r="J1084" s="20"/>
      <c r="K1084" s="20"/>
      <c r="L1084" s="20"/>
      <c r="M1084" s="20"/>
      <c r="N1084" s="20"/>
      <c r="O1084" s="20"/>
      <c r="BM1084" s="56"/>
    </row>
    <row r="1085" spans="1:65" ht="15">
      <c r="B1085" s="8" t="s">
        <v>681</v>
      </c>
      <c r="BM1085" s="28" t="s">
        <v>67</v>
      </c>
    </row>
    <row r="1086" spans="1:65" ht="15">
      <c r="A1086" s="25" t="s">
        <v>41</v>
      </c>
      <c r="B1086" s="18" t="s">
        <v>116</v>
      </c>
      <c r="C1086" s="15" t="s">
        <v>117</v>
      </c>
      <c r="D1086" s="16" t="s">
        <v>243</v>
      </c>
      <c r="E1086" s="17" t="s">
        <v>243</v>
      </c>
      <c r="F1086" s="17" t="s">
        <v>243</v>
      </c>
      <c r="G1086" s="17" t="s">
        <v>243</v>
      </c>
      <c r="H1086" s="17" t="s">
        <v>243</v>
      </c>
      <c r="I1086" s="17" t="s">
        <v>243</v>
      </c>
      <c r="J1086" s="159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3"/>
      <c r="BI1086" s="3"/>
      <c r="BJ1086" s="3"/>
      <c r="BK1086" s="3"/>
      <c r="BL1086" s="3"/>
      <c r="BM1086" s="28">
        <v>1</v>
      </c>
    </row>
    <row r="1087" spans="1:65">
      <c r="A1087" s="30"/>
      <c r="B1087" s="19" t="s">
        <v>244</v>
      </c>
      <c r="C1087" s="9" t="s">
        <v>244</v>
      </c>
      <c r="D1087" s="157" t="s">
        <v>248</v>
      </c>
      <c r="E1087" s="158" t="s">
        <v>251</v>
      </c>
      <c r="F1087" s="158" t="s">
        <v>252</v>
      </c>
      <c r="G1087" s="158" t="s">
        <v>270</v>
      </c>
      <c r="H1087" s="158" t="s">
        <v>271</v>
      </c>
      <c r="I1087" s="158" t="s">
        <v>272</v>
      </c>
      <c r="J1087" s="159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3"/>
      <c r="BI1087" s="3"/>
      <c r="BJ1087" s="3"/>
      <c r="BK1087" s="3"/>
      <c r="BL1087" s="3"/>
      <c r="BM1087" s="28" t="s">
        <v>3</v>
      </c>
    </row>
    <row r="1088" spans="1:65">
      <c r="A1088" s="30"/>
      <c r="B1088" s="19"/>
      <c r="C1088" s="9"/>
      <c r="D1088" s="10" t="s">
        <v>332</v>
      </c>
      <c r="E1088" s="11" t="s">
        <v>332</v>
      </c>
      <c r="F1088" s="11" t="s">
        <v>102</v>
      </c>
      <c r="G1088" s="11" t="s">
        <v>103</v>
      </c>
      <c r="H1088" s="11" t="s">
        <v>102</v>
      </c>
      <c r="I1088" s="11" t="s">
        <v>102</v>
      </c>
      <c r="J1088" s="159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3"/>
      <c r="BI1088" s="3"/>
      <c r="BJ1088" s="3"/>
      <c r="BK1088" s="3"/>
      <c r="BL1088" s="3"/>
      <c r="BM1088" s="28">
        <v>2</v>
      </c>
    </row>
    <row r="1089" spans="1:65">
      <c r="A1089" s="30"/>
      <c r="B1089" s="19"/>
      <c r="C1089" s="9"/>
      <c r="D1089" s="26"/>
      <c r="E1089" s="26"/>
      <c r="F1089" s="26"/>
      <c r="G1089" s="26"/>
      <c r="H1089" s="26"/>
      <c r="I1089" s="26"/>
      <c r="J1089" s="159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3"/>
      <c r="BG1089" s="3"/>
      <c r="BH1089" s="3"/>
      <c r="BI1089" s="3"/>
      <c r="BJ1089" s="3"/>
      <c r="BK1089" s="3"/>
      <c r="BL1089" s="3"/>
      <c r="BM1089" s="28">
        <v>3</v>
      </c>
    </row>
    <row r="1090" spans="1:65">
      <c r="A1090" s="30"/>
      <c r="B1090" s="18">
        <v>1</v>
      </c>
      <c r="C1090" s="14">
        <v>1</v>
      </c>
      <c r="D1090" s="21">
        <v>2.044624921719405</v>
      </c>
      <c r="E1090" s="21">
        <v>1.8</v>
      </c>
      <c r="F1090" s="21">
        <v>1.9</v>
      </c>
      <c r="G1090" s="21">
        <v>2.02</v>
      </c>
      <c r="H1090" s="21">
        <v>2.1</v>
      </c>
      <c r="I1090" s="21">
        <v>1.8</v>
      </c>
      <c r="J1090" s="159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3"/>
      <c r="BE1090" s="3"/>
      <c r="BF1090" s="3"/>
      <c r="BG1090" s="3"/>
      <c r="BH1090" s="3"/>
      <c r="BI1090" s="3"/>
      <c r="BJ1090" s="3"/>
      <c r="BK1090" s="3"/>
      <c r="BL1090" s="3"/>
      <c r="BM1090" s="28">
        <v>1</v>
      </c>
    </row>
    <row r="1091" spans="1:65">
      <c r="A1091" s="30"/>
      <c r="B1091" s="19">
        <v>1</v>
      </c>
      <c r="C1091" s="9">
        <v>2</v>
      </c>
      <c r="D1091" s="11">
        <v>2.0903263252119118</v>
      </c>
      <c r="E1091" s="11">
        <v>2</v>
      </c>
      <c r="F1091" s="11">
        <v>1.9</v>
      </c>
      <c r="G1091" s="11">
        <v>2</v>
      </c>
      <c r="H1091" s="11">
        <v>2.1</v>
      </c>
      <c r="I1091" s="11">
        <v>1.9</v>
      </c>
      <c r="J1091" s="159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  <c r="BC1091" s="3"/>
      <c r="BD1091" s="3"/>
      <c r="BE1091" s="3"/>
      <c r="BF1091" s="3"/>
      <c r="BG1091" s="3"/>
      <c r="BH1091" s="3"/>
      <c r="BI1091" s="3"/>
      <c r="BJ1091" s="3"/>
      <c r="BK1091" s="3"/>
      <c r="BL1091" s="3"/>
      <c r="BM1091" s="28">
        <v>46</v>
      </c>
    </row>
    <row r="1092" spans="1:65">
      <c r="A1092" s="30"/>
      <c r="B1092" s="19">
        <v>1</v>
      </c>
      <c r="C1092" s="9">
        <v>3</v>
      </c>
      <c r="D1092" s="11">
        <v>2.0426378451399456</v>
      </c>
      <c r="E1092" s="11">
        <v>1.9</v>
      </c>
      <c r="F1092" s="11">
        <v>1.9</v>
      </c>
      <c r="G1092" s="11">
        <v>2.02</v>
      </c>
      <c r="H1092" s="11">
        <v>2.1</v>
      </c>
      <c r="I1092" s="11">
        <v>1.9</v>
      </c>
      <c r="J1092" s="159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  <c r="BB1092" s="3"/>
      <c r="BC1092" s="3"/>
      <c r="BD1092" s="3"/>
      <c r="BE1092" s="3"/>
      <c r="BF1092" s="3"/>
      <c r="BG1092" s="3"/>
      <c r="BH1092" s="3"/>
      <c r="BI1092" s="3"/>
      <c r="BJ1092" s="3"/>
      <c r="BK1092" s="3"/>
      <c r="BL1092" s="3"/>
      <c r="BM1092" s="28">
        <v>16</v>
      </c>
    </row>
    <row r="1093" spans="1:65">
      <c r="A1093" s="30"/>
      <c r="B1093" s="19">
        <v>1</v>
      </c>
      <c r="C1093" s="9">
        <v>4</v>
      </c>
      <c r="D1093" s="11">
        <v>2.0426101986822598</v>
      </c>
      <c r="E1093" s="11">
        <v>1.9</v>
      </c>
      <c r="F1093" s="11">
        <v>2</v>
      </c>
      <c r="G1093" s="11">
        <v>2.08</v>
      </c>
      <c r="H1093" s="11">
        <v>2</v>
      </c>
      <c r="I1093" s="11">
        <v>2</v>
      </c>
      <c r="J1093" s="159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/>
      <c r="AN1093" s="3"/>
      <c r="AO1093" s="3"/>
      <c r="AP1093" s="3"/>
      <c r="AQ1093" s="3"/>
      <c r="AR1093" s="3"/>
      <c r="AS1093" s="3"/>
      <c r="AT1093" s="3"/>
      <c r="AU1093" s="3"/>
      <c r="AV1093" s="3"/>
      <c r="AW1093" s="3"/>
      <c r="AX1093" s="3"/>
      <c r="AY1093" s="3"/>
      <c r="AZ1093" s="3"/>
      <c r="BA1093" s="3"/>
      <c r="BB1093" s="3"/>
      <c r="BC1093" s="3"/>
      <c r="BD1093" s="3"/>
      <c r="BE1093" s="3"/>
      <c r="BF1093" s="3"/>
      <c r="BG1093" s="3"/>
      <c r="BH1093" s="3"/>
      <c r="BI1093" s="3"/>
      <c r="BJ1093" s="3"/>
      <c r="BK1093" s="3"/>
      <c r="BL1093" s="3"/>
      <c r="BM1093" s="28">
        <v>1.9750568432367279</v>
      </c>
    </row>
    <row r="1094" spans="1:65">
      <c r="A1094" s="30"/>
      <c r="B1094" s="19">
        <v>1</v>
      </c>
      <c r="C1094" s="9">
        <v>5</v>
      </c>
      <c r="D1094" s="11">
        <v>1.9523370746884865</v>
      </c>
      <c r="E1094" s="11">
        <v>1.8</v>
      </c>
      <c r="F1094" s="11">
        <v>2</v>
      </c>
      <c r="G1094" s="11">
        <v>1.9699999999999998</v>
      </c>
      <c r="H1094" s="11">
        <v>2.1</v>
      </c>
      <c r="I1094" s="11">
        <v>1.9</v>
      </c>
      <c r="J1094" s="159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  <c r="BB1094" s="3"/>
      <c r="BC1094" s="3"/>
      <c r="BD1094" s="3"/>
      <c r="BE1094" s="3"/>
      <c r="BF1094" s="3"/>
      <c r="BG1094" s="3"/>
      <c r="BH1094" s="3"/>
      <c r="BI1094" s="3"/>
      <c r="BJ1094" s="3"/>
      <c r="BK1094" s="3"/>
      <c r="BL1094" s="3"/>
      <c r="BM1094" s="28">
        <v>167</v>
      </c>
    </row>
    <row r="1095" spans="1:65">
      <c r="A1095" s="30"/>
      <c r="B1095" s="19">
        <v>1</v>
      </c>
      <c r="C1095" s="9">
        <v>6</v>
      </c>
      <c r="D1095" s="11">
        <v>2.1295099910802016</v>
      </c>
      <c r="E1095" s="11">
        <v>1.8</v>
      </c>
      <c r="F1095" s="11">
        <v>2</v>
      </c>
      <c r="G1095" s="11">
        <v>2.0099999999999998</v>
      </c>
      <c r="H1095" s="11">
        <v>2.1</v>
      </c>
      <c r="I1095" s="11">
        <v>1.8</v>
      </c>
      <c r="J1095" s="159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3"/>
      <c r="BD1095" s="3"/>
      <c r="BE1095" s="3"/>
      <c r="BF1095" s="3"/>
      <c r="BG1095" s="3"/>
      <c r="BH1095" s="3"/>
      <c r="BI1095" s="3"/>
      <c r="BJ1095" s="3"/>
      <c r="BK1095" s="3"/>
      <c r="BL1095" s="3"/>
      <c r="BM1095" s="56"/>
    </row>
    <row r="1096" spans="1:65">
      <c r="A1096" s="30"/>
      <c r="B1096" s="20" t="s">
        <v>278</v>
      </c>
      <c r="C1096" s="12"/>
      <c r="D1096" s="22">
        <v>2.0503410594203686</v>
      </c>
      <c r="E1096" s="22">
        <v>1.8666666666666669</v>
      </c>
      <c r="F1096" s="22">
        <v>1.95</v>
      </c>
      <c r="G1096" s="22">
        <v>2.0166666666666666</v>
      </c>
      <c r="H1096" s="22">
        <v>2.0833333333333335</v>
      </c>
      <c r="I1096" s="22">
        <v>1.8833333333333335</v>
      </c>
      <c r="J1096" s="159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  <c r="BB1096" s="3"/>
      <c r="BC1096" s="3"/>
      <c r="BD1096" s="3"/>
      <c r="BE1096" s="3"/>
      <c r="BF1096" s="3"/>
      <c r="BG1096" s="3"/>
      <c r="BH1096" s="3"/>
      <c r="BI1096" s="3"/>
      <c r="BJ1096" s="3"/>
      <c r="BK1096" s="3"/>
      <c r="BL1096" s="3"/>
      <c r="BM1096" s="56"/>
    </row>
    <row r="1097" spans="1:65">
      <c r="A1097" s="30"/>
      <c r="B1097" s="3" t="s">
        <v>279</v>
      </c>
      <c r="C1097" s="29"/>
      <c r="D1097" s="11">
        <v>2.0436313834296751</v>
      </c>
      <c r="E1097" s="11">
        <v>1.85</v>
      </c>
      <c r="F1097" s="11">
        <v>1.95</v>
      </c>
      <c r="G1097" s="11">
        <v>2.0149999999999997</v>
      </c>
      <c r="H1097" s="11">
        <v>2.1</v>
      </c>
      <c r="I1097" s="11">
        <v>1.9</v>
      </c>
      <c r="J1097" s="159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  <c r="BC1097" s="3"/>
      <c r="BD1097" s="3"/>
      <c r="BE1097" s="3"/>
      <c r="BF1097" s="3"/>
      <c r="BG1097" s="3"/>
      <c r="BH1097" s="3"/>
      <c r="BI1097" s="3"/>
      <c r="BJ1097" s="3"/>
      <c r="BK1097" s="3"/>
      <c r="BL1097" s="3"/>
      <c r="BM1097" s="56"/>
    </row>
    <row r="1098" spans="1:65">
      <c r="A1098" s="30"/>
      <c r="B1098" s="3" t="s">
        <v>280</v>
      </c>
      <c r="C1098" s="29"/>
      <c r="D1098" s="23">
        <v>5.9368513864042703E-2</v>
      </c>
      <c r="E1098" s="23">
        <v>8.1649658092772567E-2</v>
      </c>
      <c r="F1098" s="23">
        <v>5.4772255750516662E-2</v>
      </c>
      <c r="G1098" s="23">
        <v>3.6147844564602655E-2</v>
      </c>
      <c r="H1098" s="23">
        <v>4.0824829046386339E-2</v>
      </c>
      <c r="I1098" s="23">
        <v>7.527726527090807E-2</v>
      </c>
      <c r="J1098" s="213"/>
      <c r="K1098" s="214"/>
      <c r="L1098" s="214"/>
      <c r="M1098" s="214"/>
      <c r="N1098" s="214"/>
      <c r="O1098" s="214"/>
      <c r="P1098" s="214"/>
      <c r="Q1098" s="214"/>
      <c r="R1098" s="214"/>
      <c r="S1098" s="214"/>
      <c r="T1098" s="214"/>
      <c r="U1098" s="214"/>
      <c r="V1098" s="214"/>
      <c r="W1098" s="214"/>
      <c r="X1098" s="214"/>
      <c r="Y1098" s="214"/>
      <c r="Z1098" s="214"/>
      <c r="AA1098" s="214"/>
      <c r="AB1098" s="214"/>
      <c r="AC1098" s="214"/>
      <c r="AD1098" s="214"/>
      <c r="AE1098" s="214"/>
      <c r="AF1098" s="214"/>
      <c r="AG1098" s="214"/>
      <c r="AH1098" s="214"/>
      <c r="AI1098" s="214"/>
      <c r="AJ1098" s="214"/>
      <c r="AK1098" s="214"/>
      <c r="AL1098" s="214"/>
      <c r="AM1098" s="214"/>
      <c r="AN1098" s="214"/>
      <c r="AO1098" s="214"/>
      <c r="AP1098" s="214"/>
      <c r="AQ1098" s="214"/>
      <c r="AR1098" s="214"/>
      <c r="AS1098" s="214"/>
      <c r="AT1098" s="214"/>
      <c r="AU1098" s="214"/>
      <c r="AV1098" s="214"/>
      <c r="AW1098" s="214"/>
      <c r="AX1098" s="214"/>
      <c r="AY1098" s="214"/>
      <c r="AZ1098" s="214"/>
      <c r="BA1098" s="214"/>
      <c r="BB1098" s="214"/>
      <c r="BC1098" s="214"/>
      <c r="BD1098" s="214"/>
      <c r="BE1098" s="214"/>
      <c r="BF1098" s="214"/>
      <c r="BG1098" s="214"/>
      <c r="BH1098" s="214"/>
      <c r="BI1098" s="214"/>
      <c r="BJ1098" s="214"/>
      <c r="BK1098" s="214"/>
      <c r="BL1098" s="214"/>
      <c r="BM1098" s="57"/>
    </row>
    <row r="1099" spans="1:65">
      <c r="A1099" s="30"/>
      <c r="B1099" s="3" t="s">
        <v>87</v>
      </c>
      <c r="C1099" s="29"/>
      <c r="D1099" s="13">
        <v>2.8955433336942577E-2</v>
      </c>
      <c r="E1099" s="13">
        <v>4.3740888263985298E-2</v>
      </c>
      <c r="F1099" s="13">
        <v>2.8088336282316238E-2</v>
      </c>
      <c r="G1099" s="13">
        <v>1.7924551023769913E-2</v>
      </c>
      <c r="H1099" s="13">
        <v>1.959591794226544E-2</v>
      </c>
      <c r="I1099" s="13">
        <v>3.9970229347384811E-2</v>
      </c>
      <c r="J1099" s="159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/>
      <c r="AN1099" s="3"/>
      <c r="AO1099" s="3"/>
      <c r="AP1099" s="3"/>
      <c r="AQ1099" s="3"/>
      <c r="AR1099" s="3"/>
      <c r="AS1099" s="3"/>
      <c r="AT1099" s="3"/>
      <c r="AU1099" s="3"/>
      <c r="AV1099" s="3"/>
      <c r="AW1099" s="3"/>
      <c r="AX1099" s="3"/>
      <c r="AY1099" s="3"/>
      <c r="AZ1099" s="3"/>
      <c r="BA1099" s="3"/>
      <c r="BB1099" s="3"/>
      <c r="BC1099" s="3"/>
      <c r="BD1099" s="3"/>
      <c r="BE1099" s="3"/>
      <c r="BF1099" s="3"/>
      <c r="BG1099" s="3"/>
      <c r="BH1099" s="3"/>
      <c r="BI1099" s="3"/>
      <c r="BJ1099" s="3"/>
      <c r="BK1099" s="3"/>
      <c r="BL1099" s="3"/>
      <c r="BM1099" s="56"/>
    </row>
    <row r="1100" spans="1:65">
      <c r="A1100" s="30"/>
      <c r="B1100" s="3" t="s">
        <v>281</v>
      </c>
      <c r="C1100" s="29"/>
      <c r="D1100" s="13">
        <v>3.8117493398450497E-2</v>
      </c>
      <c r="E1100" s="13">
        <v>-5.4879522552085613E-2</v>
      </c>
      <c r="F1100" s="13">
        <v>-1.2686644094589528E-2</v>
      </c>
      <c r="G1100" s="13">
        <v>2.1067658671407363E-2</v>
      </c>
      <c r="H1100" s="13">
        <v>5.4821961437404365E-2</v>
      </c>
      <c r="I1100" s="13">
        <v>-4.6440946860586418E-2</v>
      </c>
      <c r="J1100" s="159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/>
      <c r="AN1100" s="3"/>
      <c r="AO1100" s="3"/>
      <c r="AP1100" s="3"/>
      <c r="AQ1100" s="3"/>
      <c r="AR1100" s="3"/>
      <c r="AS1100" s="3"/>
      <c r="AT1100" s="3"/>
      <c r="AU1100" s="3"/>
      <c r="AV1100" s="3"/>
      <c r="AW1100" s="3"/>
      <c r="AX1100" s="3"/>
      <c r="AY1100" s="3"/>
      <c r="AZ1100" s="3"/>
      <c r="BA1100" s="3"/>
      <c r="BB1100" s="3"/>
      <c r="BC1100" s="3"/>
      <c r="BD1100" s="3"/>
      <c r="BE1100" s="3"/>
      <c r="BF1100" s="3"/>
      <c r="BG1100" s="3"/>
      <c r="BH1100" s="3"/>
      <c r="BI1100" s="3"/>
      <c r="BJ1100" s="3"/>
      <c r="BK1100" s="3"/>
      <c r="BL1100" s="3"/>
      <c r="BM1100" s="56"/>
    </row>
    <row r="1101" spans="1:65">
      <c r="A1101" s="30"/>
      <c r="B1101" s="46" t="s">
        <v>282</v>
      </c>
      <c r="C1101" s="47"/>
      <c r="D1101" s="45">
        <v>0.54</v>
      </c>
      <c r="E1101" s="45">
        <v>0.94</v>
      </c>
      <c r="F1101" s="45">
        <v>0.27</v>
      </c>
      <c r="G1101" s="45">
        <v>0.27</v>
      </c>
      <c r="H1101" s="45">
        <v>0.81</v>
      </c>
      <c r="I1101" s="45">
        <v>0.81</v>
      </c>
      <c r="J1101" s="159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/>
      <c r="AN1101" s="3"/>
      <c r="AO1101" s="3"/>
      <c r="AP1101" s="3"/>
      <c r="AQ1101" s="3"/>
      <c r="AR1101" s="3"/>
      <c r="AS1101" s="3"/>
      <c r="AT1101" s="3"/>
      <c r="AU1101" s="3"/>
      <c r="AV1101" s="3"/>
      <c r="AW1101" s="3"/>
      <c r="AX1101" s="3"/>
      <c r="AY1101" s="3"/>
      <c r="AZ1101" s="3"/>
      <c r="BA1101" s="3"/>
      <c r="BB1101" s="3"/>
      <c r="BC1101" s="3"/>
      <c r="BD1101" s="3"/>
      <c r="BE1101" s="3"/>
      <c r="BF1101" s="3"/>
      <c r="BG1101" s="3"/>
      <c r="BH1101" s="3"/>
      <c r="BI1101" s="3"/>
      <c r="BJ1101" s="3"/>
      <c r="BK1101" s="3"/>
      <c r="BL1101" s="3"/>
      <c r="BM1101" s="56"/>
    </row>
    <row r="1102" spans="1:65">
      <c r="B1102" s="31"/>
      <c r="C1102" s="20"/>
      <c r="D1102" s="20"/>
      <c r="E1102" s="20"/>
      <c r="F1102" s="20"/>
      <c r="G1102" s="20"/>
      <c r="H1102" s="20"/>
      <c r="I1102" s="20"/>
      <c r="BM1102" s="56"/>
    </row>
    <row r="1103" spans="1:65" ht="15">
      <c r="B1103" s="8" t="s">
        <v>682</v>
      </c>
      <c r="BM1103" s="28" t="s">
        <v>67</v>
      </c>
    </row>
    <row r="1104" spans="1:65" ht="15">
      <c r="A1104" s="25" t="s">
        <v>44</v>
      </c>
      <c r="B1104" s="18" t="s">
        <v>116</v>
      </c>
      <c r="C1104" s="15" t="s">
        <v>117</v>
      </c>
      <c r="D1104" s="16" t="s">
        <v>243</v>
      </c>
      <c r="E1104" s="17" t="s">
        <v>243</v>
      </c>
      <c r="F1104" s="17" t="s">
        <v>243</v>
      </c>
      <c r="G1104" s="17" t="s">
        <v>243</v>
      </c>
      <c r="H1104" s="17" t="s">
        <v>243</v>
      </c>
      <c r="I1104" s="17" t="s">
        <v>243</v>
      </c>
      <c r="J1104" s="17" t="s">
        <v>243</v>
      </c>
      <c r="K1104" s="17" t="s">
        <v>243</v>
      </c>
      <c r="L1104" s="17" t="s">
        <v>243</v>
      </c>
      <c r="M1104" s="17" t="s">
        <v>243</v>
      </c>
      <c r="N1104" s="17" t="s">
        <v>243</v>
      </c>
      <c r="O1104" s="17" t="s">
        <v>243</v>
      </c>
      <c r="P1104" s="17" t="s">
        <v>243</v>
      </c>
      <c r="Q1104" s="17" t="s">
        <v>243</v>
      </c>
      <c r="R1104" s="17" t="s">
        <v>243</v>
      </c>
      <c r="S1104" s="17" t="s">
        <v>243</v>
      </c>
      <c r="T1104" s="17" t="s">
        <v>243</v>
      </c>
      <c r="U1104" s="17" t="s">
        <v>243</v>
      </c>
      <c r="V1104" s="17" t="s">
        <v>243</v>
      </c>
      <c r="W1104" s="17" t="s">
        <v>243</v>
      </c>
      <c r="X1104" s="159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/>
      <c r="AX1104" s="3"/>
      <c r="AY1104" s="3"/>
      <c r="AZ1104" s="3"/>
      <c r="BA1104" s="3"/>
      <c r="BB1104" s="3"/>
      <c r="BC1104" s="3"/>
      <c r="BD1104" s="3"/>
      <c r="BE1104" s="3"/>
      <c r="BF1104" s="3"/>
      <c r="BG1104" s="3"/>
      <c r="BH1104" s="3"/>
      <c r="BI1104" s="3"/>
      <c r="BJ1104" s="3"/>
      <c r="BK1104" s="3"/>
      <c r="BL1104" s="3"/>
      <c r="BM1104" s="28">
        <v>1</v>
      </c>
    </row>
    <row r="1105" spans="1:65">
      <c r="A1105" s="30"/>
      <c r="B1105" s="19" t="s">
        <v>244</v>
      </c>
      <c r="C1105" s="9" t="s">
        <v>244</v>
      </c>
      <c r="D1105" s="157" t="s">
        <v>246</v>
      </c>
      <c r="E1105" s="158" t="s">
        <v>247</v>
      </c>
      <c r="F1105" s="158" t="s">
        <v>249</v>
      </c>
      <c r="G1105" s="158" t="s">
        <v>250</v>
      </c>
      <c r="H1105" s="158" t="s">
        <v>251</v>
      </c>
      <c r="I1105" s="158" t="s">
        <v>252</v>
      </c>
      <c r="J1105" s="158" t="s">
        <v>253</v>
      </c>
      <c r="K1105" s="158" t="s">
        <v>256</v>
      </c>
      <c r="L1105" s="158" t="s">
        <v>259</v>
      </c>
      <c r="M1105" s="158" t="s">
        <v>260</v>
      </c>
      <c r="N1105" s="158" t="s">
        <v>261</v>
      </c>
      <c r="O1105" s="158" t="s">
        <v>262</v>
      </c>
      <c r="P1105" s="158" t="s">
        <v>263</v>
      </c>
      <c r="Q1105" s="158" t="s">
        <v>264</v>
      </c>
      <c r="R1105" s="158" t="s">
        <v>267</v>
      </c>
      <c r="S1105" s="158" t="s">
        <v>268</v>
      </c>
      <c r="T1105" s="158" t="s">
        <v>269</v>
      </c>
      <c r="U1105" s="158" t="s">
        <v>270</v>
      </c>
      <c r="V1105" s="158" t="s">
        <v>271</v>
      </c>
      <c r="W1105" s="158" t="s">
        <v>272</v>
      </c>
      <c r="X1105" s="159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/>
      <c r="AN1105" s="3"/>
      <c r="AO1105" s="3"/>
      <c r="AP1105" s="3"/>
      <c r="AQ1105" s="3"/>
      <c r="AR1105" s="3"/>
      <c r="AS1105" s="3"/>
      <c r="AT1105" s="3"/>
      <c r="AU1105" s="3"/>
      <c r="AV1105" s="3"/>
      <c r="AW1105" s="3"/>
      <c r="AX1105" s="3"/>
      <c r="AY1105" s="3"/>
      <c r="AZ1105" s="3"/>
      <c r="BA1105" s="3"/>
      <c r="BB1105" s="3"/>
      <c r="BC1105" s="3"/>
      <c r="BD1105" s="3"/>
      <c r="BE1105" s="3"/>
      <c r="BF1105" s="3"/>
      <c r="BG1105" s="3"/>
      <c r="BH1105" s="3"/>
      <c r="BI1105" s="3"/>
      <c r="BJ1105" s="3"/>
      <c r="BK1105" s="3"/>
      <c r="BL1105" s="3"/>
      <c r="BM1105" s="28" t="s">
        <v>3</v>
      </c>
    </row>
    <row r="1106" spans="1:65">
      <c r="A1106" s="30"/>
      <c r="B1106" s="19"/>
      <c r="C1106" s="9"/>
      <c r="D1106" s="10" t="s">
        <v>103</v>
      </c>
      <c r="E1106" s="11" t="s">
        <v>103</v>
      </c>
      <c r="F1106" s="11" t="s">
        <v>103</v>
      </c>
      <c r="G1106" s="11" t="s">
        <v>103</v>
      </c>
      <c r="H1106" s="11" t="s">
        <v>332</v>
      </c>
      <c r="I1106" s="11" t="s">
        <v>103</v>
      </c>
      <c r="J1106" s="11" t="s">
        <v>332</v>
      </c>
      <c r="K1106" s="11" t="s">
        <v>103</v>
      </c>
      <c r="L1106" s="11" t="s">
        <v>103</v>
      </c>
      <c r="M1106" s="11" t="s">
        <v>103</v>
      </c>
      <c r="N1106" s="11" t="s">
        <v>103</v>
      </c>
      <c r="O1106" s="11" t="s">
        <v>103</v>
      </c>
      <c r="P1106" s="11" t="s">
        <v>103</v>
      </c>
      <c r="Q1106" s="11" t="s">
        <v>103</v>
      </c>
      <c r="R1106" s="11" t="s">
        <v>332</v>
      </c>
      <c r="S1106" s="11" t="s">
        <v>103</v>
      </c>
      <c r="T1106" s="11" t="s">
        <v>103</v>
      </c>
      <c r="U1106" s="11" t="s">
        <v>103</v>
      </c>
      <c r="V1106" s="11" t="s">
        <v>103</v>
      </c>
      <c r="W1106" s="11" t="s">
        <v>102</v>
      </c>
      <c r="X1106" s="159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/>
      <c r="AN1106" s="3"/>
      <c r="AO1106" s="3"/>
      <c r="AP1106" s="3"/>
      <c r="AQ1106" s="3"/>
      <c r="AR1106" s="3"/>
      <c r="AS1106" s="3"/>
      <c r="AT1106" s="3"/>
      <c r="AU1106" s="3"/>
      <c r="AV1106" s="3"/>
      <c r="AW1106" s="3"/>
      <c r="AX1106" s="3"/>
      <c r="AY1106" s="3"/>
      <c r="AZ1106" s="3"/>
      <c r="BA1106" s="3"/>
      <c r="BB1106" s="3"/>
      <c r="BC1106" s="3"/>
      <c r="BD1106" s="3"/>
      <c r="BE1106" s="3"/>
      <c r="BF1106" s="3"/>
      <c r="BG1106" s="3"/>
      <c r="BH1106" s="3"/>
      <c r="BI1106" s="3"/>
      <c r="BJ1106" s="3"/>
      <c r="BK1106" s="3"/>
      <c r="BL1106" s="3"/>
      <c r="BM1106" s="28">
        <v>0</v>
      </c>
    </row>
    <row r="1107" spans="1:65">
      <c r="A1107" s="30"/>
      <c r="B1107" s="19"/>
      <c r="C1107" s="9"/>
      <c r="D1107" s="26"/>
      <c r="E1107" s="26"/>
      <c r="F1107" s="26"/>
      <c r="G1107" s="26"/>
      <c r="H1107" s="26"/>
      <c r="I1107" s="26"/>
      <c r="J1107" s="26"/>
      <c r="K1107" s="26"/>
      <c r="L1107" s="26"/>
      <c r="M1107" s="26"/>
      <c r="N1107" s="26"/>
      <c r="O1107" s="26"/>
      <c r="P1107" s="26"/>
      <c r="Q1107" s="26"/>
      <c r="R1107" s="26"/>
      <c r="S1107" s="26"/>
      <c r="T1107" s="26"/>
      <c r="U1107" s="26"/>
      <c r="V1107" s="26"/>
      <c r="W1107" s="26"/>
      <c r="X1107" s="159"/>
      <c r="Y1107" s="3"/>
      <c r="Z1107" s="3"/>
      <c r="AA1107" s="3"/>
      <c r="AB1107" s="3"/>
      <c r="AC1107" s="3"/>
      <c r="AD1107" s="3"/>
      <c r="AE1107" s="3"/>
      <c r="AF1107" s="3"/>
      <c r="AG1107" s="3"/>
      <c r="AH1107" s="3"/>
      <c r="AI1107" s="3"/>
      <c r="AJ1107" s="3"/>
      <c r="AK1107" s="3"/>
      <c r="AL1107" s="3"/>
      <c r="AM1107" s="3"/>
      <c r="AN1107" s="3"/>
      <c r="AO1107" s="3"/>
      <c r="AP1107" s="3"/>
      <c r="AQ1107" s="3"/>
      <c r="AR1107" s="3"/>
      <c r="AS1107" s="3"/>
      <c r="AT1107" s="3"/>
      <c r="AU1107" s="3"/>
      <c r="AV1107" s="3"/>
      <c r="AW1107" s="3"/>
      <c r="AX1107" s="3"/>
      <c r="AY1107" s="3"/>
      <c r="AZ1107" s="3"/>
      <c r="BA1107" s="3"/>
      <c r="BB1107" s="3"/>
      <c r="BC1107" s="3"/>
      <c r="BD1107" s="3"/>
      <c r="BE1107" s="3"/>
      <c r="BF1107" s="3"/>
      <c r="BG1107" s="3"/>
      <c r="BH1107" s="3"/>
      <c r="BI1107" s="3"/>
      <c r="BJ1107" s="3"/>
      <c r="BK1107" s="3"/>
      <c r="BL1107" s="3"/>
      <c r="BM1107" s="28">
        <v>0</v>
      </c>
    </row>
    <row r="1108" spans="1:65">
      <c r="A1108" s="30"/>
      <c r="B1108" s="18">
        <v>1</v>
      </c>
      <c r="C1108" s="14">
        <v>1</v>
      </c>
      <c r="D1108" s="220">
        <v>57</v>
      </c>
      <c r="E1108" s="220">
        <v>72.53</v>
      </c>
      <c r="F1108" s="220">
        <v>82.610974999999996</v>
      </c>
      <c r="G1108" s="222">
        <v>55.9</v>
      </c>
      <c r="H1108" s="221">
        <v>70</v>
      </c>
      <c r="I1108" s="220">
        <v>73</v>
      </c>
      <c r="J1108" s="221">
        <v>80</v>
      </c>
      <c r="K1108" s="220">
        <v>76</v>
      </c>
      <c r="L1108" s="221">
        <v>60</v>
      </c>
      <c r="M1108" s="221" t="s">
        <v>216</v>
      </c>
      <c r="N1108" s="221">
        <v>60</v>
      </c>
      <c r="O1108" s="221">
        <v>50</v>
      </c>
      <c r="P1108" s="221">
        <v>120</v>
      </c>
      <c r="Q1108" s="220">
        <v>57.566812801654315</v>
      </c>
      <c r="R1108" s="221" t="s">
        <v>96</v>
      </c>
      <c r="S1108" s="221" t="s">
        <v>96</v>
      </c>
      <c r="T1108" s="221">
        <v>80</v>
      </c>
      <c r="U1108" s="221" t="s">
        <v>96</v>
      </c>
      <c r="V1108" s="220">
        <v>60</v>
      </c>
      <c r="W1108" s="220">
        <v>81</v>
      </c>
      <c r="X1108" s="223"/>
      <c r="Y1108" s="224"/>
      <c r="Z1108" s="224"/>
      <c r="AA1108" s="224"/>
      <c r="AB1108" s="224"/>
      <c r="AC1108" s="224"/>
      <c r="AD1108" s="224"/>
      <c r="AE1108" s="224"/>
      <c r="AF1108" s="224"/>
      <c r="AG1108" s="224"/>
      <c r="AH1108" s="224"/>
      <c r="AI1108" s="224"/>
      <c r="AJ1108" s="224"/>
      <c r="AK1108" s="224"/>
      <c r="AL1108" s="224"/>
      <c r="AM1108" s="224"/>
      <c r="AN1108" s="224"/>
      <c r="AO1108" s="224"/>
      <c r="AP1108" s="224"/>
      <c r="AQ1108" s="224"/>
      <c r="AR1108" s="224"/>
      <c r="AS1108" s="224"/>
      <c r="AT1108" s="224"/>
      <c r="AU1108" s="224"/>
      <c r="AV1108" s="224"/>
      <c r="AW1108" s="224"/>
      <c r="AX1108" s="224"/>
      <c r="AY1108" s="224"/>
      <c r="AZ1108" s="224"/>
      <c r="BA1108" s="224"/>
      <c r="BB1108" s="224"/>
      <c r="BC1108" s="224"/>
      <c r="BD1108" s="224"/>
      <c r="BE1108" s="224"/>
      <c r="BF1108" s="224"/>
      <c r="BG1108" s="224"/>
      <c r="BH1108" s="224"/>
      <c r="BI1108" s="224"/>
      <c r="BJ1108" s="224"/>
      <c r="BK1108" s="224"/>
      <c r="BL1108" s="224"/>
      <c r="BM1108" s="225">
        <v>1</v>
      </c>
    </row>
    <row r="1109" spans="1:65">
      <c r="A1109" s="30"/>
      <c r="B1109" s="19">
        <v>1</v>
      </c>
      <c r="C1109" s="9">
        <v>2</v>
      </c>
      <c r="D1109" s="228" t="s">
        <v>106</v>
      </c>
      <c r="E1109" s="226">
        <v>73.260000000000005</v>
      </c>
      <c r="F1109" s="226">
        <v>80.078474999999997</v>
      </c>
      <c r="G1109" s="226">
        <v>61.3</v>
      </c>
      <c r="H1109" s="228">
        <v>80</v>
      </c>
      <c r="I1109" s="226">
        <v>76</v>
      </c>
      <c r="J1109" s="228">
        <v>80</v>
      </c>
      <c r="K1109" s="226">
        <v>76</v>
      </c>
      <c r="L1109" s="228">
        <v>60</v>
      </c>
      <c r="M1109" s="228" t="s">
        <v>216</v>
      </c>
      <c r="N1109" s="228">
        <v>70.000000000000014</v>
      </c>
      <c r="O1109" s="228">
        <v>50</v>
      </c>
      <c r="P1109" s="228">
        <v>60</v>
      </c>
      <c r="Q1109" s="226">
        <v>64.463439456282998</v>
      </c>
      <c r="R1109" s="228">
        <v>100</v>
      </c>
      <c r="S1109" s="228" t="s">
        <v>96</v>
      </c>
      <c r="T1109" s="228">
        <v>70.000000000000014</v>
      </c>
      <c r="U1109" s="228" t="s">
        <v>96</v>
      </c>
      <c r="V1109" s="226">
        <v>65</v>
      </c>
      <c r="W1109" s="226">
        <v>72</v>
      </c>
      <c r="X1109" s="223"/>
      <c r="Y1109" s="224"/>
      <c r="Z1109" s="224"/>
      <c r="AA1109" s="224"/>
      <c r="AB1109" s="224"/>
      <c r="AC1109" s="224"/>
      <c r="AD1109" s="224"/>
      <c r="AE1109" s="224"/>
      <c r="AF1109" s="224"/>
      <c r="AG1109" s="224"/>
      <c r="AH1109" s="224"/>
      <c r="AI1109" s="224"/>
      <c r="AJ1109" s="224"/>
      <c r="AK1109" s="224"/>
      <c r="AL1109" s="224"/>
      <c r="AM1109" s="224"/>
      <c r="AN1109" s="224"/>
      <c r="AO1109" s="224"/>
      <c r="AP1109" s="224"/>
      <c r="AQ1109" s="224"/>
      <c r="AR1109" s="224"/>
      <c r="AS1109" s="224"/>
      <c r="AT1109" s="224"/>
      <c r="AU1109" s="224"/>
      <c r="AV1109" s="224"/>
      <c r="AW1109" s="224"/>
      <c r="AX1109" s="224"/>
      <c r="AY1109" s="224"/>
      <c r="AZ1109" s="224"/>
      <c r="BA1109" s="224"/>
      <c r="BB1109" s="224"/>
      <c r="BC1109" s="224"/>
      <c r="BD1109" s="224"/>
      <c r="BE1109" s="224"/>
      <c r="BF1109" s="224"/>
      <c r="BG1109" s="224"/>
      <c r="BH1109" s="224"/>
      <c r="BI1109" s="224"/>
      <c r="BJ1109" s="224"/>
      <c r="BK1109" s="224"/>
      <c r="BL1109" s="224"/>
      <c r="BM1109" s="225">
        <v>25</v>
      </c>
    </row>
    <row r="1110" spans="1:65">
      <c r="A1110" s="30"/>
      <c r="B1110" s="19">
        <v>1</v>
      </c>
      <c r="C1110" s="9">
        <v>3</v>
      </c>
      <c r="D1110" s="228" t="s">
        <v>106</v>
      </c>
      <c r="E1110" s="226">
        <v>72.819999999999993</v>
      </c>
      <c r="F1110" s="226">
        <v>83.162475000000001</v>
      </c>
      <c r="G1110" s="226">
        <v>60.6</v>
      </c>
      <c r="H1110" s="228">
        <v>90</v>
      </c>
      <c r="I1110" s="226">
        <v>73</v>
      </c>
      <c r="J1110" s="228">
        <v>80</v>
      </c>
      <c r="K1110" s="226">
        <v>80</v>
      </c>
      <c r="L1110" s="228">
        <v>60</v>
      </c>
      <c r="M1110" s="228" t="s">
        <v>216</v>
      </c>
      <c r="N1110" s="228">
        <v>60</v>
      </c>
      <c r="O1110" s="228">
        <v>50</v>
      </c>
      <c r="P1110" s="228">
        <v>120</v>
      </c>
      <c r="Q1110" s="226">
        <v>59.34154066812696</v>
      </c>
      <c r="R1110" s="228" t="s">
        <v>96</v>
      </c>
      <c r="S1110" s="228" t="s">
        <v>96</v>
      </c>
      <c r="T1110" s="228">
        <v>70.000000000000014</v>
      </c>
      <c r="U1110" s="228" t="s">
        <v>96</v>
      </c>
      <c r="V1110" s="226">
        <v>85</v>
      </c>
      <c r="W1110" s="226">
        <v>79</v>
      </c>
      <c r="X1110" s="223"/>
      <c r="Y1110" s="224"/>
      <c r="Z1110" s="224"/>
      <c r="AA1110" s="224"/>
      <c r="AB1110" s="224"/>
      <c r="AC1110" s="224"/>
      <c r="AD1110" s="224"/>
      <c r="AE1110" s="224"/>
      <c r="AF1110" s="224"/>
      <c r="AG1110" s="224"/>
      <c r="AH1110" s="224"/>
      <c r="AI1110" s="224"/>
      <c r="AJ1110" s="224"/>
      <c r="AK1110" s="224"/>
      <c r="AL1110" s="224"/>
      <c r="AM1110" s="224"/>
      <c r="AN1110" s="224"/>
      <c r="AO1110" s="224"/>
      <c r="AP1110" s="224"/>
      <c r="AQ1110" s="224"/>
      <c r="AR1110" s="224"/>
      <c r="AS1110" s="224"/>
      <c r="AT1110" s="224"/>
      <c r="AU1110" s="224"/>
      <c r="AV1110" s="224"/>
      <c r="AW1110" s="224"/>
      <c r="AX1110" s="224"/>
      <c r="AY1110" s="224"/>
      <c r="AZ1110" s="224"/>
      <c r="BA1110" s="224"/>
      <c r="BB1110" s="224"/>
      <c r="BC1110" s="224"/>
      <c r="BD1110" s="224"/>
      <c r="BE1110" s="224"/>
      <c r="BF1110" s="224"/>
      <c r="BG1110" s="224"/>
      <c r="BH1110" s="224"/>
      <c r="BI1110" s="224"/>
      <c r="BJ1110" s="224"/>
      <c r="BK1110" s="224"/>
      <c r="BL1110" s="224"/>
      <c r="BM1110" s="225">
        <v>16</v>
      </c>
    </row>
    <row r="1111" spans="1:65">
      <c r="A1111" s="30"/>
      <c r="B1111" s="19">
        <v>1</v>
      </c>
      <c r="C1111" s="9">
        <v>4</v>
      </c>
      <c r="D1111" s="226">
        <v>65</v>
      </c>
      <c r="E1111" s="226">
        <v>79.599999999999994</v>
      </c>
      <c r="F1111" s="226">
        <v>83.879975000000002</v>
      </c>
      <c r="G1111" s="226">
        <v>59.1</v>
      </c>
      <c r="H1111" s="228">
        <v>80</v>
      </c>
      <c r="I1111" s="226">
        <v>75</v>
      </c>
      <c r="J1111" s="228">
        <v>90</v>
      </c>
      <c r="K1111" s="226">
        <v>80</v>
      </c>
      <c r="L1111" s="228">
        <v>70.000000000000014</v>
      </c>
      <c r="M1111" s="228" t="s">
        <v>216</v>
      </c>
      <c r="N1111" s="228">
        <v>60</v>
      </c>
      <c r="O1111" s="228">
        <v>50</v>
      </c>
      <c r="P1111" s="228">
        <v>109.99999999999999</v>
      </c>
      <c r="Q1111" s="226">
        <v>68.768319778380885</v>
      </c>
      <c r="R1111" s="228" t="s">
        <v>96</v>
      </c>
      <c r="S1111" s="228" t="s">
        <v>96</v>
      </c>
      <c r="T1111" s="228">
        <v>80</v>
      </c>
      <c r="U1111" s="228" t="s">
        <v>96</v>
      </c>
      <c r="V1111" s="226">
        <v>85</v>
      </c>
      <c r="W1111" s="226">
        <v>83</v>
      </c>
      <c r="X1111" s="223"/>
      <c r="Y1111" s="224"/>
      <c r="Z1111" s="224"/>
      <c r="AA1111" s="224"/>
      <c r="AB1111" s="224"/>
      <c r="AC1111" s="224"/>
      <c r="AD1111" s="224"/>
      <c r="AE1111" s="224"/>
      <c r="AF1111" s="224"/>
      <c r="AG1111" s="224"/>
      <c r="AH1111" s="224"/>
      <c r="AI1111" s="224"/>
      <c r="AJ1111" s="224"/>
      <c r="AK1111" s="224"/>
      <c r="AL1111" s="224"/>
      <c r="AM1111" s="224"/>
      <c r="AN1111" s="224"/>
      <c r="AO1111" s="224"/>
      <c r="AP1111" s="224"/>
      <c r="AQ1111" s="224"/>
      <c r="AR1111" s="224"/>
      <c r="AS1111" s="224"/>
      <c r="AT1111" s="224"/>
      <c r="AU1111" s="224"/>
      <c r="AV1111" s="224"/>
      <c r="AW1111" s="224"/>
      <c r="AX1111" s="224"/>
      <c r="AY1111" s="224"/>
      <c r="AZ1111" s="224"/>
      <c r="BA1111" s="224"/>
      <c r="BB1111" s="224"/>
      <c r="BC1111" s="224"/>
      <c r="BD1111" s="224"/>
      <c r="BE1111" s="224"/>
      <c r="BF1111" s="224"/>
      <c r="BG1111" s="224"/>
      <c r="BH1111" s="224"/>
      <c r="BI1111" s="224"/>
      <c r="BJ1111" s="224"/>
      <c r="BK1111" s="224"/>
      <c r="BL1111" s="224"/>
      <c r="BM1111" s="225">
        <v>71.493621666524689</v>
      </c>
    </row>
    <row r="1112" spans="1:65">
      <c r="A1112" s="30"/>
      <c r="B1112" s="19">
        <v>1</v>
      </c>
      <c r="C1112" s="9">
        <v>5</v>
      </c>
      <c r="D1112" s="226">
        <v>60</v>
      </c>
      <c r="E1112" s="226">
        <v>73.08</v>
      </c>
      <c r="F1112" s="226">
        <v>81.87</v>
      </c>
      <c r="G1112" s="226">
        <v>59.8</v>
      </c>
      <c r="H1112" s="228">
        <v>80</v>
      </c>
      <c r="I1112" s="226">
        <v>75</v>
      </c>
      <c r="J1112" s="228">
        <v>80</v>
      </c>
      <c r="K1112" s="226">
        <v>80</v>
      </c>
      <c r="L1112" s="228">
        <v>60</v>
      </c>
      <c r="M1112" s="228" t="s">
        <v>216</v>
      </c>
      <c r="N1112" s="228">
        <v>70.000000000000014</v>
      </c>
      <c r="O1112" s="228">
        <v>50</v>
      </c>
      <c r="P1112" s="228">
        <v>60</v>
      </c>
      <c r="Q1112" s="226">
        <v>64.177848376061533</v>
      </c>
      <c r="R1112" s="228" t="s">
        <v>96</v>
      </c>
      <c r="S1112" s="228" t="s">
        <v>96</v>
      </c>
      <c r="T1112" s="228">
        <v>70.000000000000014</v>
      </c>
      <c r="U1112" s="228" t="s">
        <v>96</v>
      </c>
      <c r="V1112" s="226">
        <v>74</v>
      </c>
      <c r="W1112" s="226">
        <v>81</v>
      </c>
      <c r="X1112" s="223"/>
      <c r="Y1112" s="224"/>
      <c r="Z1112" s="224"/>
      <c r="AA1112" s="224"/>
      <c r="AB1112" s="224"/>
      <c r="AC1112" s="224"/>
      <c r="AD1112" s="224"/>
      <c r="AE1112" s="224"/>
      <c r="AF1112" s="224"/>
      <c r="AG1112" s="224"/>
      <c r="AH1112" s="224"/>
      <c r="AI1112" s="224"/>
      <c r="AJ1112" s="224"/>
      <c r="AK1112" s="224"/>
      <c r="AL1112" s="224"/>
      <c r="AM1112" s="224"/>
      <c r="AN1112" s="224"/>
      <c r="AO1112" s="224"/>
      <c r="AP1112" s="224"/>
      <c r="AQ1112" s="224"/>
      <c r="AR1112" s="224"/>
      <c r="AS1112" s="224"/>
      <c r="AT1112" s="224"/>
      <c r="AU1112" s="224"/>
      <c r="AV1112" s="224"/>
      <c r="AW1112" s="224"/>
      <c r="AX1112" s="224"/>
      <c r="AY1112" s="224"/>
      <c r="AZ1112" s="224"/>
      <c r="BA1112" s="224"/>
      <c r="BB1112" s="224"/>
      <c r="BC1112" s="224"/>
      <c r="BD1112" s="224"/>
      <c r="BE1112" s="224"/>
      <c r="BF1112" s="224"/>
      <c r="BG1112" s="224"/>
      <c r="BH1112" s="224"/>
      <c r="BI1112" s="224"/>
      <c r="BJ1112" s="224"/>
      <c r="BK1112" s="224"/>
      <c r="BL1112" s="224"/>
      <c r="BM1112" s="225">
        <v>168</v>
      </c>
    </row>
    <row r="1113" spans="1:65">
      <c r="A1113" s="30"/>
      <c r="B1113" s="19">
        <v>1</v>
      </c>
      <c r="C1113" s="9">
        <v>6</v>
      </c>
      <c r="D1113" s="226">
        <v>55</v>
      </c>
      <c r="E1113" s="227">
        <v>104.26</v>
      </c>
      <c r="F1113" s="226">
        <v>83.976725000000002</v>
      </c>
      <c r="G1113" s="226">
        <v>60.2</v>
      </c>
      <c r="H1113" s="228">
        <v>70</v>
      </c>
      <c r="I1113" s="226">
        <v>74</v>
      </c>
      <c r="J1113" s="228">
        <v>90</v>
      </c>
      <c r="K1113" s="226">
        <v>76</v>
      </c>
      <c r="L1113" s="228">
        <v>60</v>
      </c>
      <c r="M1113" s="228" t="s">
        <v>216</v>
      </c>
      <c r="N1113" s="228">
        <v>60</v>
      </c>
      <c r="O1113" s="228">
        <v>50</v>
      </c>
      <c r="P1113" s="228">
        <v>60</v>
      </c>
      <c r="Q1113" s="226">
        <v>63.510983911827239</v>
      </c>
      <c r="R1113" s="228" t="s">
        <v>96</v>
      </c>
      <c r="S1113" s="228" t="s">
        <v>96</v>
      </c>
      <c r="T1113" s="228">
        <v>80</v>
      </c>
      <c r="U1113" s="228" t="s">
        <v>96</v>
      </c>
      <c r="V1113" s="226">
        <v>69</v>
      </c>
      <c r="W1113" s="226">
        <v>77</v>
      </c>
      <c r="X1113" s="223"/>
      <c r="Y1113" s="224"/>
      <c r="Z1113" s="224"/>
      <c r="AA1113" s="224"/>
      <c r="AB1113" s="224"/>
      <c r="AC1113" s="224"/>
      <c r="AD1113" s="224"/>
      <c r="AE1113" s="224"/>
      <c r="AF1113" s="224"/>
      <c r="AG1113" s="224"/>
      <c r="AH1113" s="224"/>
      <c r="AI1113" s="224"/>
      <c r="AJ1113" s="224"/>
      <c r="AK1113" s="224"/>
      <c r="AL1113" s="224"/>
      <c r="AM1113" s="224"/>
      <c r="AN1113" s="224"/>
      <c r="AO1113" s="224"/>
      <c r="AP1113" s="224"/>
      <c r="AQ1113" s="224"/>
      <c r="AR1113" s="224"/>
      <c r="AS1113" s="224"/>
      <c r="AT1113" s="224"/>
      <c r="AU1113" s="224"/>
      <c r="AV1113" s="224"/>
      <c r="AW1113" s="224"/>
      <c r="AX1113" s="224"/>
      <c r="AY1113" s="224"/>
      <c r="AZ1113" s="224"/>
      <c r="BA1113" s="224"/>
      <c r="BB1113" s="224"/>
      <c r="BC1113" s="224"/>
      <c r="BD1113" s="224"/>
      <c r="BE1113" s="224"/>
      <c r="BF1113" s="224"/>
      <c r="BG1113" s="224"/>
      <c r="BH1113" s="224"/>
      <c r="BI1113" s="224"/>
      <c r="BJ1113" s="224"/>
      <c r="BK1113" s="224"/>
      <c r="BL1113" s="224"/>
      <c r="BM1113" s="229"/>
    </row>
    <row r="1114" spans="1:65">
      <c r="A1114" s="30"/>
      <c r="B1114" s="20" t="s">
        <v>278</v>
      </c>
      <c r="C1114" s="12"/>
      <c r="D1114" s="230">
        <v>59.25</v>
      </c>
      <c r="E1114" s="230">
        <v>79.25833333333334</v>
      </c>
      <c r="F1114" s="230">
        <v>82.596437499999993</v>
      </c>
      <c r="G1114" s="230">
        <v>59.483333333333327</v>
      </c>
      <c r="H1114" s="230">
        <v>78.333333333333329</v>
      </c>
      <c r="I1114" s="230">
        <v>74.333333333333329</v>
      </c>
      <c r="J1114" s="230">
        <v>83.333333333333329</v>
      </c>
      <c r="K1114" s="230">
        <v>78</v>
      </c>
      <c r="L1114" s="230">
        <v>61.666666666666664</v>
      </c>
      <c r="M1114" s="230" t="s">
        <v>765</v>
      </c>
      <c r="N1114" s="230">
        <v>63.333333333333336</v>
      </c>
      <c r="O1114" s="230">
        <v>50</v>
      </c>
      <c r="P1114" s="230">
        <v>88.333333333333329</v>
      </c>
      <c r="Q1114" s="230">
        <v>62.97149083205565</v>
      </c>
      <c r="R1114" s="230">
        <v>100</v>
      </c>
      <c r="S1114" s="230" t="s">
        <v>765</v>
      </c>
      <c r="T1114" s="230">
        <v>75</v>
      </c>
      <c r="U1114" s="230" t="s">
        <v>765</v>
      </c>
      <c r="V1114" s="230">
        <v>73</v>
      </c>
      <c r="W1114" s="230">
        <v>78.833333333333329</v>
      </c>
      <c r="X1114" s="223"/>
      <c r="Y1114" s="224"/>
      <c r="Z1114" s="224"/>
      <c r="AA1114" s="224"/>
      <c r="AB1114" s="224"/>
      <c r="AC1114" s="224"/>
      <c r="AD1114" s="224"/>
      <c r="AE1114" s="224"/>
      <c r="AF1114" s="224"/>
      <c r="AG1114" s="224"/>
      <c r="AH1114" s="224"/>
      <c r="AI1114" s="224"/>
      <c r="AJ1114" s="224"/>
      <c r="AK1114" s="224"/>
      <c r="AL1114" s="224"/>
      <c r="AM1114" s="224"/>
      <c r="AN1114" s="224"/>
      <c r="AO1114" s="224"/>
      <c r="AP1114" s="224"/>
      <c r="AQ1114" s="224"/>
      <c r="AR1114" s="224"/>
      <c r="AS1114" s="224"/>
      <c r="AT1114" s="224"/>
      <c r="AU1114" s="224"/>
      <c r="AV1114" s="224"/>
      <c r="AW1114" s="224"/>
      <c r="AX1114" s="224"/>
      <c r="AY1114" s="224"/>
      <c r="AZ1114" s="224"/>
      <c r="BA1114" s="224"/>
      <c r="BB1114" s="224"/>
      <c r="BC1114" s="224"/>
      <c r="BD1114" s="224"/>
      <c r="BE1114" s="224"/>
      <c r="BF1114" s="224"/>
      <c r="BG1114" s="224"/>
      <c r="BH1114" s="224"/>
      <c r="BI1114" s="224"/>
      <c r="BJ1114" s="224"/>
      <c r="BK1114" s="224"/>
      <c r="BL1114" s="224"/>
      <c r="BM1114" s="229"/>
    </row>
    <row r="1115" spans="1:65">
      <c r="A1115" s="30"/>
      <c r="B1115" s="3" t="s">
        <v>279</v>
      </c>
      <c r="C1115" s="29"/>
      <c r="D1115" s="226">
        <v>58.5</v>
      </c>
      <c r="E1115" s="226">
        <v>73.17</v>
      </c>
      <c r="F1115" s="226">
        <v>82.886724999999998</v>
      </c>
      <c r="G1115" s="226">
        <v>60</v>
      </c>
      <c r="H1115" s="226">
        <v>80</v>
      </c>
      <c r="I1115" s="226">
        <v>74.5</v>
      </c>
      <c r="J1115" s="226">
        <v>80</v>
      </c>
      <c r="K1115" s="226">
        <v>78</v>
      </c>
      <c r="L1115" s="226">
        <v>60</v>
      </c>
      <c r="M1115" s="226" t="s">
        <v>765</v>
      </c>
      <c r="N1115" s="226">
        <v>60</v>
      </c>
      <c r="O1115" s="226">
        <v>50</v>
      </c>
      <c r="P1115" s="226">
        <v>85</v>
      </c>
      <c r="Q1115" s="226">
        <v>63.844416143944386</v>
      </c>
      <c r="R1115" s="226">
        <v>100</v>
      </c>
      <c r="S1115" s="226" t="s">
        <v>765</v>
      </c>
      <c r="T1115" s="226">
        <v>75</v>
      </c>
      <c r="U1115" s="226" t="s">
        <v>765</v>
      </c>
      <c r="V1115" s="226">
        <v>71.5</v>
      </c>
      <c r="W1115" s="226">
        <v>80</v>
      </c>
      <c r="X1115" s="223"/>
      <c r="Y1115" s="224"/>
      <c r="Z1115" s="224"/>
      <c r="AA1115" s="224"/>
      <c r="AB1115" s="224"/>
      <c r="AC1115" s="224"/>
      <c r="AD1115" s="224"/>
      <c r="AE1115" s="224"/>
      <c r="AF1115" s="224"/>
      <c r="AG1115" s="224"/>
      <c r="AH1115" s="224"/>
      <c r="AI1115" s="224"/>
      <c r="AJ1115" s="224"/>
      <c r="AK1115" s="224"/>
      <c r="AL1115" s="224"/>
      <c r="AM1115" s="224"/>
      <c r="AN1115" s="224"/>
      <c r="AO1115" s="224"/>
      <c r="AP1115" s="224"/>
      <c r="AQ1115" s="224"/>
      <c r="AR1115" s="224"/>
      <c r="AS1115" s="224"/>
      <c r="AT1115" s="224"/>
      <c r="AU1115" s="224"/>
      <c r="AV1115" s="224"/>
      <c r="AW1115" s="224"/>
      <c r="AX1115" s="224"/>
      <c r="AY1115" s="224"/>
      <c r="AZ1115" s="224"/>
      <c r="BA1115" s="224"/>
      <c r="BB1115" s="224"/>
      <c r="BC1115" s="224"/>
      <c r="BD1115" s="224"/>
      <c r="BE1115" s="224"/>
      <c r="BF1115" s="224"/>
      <c r="BG1115" s="224"/>
      <c r="BH1115" s="224"/>
      <c r="BI1115" s="224"/>
      <c r="BJ1115" s="224"/>
      <c r="BK1115" s="224"/>
      <c r="BL1115" s="224"/>
      <c r="BM1115" s="229"/>
    </row>
    <row r="1116" spans="1:65">
      <c r="A1116" s="30"/>
      <c r="B1116" s="3" t="s">
        <v>280</v>
      </c>
      <c r="C1116" s="29"/>
      <c r="D1116" s="226">
        <v>4.349329450233296</v>
      </c>
      <c r="E1116" s="226">
        <v>12.538536464303343</v>
      </c>
      <c r="F1116" s="226">
        <v>1.4656819900433735</v>
      </c>
      <c r="G1116" s="226">
        <v>1.9051684090039567</v>
      </c>
      <c r="H1116" s="226">
        <v>7.5277265270908105</v>
      </c>
      <c r="I1116" s="226">
        <v>1.2110601416389968</v>
      </c>
      <c r="J1116" s="226">
        <v>5.1639777949432224</v>
      </c>
      <c r="K1116" s="226">
        <v>2.1908902300206643</v>
      </c>
      <c r="L1116" s="226">
        <v>4.0824829046386366</v>
      </c>
      <c r="M1116" s="226" t="s">
        <v>765</v>
      </c>
      <c r="N1116" s="226">
        <v>5.1639777949432295</v>
      </c>
      <c r="O1116" s="226">
        <v>0</v>
      </c>
      <c r="P1116" s="226">
        <v>31.251666622224601</v>
      </c>
      <c r="Q1116" s="226">
        <v>3.9990641565820906</v>
      </c>
      <c r="R1116" s="226" t="s">
        <v>765</v>
      </c>
      <c r="S1116" s="226" t="s">
        <v>765</v>
      </c>
      <c r="T1116" s="226">
        <v>5.4772255750516532</v>
      </c>
      <c r="U1116" s="226" t="s">
        <v>765</v>
      </c>
      <c r="V1116" s="226">
        <v>10.373041983911952</v>
      </c>
      <c r="W1116" s="226">
        <v>3.9200340134578768</v>
      </c>
      <c r="X1116" s="223"/>
      <c r="Y1116" s="224"/>
      <c r="Z1116" s="224"/>
      <c r="AA1116" s="224"/>
      <c r="AB1116" s="224"/>
      <c r="AC1116" s="224"/>
      <c r="AD1116" s="224"/>
      <c r="AE1116" s="224"/>
      <c r="AF1116" s="224"/>
      <c r="AG1116" s="224"/>
      <c r="AH1116" s="224"/>
      <c r="AI1116" s="224"/>
      <c r="AJ1116" s="224"/>
      <c r="AK1116" s="224"/>
      <c r="AL1116" s="224"/>
      <c r="AM1116" s="224"/>
      <c r="AN1116" s="224"/>
      <c r="AO1116" s="224"/>
      <c r="AP1116" s="224"/>
      <c r="AQ1116" s="224"/>
      <c r="AR1116" s="224"/>
      <c r="AS1116" s="224"/>
      <c r="AT1116" s="224"/>
      <c r="AU1116" s="224"/>
      <c r="AV1116" s="224"/>
      <c r="AW1116" s="224"/>
      <c r="AX1116" s="224"/>
      <c r="AY1116" s="224"/>
      <c r="AZ1116" s="224"/>
      <c r="BA1116" s="224"/>
      <c r="BB1116" s="224"/>
      <c r="BC1116" s="224"/>
      <c r="BD1116" s="224"/>
      <c r="BE1116" s="224"/>
      <c r="BF1116" s="224"/>
      <c r="BG1116" s="224"/>
      <c r="BH1116" s="224"/>
      <c r="BI1116" s="224"/>
      <c r="BJ1116" s="224"/>
      <c r="BK1116" s="224"/>
      <c r="BL1116" s="224"/>
      <c r="BM1116" s="229"/>
    </row>
    <row r="1117" spans="1:65">
      <c r="A1117" s="30"/>
      <c r="B1117" s="3" t="s">
        <v>87</v>
      </c>
      <c r="C1117" s="29"/>
      <c r="D1117" s="13">
        <v>7.3406404223346766E-2</v>
      </c>
      <c r="E1117" s="13">
        <v>0.15819833621242782</v>
      </c>
      <c r="F1117" s="13">
        <v>1.7745099357867264E-2</v>
      </c>
      <c r="G1117" s="13">
        <v>3.2028608725199609E-2</v>
      </c>
      <c r="H1117" s="13">
        <v>9.609863651605291E-2</v>
      </c>
      <c r="I1117" s="13">
        <v>1.6292288900973052E-2</v>
      </c>
      <c r="J1117" s="13">
        <v>6.196773353931867E-2</v>
      </c>
      <c r="K1117" s="13">
        <v>2.8088336282316211E-2</v>
      </c>
      <c r="L1117" s="13">
        <v>6.6202425480626548E-2</v>
      </c>
      <c r="M1117" s="13" t="s">
        <v>765</v>
      </c>
      <c r="N1117" s="13">
        <v>8.1536491499103622E-2</v>
      </c>
      <c r="O1117" s="13">
        <v>0</v>
      </c>
      <c r="P1117" s="13">
        <v>0.35379245232707096</v>
      </c>
      <c r="Q1117" s="13">
        <v>6.3505946956973841E-2</v>
      </c>
      <c r="R1117" s="13" t="s">
        <v>765</v>
      </c>
      <c r="S1117" s="13" t="s">
        <v>765</v>
      </c>
      <c r="T1117" s="13">
        <v>7.3029674334022049E-2</v>
      </c>
      <c r="U1117" s="13" t="s">
        <v>765</v>
      </c>
      <c r="V1117" s="13">
        <v>0.14209646553304042</v>
      </c>
      <c r="W1117" s="13">
        <v>4.9725590022721484E-2</v>
      </c>
      <c r="X1117" s="159"/>
      <c r="Y1117" s="3"/>
      <c r="Z1117" s="3"/>
      <c r="AA1117" s="3"/>
      <c r="AB1117" s="3"/>
      <c r="AC1117" s="3"/>
      <c r="AD1117" s="3"/>
      <c r="AE1117" s="3"/>
      <c r="AF1117" s="3"/>
      <c r="AG1117" s="3"/>
      <c r="AH1117" s="3"/>
      <c r="AI1117" s="3"/>
      <c r="AJ1117" s="3"/>
      <c r="AK1117" s="3"/>
      <c r="AL1117" s="3"/>
      <c r="AM1117" s="3"/>
      <c r="AN1117" s="3"/>
      <c r="AO1117" s="3"/>
      <c r="AP1117" s="3"/>
      <c r="AQ1117" s="3"/>
      <c r="AR1117" s="3"/>
      <c r="AS1117" s="3"/>
      <c r="AT1117" s="3"/>
      <c r="AU1117" s="3"/>
      <c r="AV1117" s="3"/>
      <c r="AW1117" s="3"/>
      <c r="AX1117" s="3"/>
      <c r="AY1117" s="3"/>
      <c r="AZ1117" s="3"/>
      <c r="BA1117" s="3"/>
      <c r="BB1117" s="3"/>
      <c r="BC1117" s="3"/>
      <c r="BD1117" s="3"/>
      <c r="BE1117" s="3"/>
      <c r="BF1117" s="3"/>
      <c r="BG1117" s="3"/>
      <c r="BH1117" s="3"/>
      <c r="BI1117" s="3"/>
      <c r="BJ1117" s="3"/>
      <c r="BK1117" s="3"/>
      <c r="BL1117" s="3"/>
      <c r="BM1117" s="56"/>
    </row>
    <row r="1118" spans="1:65">
      <c r="A1118" s="30"/>
      <c r="B1118" s="3" t="s">
        <v>281</v>
      </c>
      <c r="C1118" s="29"/>
      <c r="D1118" s="13">
        <v>-0.1712547410681462</v>
      </c>
      <c r="E1118" s="13">
        <v>0.10860705452895392</v>
      </c>
      <c r="F1118" s="13">
        <v>0.15529799127065269</v>
      </c>
      <c r="G1118" s="13">
        <v>-0.16799104665885056</v>
      </c>
      <c r="H1118" s="13">
        <v>9.5668837406388985E-2</v>
      </c>
      <c r="I1118" s="13">
        <v>3.9719790389892484E-2</v>
      </c>
      <c r="J1118" s="13">
        <v>0.16560514617700961</v>
      </c>
      <c r="K1118" s="13">
        <v>9.1006416821681091E-2</v>
      </c>
      <c r="L1118" s="13">
        <v>-0.13745219182901292</v>
      </c>
      <c r="M1118" s="13" t="s">
        <v>765</v>
      </c>
      <c r="N1118" s="13">
        <v>-0.11414008890547267</v>
      </c>
      <c r="O1118" s="13">
        <v>-0.30063691229379419</v>
      </c>
      <c r="P1118" s="13">
        <v>0.23554145494763024</v>
      </c>
      <c r="Q1118" s="13">
        <v>-0.11920127468461061</v>
      </c>
      <c r="R1118" s="13">
        <v>0.39872617541241162</v>
      </c>
      <c r="S1118" s="13" t="s">
        <v>765</v>
      </c>
      <c r="T1118" s="13">
        <v>4.9044631559308716E-2</v>
      </c>
      <c r="U1118" s="13" t="s">
        <v>765</v>
      </c>
      <c r="V1118" s="13">
        <v>2.1070108051060465E-2</v>
      </c>
      <c r="W1118" s="13">
        <v>0.10266246828345116</v>
      </c>
      <c r="X1118" s="159"/>
      <c r="Y1118" s="3"/>
      <c r="Z1118" s="3"/>
      <c r="AA1118" s="3"/>
      <c r="AB1118" s="3"/>
      <c r="AC1118" s="3"/>
      <c r="AD1118" s="3"/>
      <c r="AE1118" s="3"/>
      <c r="AF1118" s="3"/>
      <c r="AG1118" s="3"/>
      <c r="AH1118" s="3"/>
      <c r="AI1118" s="3"/>
      <c r="AJ1118" s="3"/>
      <c r="AK1118" s="3"/>
      <c r="AL1118" s="3"/>
      <c r="AM1118" s="3"/>
      <c r="AN1118" s="3"/>
      <c r="AO1118" s="3"/>
      <c r="AP1118" s="3"/>
      <c r="AQ1118" s="3"/>
      <c r="AR1118" s="3"/>
      <c r="AS1118" s="3"/>
      <c r="AT1118" s="3"/>
      <c r="AU1118" s="3"/>
      <c r="AV1118" s="3"/>
      <c r="AW1118" s="3"/>
      <c r="AX1118" s="3"/>
      <c r="AY1118" s="3"/>
      <c r="AZ1118" s="3"/>
      <c r="BA1118" s="3"/>
      <c r="BB1118" s="3"/>
      <c r="BC1118" s="3"/>
      <c r="BD1118" s="3"/>
      <c r="BE1118" s="3"/>
      <c r="BF1118" s="3"/>
      <c r="BG1118" s="3"/>
      <c r="BH1118" s="3"/>
      <c r="BI1118" s="3"/>
      <c r="BJ1118" s="3"/>
      <c r="BK1118" s="3"/>
      <c r="BL1118" s="3"/>
      <c r="BM1118" s="56"/>
    </row>
    <row r="1119" spans="1:65">
      <c r="A1119" s="30"/>
      <c r="B1119" s="46" t="s">
        <v>282</v>
      </c>
      <c r="C1119" s="47"/>
      <c r="D1119" s="45">
        <v>1.23</v>
      </c>
      <c r="E1119" s="45">
        <v>0.69</v>
      </c>
      <c r="F1119" s="45">
        <v>0.89</v>
      </c>
      <c r="G1119" s="45">
        <v>0.52</v>
      </c>
      <c r="H1119" s="45" t="s">
        <v>283</v>
      </c>
      <c r="I1119" s="45">
        <v>0.39</v>
      </c>
      <c r="J1119" s="45" t="s">
        <v>283</v>
      </c>
      <c r="K1119" s="45">
        <v>0.61</v>
      </c>
      <c r="L1119" s="45" t="s">
        <v>283</v>
      </c>
      <c r="M1119" s="45">
        <v>3.54</v>
      </c>
      <c r="N1119" s="45" t="s">
        <v>283</v>
      </c>
      <c r="O1119" s="45" t="s">
        <v>283</v>
      </c>
      <c r="P1119" s="45" t="s">
        <v>283</v>
      </c>
      <c r="Q1119" s="45">
        <v>0.31</v>
      </c>
      <c r="R1119" s="45" t="s">
        <v>283</v>
      </c>
      <c r="S1119" s="45">
        <v>1.1000000000000001</v>
      </c>
      <c r="T1119" s="45" t="s">
        <v>283</v>
      </c>
      <c r="U1119" s="45">
        <v>1.1000000000000001</v>
      </c>
      <c r="V1119" s="45">
        <v>0.31</v>
      </c>
      <c r="W1119" s="45">
        <v>0.66</v>
      </c>
      <c r="X1119" s="159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/>
      <c r="AN1119" s="3"/>
      <c r="AO1119" s="3"/>
      <c r="AP1119" s="3"/>
      <c r="AQ1119" s="3"/>
      <c r="AR1119" s="3"/>
      <c r="AS1119" s="3"/>
      <c r="AT1119" s="3"/>
      <c r="AU1119" s="3"/>
      <c r="AV1119" s="3"/>
      <c r="AW1119" s="3"/>
      <c r="AX1119" s="3"/>
      <c r="AY1119" s="3"/>
      <c r="AZ1119" s="3"/>
      <c r="BA1119" s="3"/>
      <c r="BB1119" s="3"/>
      <c r="BC1119" s="3"/>
      <c r="BD1119" s="3"/>
      <c r="BE1119" s="3"/>
      <c r="BF1119" s="3"/>
      <c r="BG1119" s="3"/>
      <c r="BH1119" s="3"/>
      <c r="BI1119" s="3"/>
      <c r="BJ1119" s="3"/>
      <c r="BK1119" s="3"/>
      <c r="BL1119" s="3"/>
      <c r="BM1119" s="56"/>
    </row>
    <row r="1120" spans="1:65">
      <c r="B1120" s="160" t="s">
        <v>342</v>
      </c>
      <c r="C1120" s="20"/>
      <c r="D1120" s="20"/>
      <c r="E1120" s="20"/>
      <c r="F1120" s="20"/>
      <c r="G1120" s="20"/>
      <c r="H1120" s="20"/>
      <c r="I1120" s="20"/>
      <c r="J1120" s="20"/>
      <c r="K1120" s="20"/>
      <c r="L1120" s="20"/>
      <c r="M1120" s="20"/>
      <c r="N1120" s="20"/>
      <c r="O1120" s="20"/>
      <c r="P1120" s="20"/>
      <c r="Q1120" s="20"/>
      <c r="R1120" s="20"/>
      <c r="S1120" s="20"/>
      <c r="T1120" s="20"/>
      <c r="U1120" s="20"/>
      <c r="V1120" s="20"/>
      <c r="W1120" s="20"/>
      <c r="BM1120" s="56"/>
    </row>
    <row r="1121" spans="1:65">
      <c r="BM1121" s="56"/>
    </row>
    <row r="1122" spans="1:65" ht="15">
      <c r="B1122" s="8" t="s">
        <v>683</v>
      </c>
      <c r="BM1122" s="28" t="s">
        <v>284</v>
      </c>
    </row>
    <row r="1123" spans="1:65" ht="15">
      <c r="A1123" s="25" t="s">
        <v>45</v>
      </c>
      <c r="B1123" s="18" t="s">
        <v>116</v>
      </c>
      <c r="C1123" s="15" t="s">
        <v>117</v>
      </c>
      <c r="D1123" s="16" t="s">
        <v>243</v>
      </c>
      <c r="E1123" s="17" t="s">
        <v>243</v>
      </c>
      <c r="F1123" s="17" t="s">
        <v>243</v>
      </c>
      <c r="G1123" s="159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/>
      <c r="AN1123" s="3"/>
      <c r="AO1123" s="3"/>
      <c r="AP1123" s="3"/>
      <c r="AQ1123" s="3"/>
      <c r="AR1123" s="3"/>
      <c r="AS1123" s="3"/>
      <c r="AT1123" s="3"/>
      <c r="AU1123" s="3"/>
      <c r="AV1123" s="3"/>
      <c r="AW1123" s="3"/>
      <c r="AX1123" s="3"/>
      <c r="AY1123" s="3"/>
      <c r="AZ1123" s="3"/>
      <c r="BA1123" s="3"/>
      <c r="BB1123" s="3"/>
      <c r="BC1123" s="3"/>
      <c r="BD1123" s="3"/>
      <c r="BE1123" s="3"/>
      <c r="BF1123" s="3"/>
      <c r="BG1123" s="3"/>
      <c r="BH1123" s="3"/>
      <c r="BI1123" s="3"/>
      <c r="BJ1123" s="3"/>
      <c r="BK1123" s="3"/>
      <c r="BL1123" s="3"/>
      <c r="BM1123" s="28">
        <v>1</v>
      </c>
    </row>
    <row r="1124" spans="1:65">
      <c r="A1124" s="30"/>
      <c r="B1124" s="19" t="s">
        <v>244</v>
      </c>
      <c r="C1124" s="9" t="s">
        <v>244</v>
      </c>
      <c r="D1124" s="157" t="s">
        <v>248</v>
      </c>
      <c r="E1124" s="158" t="s">
        <v>250</v>
      </c>
      <c r="F1124" s="158" t="s">
        <v>252</v>
      </c>
      <c r="G1124" s="159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/>
      <c r="AN1124" s="3"/>
      <c r="AO1124" s="3"/>
      <c r="AP1124" s="3"/>
      <c r="AQ1124" s="3"/>
      <c r="AR1124" s="3"/>
      <c r="AS1124" s="3"/>
      <c r="AT1124" s="3"/>
      <c r="AU1124" s="3"/>
      <c r="AV1124" s="3"/>
      <c r="AW1124" s="3"/>
      <c r="AX1124" s="3"/>
      <c r="AY1124" s="3"/>
      <c r="AZ1124" s="3"/>
      <c r="BA1124" s="3"/>
      <c r="BB1124" s="3"/>
      <c r="BC1124" s="3"/>
      <c r="BD1124" s="3"/>
      <c r="BE1124" s="3"/>
      <c r="BF1124" s="3"/>
      <c r="BG1124" s="3"/>
      <c r="BH1124" s="3"/>
      <c r="BI1124" s="3"/>
      <c r="BJ1124" s="3"/>
      <c r="BK1124" s="3"/>
      <c r="BL1124" s="3"/>
      <c r="BM1124" s="28" t="s">
        <v>3</v>
      </c>
    </row>
    <row r="1125" spans="1:65">
      <c r="A1125" s="30"/>
      <c r="B1125" s="19"/>
      <c r="C1125" s="9"/>
      <c r="D1125" s="10" t="s">
        <v>332</v>
      </c>
      <c r="E1125" s="11" t="s">
        <v>103</v>
      </c>
      <c r="F1125" s="11" t="s">
        <v>102</v>
      </c>
      <c r="G1125" s="159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  <c r="AM1125" s="3"/>
      <c r="AN1125" s="3"/>
      <c r="AO1125" s="3"/>
      <c r="AP1125" s="3"/>
      <c r="AQ1125" s="3"/>
      <c r="AR1125" s="3"/>
      <c r="AS1125" s="3"/>
      <c r="AT1125" s="3"/>
      <c r="AU1125" s="3"/>
      <c r="AV1125" s="3"/>
      <c r="AW1125" s="3"/>
      <c r="AX1125" s="3"/>
      <c r="AY1125" s="3"/>
      <c r="AZ1125" s="3"/>
      <c r="BA1125" s="3"/>
      <c r="BB1125" s="3"/>
      <c r="BC1125" s="3"/>
      <c r="BD1125" s="3"/>
      <c r="BE1125" s="3"/>
      <c r="BF1125" s="3"/>
      <c r="BG1125" s="3"/>
      <c r="BH1125" s="3"/>
      <c r="BI1125" s="3"/>
      <c r="BJ1125" s="3"/>
      <c r="BK1125" s="3"/>
      <c r="BL1125" s="3"/>
      <c r="BM1125" s="28">
        <v>0</v>
      </c>
    </row>
    <row r="1126" spans="1:65">
      <c r="A1126" s="30"/>
      <c r="B1126" s="19"/>
      <c r="C1126" s="9"/>
      <c r="D1126" s="26"/>
      <c r="E1126" s="26"/>
      <c r="F1126" s="26"/>
      <c r="G1126" s="159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  <c r="AI1126" s="3"/>
      <c r="AJ1126" s="3"/>
      <c r="AK1126" s="3"/>
      <c r="AL1126" s="3"/>
      <c r="AM1126" s="3"/>
      <c r="AN1126" s="3"/>
      <c r="AO1126" s="3"/>
      <c r="AP1126" s="3"/>
      <c r="AQ1126" s="3"/>
      <c r="AR1126" s="3"/>
      <c r="AS1126" s="3"/>
      <c r="AT1126" s="3"/>
      <c r="AU1126" s="3"/>
      <c r="AV1126" s="3"/>
      <c r="AW1126" s="3"/>
      <c r="AX1126" s="3"/>
      <c r="AY1126" s="3"/>
      <c r="AZ1126" s="3"/>
      <c r="BA1126" s="3"/>
      <c r="BB1126" s="3"/>
      <c r="BC1126" s="3"/>
      <c r="BD1126" s="3"/>
      <c r="BE1126" s="3"/>
      <c r="BF1126" s="3"/>
      <c r="BG1126" s="3"/>
      <c r="BH1126" s="3"/>
      <c r="BI1126" s="3"/>
      <c r="BJ1126" s="3"/>
      <c r="BK1126" s="3"/>
      <c r="BL1126" s="3"/>
      <c r="BM1126" s="28">
        <v>0</v>
      </c>
    </row>
    <row r="1127" spans="1:65">
      <c r="A1127" s="30"/>
      <c r="B1127" s="18">
        <v>1</v>
      </c>
      <c r="C1127" s="14">
        <v>1</v>
      </c>
      <c r="D1127" s="220">
        <v>219.18395909527379</v>
      </c>
      <c r="E1127" s="220">
        <v>76.3</v>
      </c>
      <c r="F1127" s="220">
        <v>195</v>
      </c>
      <c r="G1127" s="223"/>
      <c r="H1127" s="224"/>
      <c r="I1127" s="224"/>
      <c r="J1127" s="224"/>
      <c r="K1127" s="224"/>
      <c r="L1127" s="224"/>
      <c r="M1127" s="224"/>
      <c r="N1127" s="224"/>
      <c r="O1127" s="224"/>
      <c r="P1127" s="224"/>
      <c r="Q1127" s="224"/>
      <c r="R1127" s="224"/>
      <c r="S1127" s="224"/>
      <c r="T1127" s="224"/>
      <c r="U1127" s="224"/>
      <c r="V1127" s="224"/>
      <c r="W1127" s="224"/>
      <c r="X1127" s="224"/>
      <c r="Y1127" s="224"/>
      <c r="Z1127" s="224"/>
      <c r="AA1127" s="224"/>
      <c r="AB1127" s="224"/>
      <c r="AC1127" s="224"/>
      <c r="AD1127" s="224"/>
      <c r="AE1127" s="224"/>
      <c r="AF1127" s="224"/>
      <c r="AG1127" s="224"/>
      <c r="AH1127" s="224"/>
      <c r="AI1127" s="224"/>
      <c r="AJ1127" s="224"/>
      <c r="AK1127" s="224"/>
      <c r="AL1127" s="224"/>
      <c r="AM1127" s="224"/>
      <c r="AN1127" s="224"/>
      <c r="AO1127" s="224"/>
      <c r="AP1127" s="224"/>
      <c r="AQ1127" s="224"/>
      <c r="AR1127" s="224"/>
      <c r="AS1127" s="224"/>
      <c r="AT1127" s="224"/>
      <c r="AU1127" s="224"/>
      <c r="AV1127" s="224"/>
      <c r="AW1127" s="224"/>
      <c r="AX1127" s="224"/>
      <c r="AY1127" s="224"/>
      <c r="AZ1127" s="224"/>
      <c r="BA1127" s="224"/>
      <c r="BB1127" s="224"/>
      <c r="BC1127" s="224"/>
      <c r="BD1127" s="224"/>
      <c r="BE1127" s="224"/>
      <c r="BF1127" s="224"/>
      <c r="BG1127" s="224"/>
      <c r="BH1127" s="224"/>
      <c r="BI1127" s="224"/>
      <c r="BJ1127" s="224"/>
      <c r="BK1127" s="224"/>
      <c r="BL1127" s="224"/>
      <c r="BM1127" s="225">
        <v>1</v>
      </c>
    </row>
    <row r="1128" spans="1:65">
      <c r="A1128" s="30"/>
      <c r="B1128" s="19">
        <v>1</v>
      </c>
      <c r="C1128" s="9">
        <v>2</v>
      </c>
      <c r="D1128" s="226">
        <v>220.35063396776229</v>
      </c>
      <c r="E1128" s="226">
        <v>72.400000000000006</v>
      </c>
      <c r="F1128" s="226">
        <v>202</v>
      </c>
      <c r="G1128" s="223"/>
      <c r="H1128" s="224"/>
      <c r="I1128" s="224"/>
      <c r="J1128" s="224"/>
      <c r="K1128" s="224"/>
      <c r="L1128" s="224"/>
      <c r="M1128" s="224"/>
      <c r="N1128" s="224"/>
      <c r="O1128" s="224"/>
      <c r="P1128" s="224"/>
      <c r="Q1128" s="224"/>
      <c r="R1128" s="224"/>
      <c r="S1128" s="224"/>
      <c r="T1128" s="224"/>
      <c r="U1128" s="224"/>
      <c r="V1128" s="224"/>
      <c r="W1128" s="224"/>
      <c r="X1128" s="224"/>
      <c r="Y1128" s="224"/>
      <c r="Z1128" s="224"/>
      <c r="AA1128" s="224"/>
      <c r="AB1128" s="224"/>
      <c r="AC1128" s="224"/>
      <c r="AD1128" s="224"/>
      <c r="AE1128" s="224"/>
      <c r="AF1128" s="224"/>
      <c r="AG1128" s="224"/>
      <c r="AH1128" s="224"/>
      <c r="AI1128" s="224"/>
      <c r="AJ1128" s="224"/>
      <c r="AK1128" s="224"/>
      <c r="AL1128" s="224"/>
      <c r="AM1128" s="224"/>
      <c r="AN1128" s="224"/>
      <c r="AO1128" s="224"/>
      <c r="AP1128" s="224"/>
      <c r="AQ1128" s="224"/>
      <c r="AR1128" s="224"/>
      <c r="AS1128" s="224"/>
      <c r="AT1128" s="224"/>
      <c r="AU1128" s="224"/>
      <c r="AV1128" s="224"/>
      <c r="AW1128" s="224"/>
      <c r="AX1128" s="224"/>
      <c r="AY1128" s="224"/>
      <c r="AZ1128" s="224"/>
      <c r="BA1128" s="224"/>
      <c r="BB1128" s="224"/>
      <c r="BC1128" s="224"/>
      <c r="BD1128" s="224"/>
      <c r="BE1128" s="224"/>
      <c r="BF1128" s="224"/>
      <c r="BG1128" s="224"/>
      <c r="BH1128" s="224"/>
      <c r="BI1128" s="224"/>
      <c r="BJ1128" s="224"/>
      <c r="BK1128" s="224"/>
      <c r="BL1128" s="224"/>
      <c r="BM1128" s="225">
        <v>14</v>
      </c>
    </row>
    <row r="1129" spans="1:65">
      <c r="A1129" s="30"/>
      <c r="B1129" s="19">
        <v>1</v>
      </c>
      <c r="C1129" s="9">
        <v>3</v>
      </c>
      <c r="D1129" s="226">
        <v>218.66433713189929</v>
      </c>
      <c r="E1129" s="226">
        <v>75.5</v>
      </c>
      <c r="F1129" s="226">
        <v>198</v>
      </c>
      <c r="G1129" s="223"/>
      <c r="H1129" s="224"/>
      <c r="I1129" s="224"/>
      <c r="J1129" s="224"/>
      <c r="K1129" s="224"/>
      <c r="L1129" s="224"/>
      <c r="M1129" s="224"/>
      <c r="N1129" s="224"/>
      <c r="O1129" s="224"/>
      <c r="P1129" s="224"/>
      <c r="Q1129" s="224"/>
      <c r="R1129" s="224"/>
      <c r="S1129" s="224"/>
      <c r="T1129" s="224"/>
      <c r="U1129" s="224"/>
      <c r="V1129" s="224"/>
      <c r="W1129" s="224"/>
      <c r="X1129" s="224"/>
      <c r="Y1129" s="224"/>
      <c r="Z1129" s="224"/>
      <c r="AA1129" s="224"/>
      <c r="AB1129" s="224"/>
      <c r="AC1129" s="224"/>
      <c r="AD1129" s="224"/>
      <c r="AE1129" s="224"/>
      <c r="AF1129" s="224"/>
      <c r="AG1129" s="224"/>
      <c r="AH1129" s="224"/>
      <c r="AI1129" s="224"/>
      <c r="AJ1129" s="224"/>
      <c r="AK1129" s="224"/>
      <c r="AL1129" s="224"/>
      <c r="AM1129" s="224"/>
      <c r="AN1129" s="224"/>
      <c r="AO1129" s="224"/>
      <c r="AP1129" s="224"/>
      <c r="AQ1129" s="224"/>
      <c r="AR1129" s="224"/>
      <c r="AS1129" s="224"/>
      <c r="AT1129" s="224"/>
      <c r="AU1129" s="224"/>
      <c r="AV1129" s="224"/>
      <c r="AW1129" s="224"/>
      <c r="AX1129" s="224"/>
      <c r="AY1129" s="224"/>
      <c r="AZ1129" s="224"/>
      <c r="BA1129" s="224"/>
      <c r="BB1129" s="224"/>
      <c r="BC1129" s="224"/>
      <c r="BD1129" s="224"/>
      <c r="BE1129" s="224"/>
      <c r="BF1129" s="224"/>
      <c r="BG1129" s="224"/>
      <c r="BH1129" s="224"/>
      <c r="BI1129" s="224"/>
      <c r="BJ1129" s="224"/>
      <c r="BK1129" s="224"/>
      <c r="BL1129" s="224"/>
      <c r="BM1129" s="225">
        <v>16</v>
      </c>
    </row>
    <row r="1130" spans="1:65">
      <c r="A1130" s="30"/>
      <c r="B1130" s="19">
        <v>1</v>
      </c>
      <c r="C1130" s="9">
        <v>4</v>
      </c>
      <c r="D1130" s="226">
        <v>224.58217727631245</v>
      </c>
      <c r="E1130" s="226">
        <v>73.099999999999994</v>
      </c>
      <c r="F1130" s="226">
        <v>203</v>
      </c>
      <c r="G1130" s="223"/>
      <c r="H1130" s="224"/>
      <c r="I1130" s="224"/>
      <c r="J1130" s="224"/>
      <c r="K1130" s="224"/>
      <c r="L1130" s="224"/>
      <c r="M1130" s="224"/>
      <c r="N1130" s="224"/>
      <c r="O1130" s="224"/>
      <c r="P1130" s="224"/>
      <c r="Q1130" s="224"/>
      <c r="R1130" s="224"/>
      <c r="S1130" s="224"/>
      <c r="T1130" s="224"/>
      <c r="U1130" s="224"/>
      <c r="V1130" s="224"/>
      <c r="W1130" s="224"/>
      <c r="X1130" s="224"/>
      <c r="Y1130" s="224"/>
      <c r="Z1130" s="224"/>
      <c r="AA1130" s="224"/>
      <c r="AB1130" s="224"/>
      <c r="AC1130" s="224"/>
      <c r="AD1130" s="224"/>
      <c r="AE1130" s="224"/>
      <c r="AF1130" s="224"/>
      <c r="AG1130" s="224"/>
      <c r="AH1130" s="224"/>
      <c r="AI1130" s="224"/>
      <c r="AJ1130" s="224"/>
      <c r="AK1130" s="224"/>
      <c r="AL1130" s="224"/>
      <c r="AM1130" s="224"/>
      <c r="AN1130" s="224"/>
      <c r="AO1130" s="224"/>
      <c r="AP1130" s="224"/>
      <c r="AQ1130" s="224"/>
      <c r="AR1130" s="224"/>
      <c r="AS1130" s="224"/>
      <c r="AT1130" s="224"/>
      <c r="AU1130" s="224"/>
      <c r="AV1130" s="224"/>
      <c r="AW1130" s="224"/>
      <c r="AX1130" s="224"/>
      <c r="AY1130" s="224"/>
      <c r="AZ1130" s="224"/>
      <c r="BA1130" s="224"/>
      <c r="BB1130" s="224"/>
      <c r="BC1130" s="224"/>
      <c r="BD1130" s="224"/>
      <c r="BE1130" s="224"/>
      <c r="BF1130" s="224"/>
      <c r="BG1130" s="224"/>
      <c r="BH1130" s="224"/>
      <c r="BI1130" s="224"/>
      <c r="BJ1130" s="224"/>
      <c r="BK1130" s="224"/>
      <c r="BL1130" s="224"/>
      <c r="BM1130" s="225">
        <v>164.63291696989501</v>
      </c>
    </row>
    <row r="1131" spans="1:65">
      <c r="A1131" s="30"/>
      <c r="B1131" s="19">
        <v>1</v>
      </c>
      <c r="C1131" s="9">
        <v>5</v>
      </c>
      <c r="D1131" s="226">
        <v>218.71194211961242</v>
      </c>
      <c r="E1131" s="226">
        <v>75</v>
      </c>
      <c r="F1131" s="226">
        <v>202</v>
      </c>
      <c r="G1131" s="223"/>
      <c r="H1131" s="224"/>
      <c r="I1131" s="224"/>
      <c r="J1131" s="224"/>
      <c r="K1131" s="224"/>
      <c r="L1131" s="224"/>
      <c r="M1131" s="224"/>
      <c r="N1131" s="224"/>
      <c r="O1131" s="224"/>
      <c r="P1131" s="224"/>
      <c r="Q1131" s="224"/>
      <c r="R1131" s="224"/>
      <c r="S1131" s="224"/>
      <c r="T1131" s="224"/>
      <c r="U1131" s="224"/>
      <c r="V1131" s="224"/>
      <c r="W1131" s="224"/>
      <c r="X1131" s="224"/>
      <c r="Y1131" s="224"/>
      <c r="Z1131" s="224"/>
      <c r="AA1131" s="224"/>
      <c r="AB1131" s="224"/>
      <c r="AC1131" s="224"/>
      <c r="AD1131" s="224"/>
      <c r="AE1131" s="224"/>
      <c r="AF1131" s="224"/>
      <c r="AG1131" s="224"/>
      <c r="AH1131" s="224"/>
      <c r="AI1131" s="224"/>
      <c r="AJ1131" s="224"/>
      <c r="AK1131" s="224"/>
      <c r="AL1131" s="224"/>
      <c r="AM1131" s="224"/>
      <c r="AN1131" s="224"/>
      <c r="AO1131" s="224"/>
      <c r="AP1131" s="224"/>
      <c r="AQ1131" s="224"/>
      <c r="AR1131" s="224"/>
      <c r="AS1131" s="224"/>
      <c r="AT1131" s="224"/>
      <c r="AU1131" s="224"/>
      <c r="AV1131" s="224"/>
      <c r="AW1131" s="224"/>
      <c r="AX1131" s="224"/>
      <c r="AY1131" s="224"/>
      <c r="AZ1131" s="224"/>
      <c r="BA1131" s="224"/>
      <c r="BB1131" s="224"/>
      <c r="BC1131" s="224"/>
      <c r="BD1131" s="224"/>
      <c r="BE1131" s="224"/>
      <c r="BF1131" s="224"/>
      <c r="BG1131" s="224"/>
      <c r="BH1131" s="224"/>
      <c r="BI1131" s="224"/>
      <c r="BJ1131" s="224"/>
      <c r="BK1131" s="224"/>
      <c r="BL1131" s="224"/>
      <c r="BM1131" s="225">
        <v>20</v>
      </c>
    </row>
    <row r="1132" spans="1:65">
      <c r="A1132" s="30"/>
      <c r="B1132" s="19">
        <v>1</v>
      </c>
      <c r="C1132" s="9">
        <v>6</v>
      </c>
      <c r="D1132" s="226">
        <v>222.09945586724365</v>
      </c>
      <c r="E1132" s="226">
        <v>68.5</v>
      </c>
      <c r="F1132" s="226">
        <v>199</v>
      </c>
      <c r="G1132" s="223"/>
      <c r="H1132" s="224"/>
      <c r="I1132" s="224"/>
      <c r="J1132" s="224"/>
      <c r="K1132" s="224"/>
      <c r="L1132" s="224"/>
      <c r="M1132" s="224"/>
      <c r="N1132" s="224"/>
      <c r="O1132" s="224"/>
      <c r="P1132" s="224"/>
      <c r="Q1132" s="224"/>
      <c r="R1132" s="224"/>
      <c r="S1132" s="224"/>
      <c r="T1132" s="224"/>
      <c r="U1132" s="224"/>
      <c r="V1132" s="224"/>
      <c r="W1132" s="224"/>
      <c r="X1132" s="224"/>
      <c r="Y1132" s="224"/>
      <c r="Z1132" s="224"/>
      <c r="AA1132" s="224"/>
      <c r="AB1132" s="224"/>
      <c r="AC1132" s="224"/>
      <c r="AD1132" s="224"/>
      <c r="AE1132" s="224"/>
      <c r="AF1132" s="224"/>
      <c r="AG1132" s="224"/>
      <c r="AH1132" s="224"/>
      <c r="AI1132" s="224"/>
      <c r="AJ1132" s="224"/>
      <c r="AK1132" s="224"/>
      <c r="AL1132" s="224"/>
      <c r="AM1132" s="224"/>
      <c r="AN1132" s="224"/>
      <c r="AO1132" s="224"/>
      <c r="AP1132" s="224"/>
      <c r="AQ1132" s="224"/>
      <c r="AR1132" s="224"/>
      <c r="AS1132" s="224"/>
      <c r="AT1132" s="224"/>
      <c r="AU1132" s="224"/>
      <c r="AV1132" s="224"/>
      <c r="AW1132" s="224"/>
      <c r="AX1132" s="224"/>
      <c r="AY1132" s="224"/>
      <c r="AZ1132" s="224"/>
      <c r="BA1132" s="224"/>
      <c r="BB1132" s="224"/>
      <c r="BC1132" s="224"/>
      <c r="BD1132" s="224"/>
      <c r="BE1132" s="224"/>
      <c r="BF1132" s="224"/>
      <c r="BG1132" s="224"/>
      <c r="BH1132" s="224"/>
      <c r="BI1132" s="224"/>
      <c r="BJ1132" s="224"/>
      <c r="BK1132" s="224"/>
      <c r="BL1132" s="224"/>
      <c r="BM1132" s="229"/>
    </row>
    <row r="1133" spans="1:65">
      <c r="A1133" s="30"/>
      <c r="B1133" s="20" t="s">
        <v>278</v>
      </c>
      <c r="C1133" s="12"/>
      <c r="D1133" s="230">
        <v>220.59875090968399</v>
      </c>
      <c r="E1133" s="230">
        <v>73.466666666666654</v>
      </c>
      <c r="F1133" s="230">
        <v>199.83333333333334</v>
      </c>
      <c r="G1133" s="223"/>
      <c r="H1133" s="224"/>
      <c r="I1133" s="224"/>
      <c r="J1133" s="224"/>
      <c r="K1133" s="224"/>
      <c r="L1133" s="224"/>
      <c r="M1133" s="224"/>
      <c r="N1133" s="224"/>
      <c r="O1133" s="224"/>
      <c r="P1133" s="224"/>
      <c r="Q1133" s="224"/>
      <c r="R1133" s="224"/>
      <c r="S1133" s="224"/>
      <c r="T1133" s="224"/>
      <c r="U1133" s="224"/>
      <c r="V1133" s="224"/>
      <c r="W1133" s="224"/>
      <c r="X1133" s="224"/>
      <c r="Y1133" s="224"/>
      <c r="Z1133" s="224"/>
      <c r="AA1133" s="224"/>
      <c r="AB1133" s="224"/>
      <c r="AC1133" s="224"/>
      <c r="AD1133" s="224"/>
      <c r="AE1133" s="224"/>
      <c r="AF1133" s="224"/>
      <c r="AG1133" s="224"/>
      <c r="AH1133" s="224"/>
      <c r="AI1133" s="224"/>
      <c r="AJ1133" s="224"/>
      <c r="AK1133" s="224"/>
      <c r="AL1133" s="224"/>
      <c r="AM1133" s="224"/>
      <c r="AN1133" s="224"/>
      <c r="AO1133" s="224"/>
      <c r="AP1133" s="224"/>
      <c r="AQ1133" s="224"/>
      <c r="AR1133" s="224"/>
      <c r="AS1133" s="224"/>
      <c r="AT1133" s="224"/>
      <c r="AU1133" s="224"/>
      <c r="AV1133" s="224"/>
      <c r="AW1133" s="224"/>
      <c r="AX1133" s="224"/>
      <c r="AY1133" s="224"/>
      <c r="AZ1133" s="224"/>
      <c r="BA1133" s="224"/>
      <c r="BB1133" s="224"/>
      <c r="BC1133" s="224"/>
      <c r="BD1133" s="224"/>
      <c r="BE1133" s="224"/>
      <c r="BF1133" s="224"/>
      <c r="BG1133" s="224"/>
      <c r="BH1133" s="224"/>
      <c r="BI1133" s="224"/>
      <c r="BJ1133" s="224"/>
      <c r="BK1133" s="224"/>
      <c r="BL1133" s="224"/>
      <c r="BM1133" s="229"/>
    </row>
    <row r="1134" spans="1:65">
      <c r="A1134" s="30"/>
      <c r="B1134" s="3" t="s">
        <v>279</v>
      </c>
      <c r="C1134" s="29"/>
      <c r="D1134" s="226">
        <v>219.76729653151804</v>
      </c>
      <c r="E1134" s="226">
        <v>74.05</v>
      </c>
      <c r="F1134" s="226">
        <v>200.5</v>
      </c>
      <c r="G1134" s="223"/>
      <c r="H1134" s="224"/>
      <c r="I1134" s="224"/>
      <c r="J1134" s="224"/>
      <c r="K1134" s="224"/>
      <c r="L1134" s="224"/>
      <c r="M1134" s="224"/>
      <c r="N1134" s="224"/>
      <c r="O1134" s="224"/>
      <c r="P1134" s="224"/>
      <c r="Q1134" s="224"/>
      <c r="R1134" s="224"/>
      <c r="S1134" s="224"/>
      <c r="T1134" s="224"/>
      <c r="U1134" s="224"/>
      <c r="V1134" s="224"/>
      <c r="W1134" s="224"/>
      <c r="X1134" s="224"/>
      <c r="Y1134" s="224"/>
      <c r="Z1134" s="224"/>
      <c r="AA1134" s="224"/>
      <c r="AB1134" s="224"/>
      <c r="AC1134" s="224"/>
      <c r="AD1134" s="224"/>
      <c r="AE1134" s="224"/>
      <c r="AF1134" s="224"/>
      <c r="AG1134" s="224"/>
      <c r="AH1134" s="224"/>
      <c r="AI1134" s="224"/>
      <c r="AJ1134" s="224"/>
      <c r="AK1134" s="224"/>
      <c r="AL1134" s="224"/>
      <c r="AM1134" s="224"/>
      <c r="AN1134" s="224"/>
      <c r="AO1134" s="224"/>
      <c r="AP1134" s="224"/>
      <c r="AQ1134" s="224"/>
      <c r="AR1134" s="224"/>
      <c r="AS1134" s="224"/>
      <c r="AT1134" s="224"/>
      <c r="AU1134" s="224"/>
      <c r="AV1134" s="224"/>
      <c r="AW1134" s="224"/>
      <c r="AX1134" s="224"/>
      <c r="AY1134" s="224"/>
      <c r="AZ1134" s="224"/>
      <c r="BA1134" s="224"/>
      <c r="BB1134" s="224"/>
      <c r="BC1134" s="224"/>
      <c r="BD1134" s="224"/>
      <c r="BE1134" s="224"/>
      <c r="BF1134" s="224"/>
      <c r="BG1134" s="224"/>
      <c r="BH1134" s="224"/>
      <c r="BI1134" s="224"/>
      <c r="BJ1134" s="224"/>
      <c r="BK1134" s="224"/>
      <c r="BL1134" s="224"/>
      <c r="BM1134" s="229"/>
    </row>
    <row r="1135" spans="1:65">
      <c r="A1135" s="30"/>
      <c r="B1135" s="3" t="s">
        <v>280</v>
      </c>
      <c r="C1135" s="29"/>
      <c r="D1135" s="226">
        <v>2.3445683166399851</v>
      </c>
      <c r="E1135" s="226">
        <v>2.8444097220102909</v>
      </c>
      <c r="F1135" s="226">
        <v>3.0605010483034745</v>
      </c>
      <c r="G1135" s="223"/>
      <c r="H1135" s="224"/>
      <c r="I1135" s="224"/>
      <c r="J1135" s="224"/>
      <c r="K1135" s="224"/>
      <c r="L1135" s="224"/>
      <c r="M1135" s="224"/>
      <c r="N1135" s="224"/>
      <c r="O1135" s="224"/>
      <c r="P1135" s="224"/>
      <c r="Q1135" s="224"/>
      <c r="R1135" s="224"/>
      <c r="S1135" s="224"/>
      <c r="T1135" s="224"/>
      <c r="U1135" s="224"/>
      <c r="V1135" s="224"/>
      <c r="W1135" s="224"/>
      <c r="X1135" s="224"/>
      <c r="Y1135" s="224"/>
      <c r="Z1135" s="224"/>
      <c r="AA1135" s="224"/>
      <c r="AB1135" s="224"/>
      <c r="AC1135" s="224"/>
      <c r="AD1135" s="224"/>
      <c r="AE1135" s="224"/>
      <c r="AF1135" s="224"/>
      <c r="AG1135" s="224"/>
      <c r="AH1135" s="224"/>
      <c r="AI1135" s="224"/>
      <c r="AJ1135" s="224"/>
      <c r="AK1135" s="224"/>
      <c r="AL1135" s="224"/>
      <c r="AM1135" s="224"/>
      <c r="AN1135" s="224"/>
      <c r="AO1135" s="224"/>
      <c r="AP1135" s="224"/>
      <c r="AQ1135" s="224"/>
      <c r="AR1135" s="224"/>
      <c r="AS1135" s="224"/>
      <c r="AT1135" s="224"/>
      <c r="AU1135" s="224"/>
      <c r="AV1135" s="224"/>
      <c r="AW1135" s="224"/>
      <c r="AX1135" s="224"/>
      <c r="AY1135" s="224"/>
      <c r="AZ1135" s="224"/>
      <c r="BA1135" s="224"/>
      <c r="BB1135" s="224"/>
      <c r="BC1135" s="224"/>
      <c r="BD1135" s="224"/>
      <c r="BE1135" s="224"/>
      <c r="BF1135" s="224"/>
      <c r="BG1135" s="224"/>
      <c r="BH1135" s="224"/>
      <c r="BI1135" s="224"/>
      <c r="BJ1135" s="224"/>
      <c r="BK1135" s="224"/>
      <c r="BL1135" s="224"/>
      <c r="BM1135" s="229"/>
    </row>
    <row r="1136" spans="1:65">
      <c r="A1136" s="30"/>
      <c r="B1136" s="3" t="s">
        <v>87</v>
      </c>
      <c r="C1136" s="29"/>
      <c r="D1136" s="13">
        <v>1.0628203047259692E-2</v>
      </c>
      <c r="E1136" s="13">
        <v>3.8717010735167305E-2</v>
      </c>
      <c r="F1136" s="13">
        <v>1.531526796482139E-2</v>
      </c>
      <c r="G1136" s="159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  <c r="AC1136" s="3"/>
      <c r="AD1136" s="3"/>
      <c r="AE1136" s="3"/>
      <c r="AF1136" s="3"/>
      <c r="AG1136" s="3"/>
      <c r="AH1136" s="3"/>
      <c r="AI1136" s="3"/>
      <c r="AJ1136" s="3"/>
      <c r="AK1136" s="3"/>
      <c r="AL1136" s="3"/>
      <c r="AM1136" s="3"/>
      <c r="AN1136" s="3"/>
      <c r="AO1136" s="3"/>
      <c r="AP1136" s="3"/>
      <c r="AQ1136" s="3"/>
      <c r="AR1136" s="3"/>
      <c r="AS1136" s="3"/>
      <c r="AT1136" s="3"/>
      <c r="AU1136" s="3"/>
      <c r="AV1136" s="3"/>
      <c r="AW1136" s="3"/>
      <c r="AX1136" s="3"/>
      <c r="AY1136" s="3"/>
      <c r="AZ1136" s="3"/>
      <c r="BA1136" s="3"/>
      <c r="BB1136" s="3"/>
      <c r="BC1136" s="3"/>
      <c r="BD1136" s="3"/>
      <c r="BE1136" s="3"/>
      <c r="BF1136" s="3"/>
      <c r="BG1136" s="3"/>
      <c r="BH1136" s="3"/>
      <c r="BI1136" s="3"/>
      <c r="BJ1136" s="3"/>
      <c r="BK1136" s="3"/>
      <c r="BL1136" s="3"/>
      <c r="BM1136" s="56"/>
    </row>
    <row r="1137" spans="1:65">
      <c r="A1137" s="30"/>
      <c r="B1137" s="3" t="s">
        <v>281</v>
      </c>
      <c r="C1137" s="29"/>
      <c r="D1137" s="13">
        <v>0.33994315942311193</v>
      </c>
      <c r="E1137" s="13">
        <v>-0.55375469244646336</v>
      </c>
      <c r="F1137" s="13">
        <v>0.21381153302334499</v>
      </c>
      <c r="G1137" s="159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  <c r="AB1137" s="3"/>
      <c r="AC1137" s="3"/>
      <c r="AD1137" s="3"/>
      <c r="AE1137" s="3"/>
      <c r="AF1137" s="3"/>
      <c r="AG1137" s="3"/>
      <c r="AH1137" s="3"/>
      <c r="AI1137" s="3"/>
      <c r="AJ1137" s="3"/>
      <c r="AK1137" s="3"/>
      <c r="AL1137" s="3"/>
      <c r="AM1137" s="3"/>
      <c r="AN1137" s="3"/>
      <c r="AO1137" s="3"/>
      <c r="AP1137" s="3"/>
      <c r="AQ1137" s="3"/>
      <c r="AR1137" s="3"/>
      <c r="AS1137" s="3"/>
      <c r="AT1137" s="3"/>
      <c r="AU1137" s="3"/>
      <c r="AV1137" s="3"/>
      <c r="AW1137" s="3"/>
      <c r="AX1137" s="3"/>
      <c r="AY1137" s="3"/>
      <c r="AZ1137" s="3"/>
      <c r="BA1137" s="3"/>
      <c r="BB1137" s="3"/>
      <c r="BC1137" s="3"/>
      <c r="BD1137" s="3"/>
      <c r="BE1137" s="3"/>
      <c r="BF1137" s="3"/>
      <c r="BG1137" s="3"/>
      <c r="BH1137" s="3"/>
      <c r="BI1137" s="3"/>
      <c r="BJ1137" s="3"/>
      <c r="BK1137" s="3"/>
      <c r="BL1137" s="3"/>
      <c r="BM1137" s="56"/>
    </row>
    <row r="1138" spans="1:65">
      <c r="A1138" s="30"/>
      <c r="B1138" s="46" t="s">
        <v>282</v>
      </c>
      <c r="C1138" s="47"/>
      <c r="D1138" s="45">
        <v>0.67</v>
      </c>
      <c r="E1138" s="45">
        <v>4.0999999999999996</v>
      </c>
      <c r="F1138" s="45">
        <v>0</v>
      </c>
      <c r="G1138" s="159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  <c r="AC1138" s="3"/>
      <c r="AD1138" s="3"/>
      <c r="AE1138" s="3"/>
      <c r="AF1138" s="3"/>
      <c r="AG1138" s="3"/>
      <c r="AH1138" s="3"/>
      <c r="AI1138" s="3"/>
      <c r="AJ1138" s="3"/>
      <c r="AK1138" s="3"/>
      <c r="AL1138" s="3"/>
      <c r="AM1138" s="3"/>
      <c r="AN1138" s="3"/>
      <c r="AO1138" s="3"/>
      <c r="AP1138" s="3"/>
      <c r="AQ1138" s="3"/>
      <c r="AR1138" s="3"/>
      <c r="AS1138" s="3"/>
      <c r="AT1138" s="3"/>
      <c r="AU1138" s="3"/>
      <c r="AV1138" s="3"/>
      <c r="AW1138" s="3"/>
      <c r="AX1138" s="3"/>
      <c r="AY1138" s="3"/>
      <c r="AZ1138" s="3"/>
      <c r="BA1138" s="3"/>
      <c r="BB1138" s="3"/>
      <c r="BC1138" s="3"/>
      <c r="BD1138" s="3"/>
      <c r="BE1138" s="3"/>
      <c r="BF1138" s="3"/>
      <c r="BG1138" s="3"/>
      <c r="BH1138" s="3"/>
      <c r="BI1138" s="3"/>
      <c r="BJ1138" s="3"/>
      <c r="BK1138" s="3"/>
      <c r="BL1138" s="3"/>
      <c r="BM1138" s="56"/>
    </row>
    <row r="1139" spans="1:65">
      <c r="B1139" s="31"/>
      <c r="C1139" s="20"/>
      <c r="D1139" s="20"/>
      <c r="E1139" s="20"/>
      <c r="F1139" s="20"/>
      <c r="BM1139" s="56"/>
    </row>
    <row r="1140" spans="1:65">
      <c r="BM1140" s="56"/>
    </row>
    <row r="1141" spans="1:65">
      <c r="BM1141" s="56"/>
    </row>
    <row r="1142" spans="1:65">
      <c r="BM1142" s="56"/>
    </row>
    <row r="1143" spans="1:65">
      <c r="BM1143" s="56"/>
    </row>
    <row r="1144" spans="1:65">
      <c r="BM1144" s="56"/>
    </row>
    <row r="1145" spans="1:65">
      <c r="BM1145" s="56"/>
    </row>
    <row r="1146" spans="1:65">
      <c r="BM1146" s="56"/>
    </row>
    <row r="1147" spans="1:65">
      <c r="BM1147" s="56"/>
    </row>
    <row r="1148" spans="1:65">
      <c r="BM1148" s="56"/>
    </row>
    <row r="1149" spans="1:65">
      <c r="BM1149" s="56"/>
    </row>
    <row r="1150" spans="1:65">
      <c r="BM1150" s="56"/>
    </row>
    <row r="1151" spans="1:65">
      <c r="BM1151" s="56"/>
    </row>
    <row r="1152" spans="1:65">
      <c r="BM1152" s="56"/>
    </row>
    <row r="1153" spans="65:65">
      <c r="BM1153" s="56"/>
    </row>
    <row r="1154" spans="65:65">
      <c r="BM1154" s="56"/>
    </row>
    <row r="1155" spans="65:65">
      <c r="BM1155" s="56"/>
    </row>
    <row r="1156" spans="65:65">
      <c r="BM1156" s="56"/>
    </row>
    <row r="1157" spans="65:65">
      <c r="BM1157" s="56"/>
    </row>
    <row r="1158" spans="65:65">
      <c r="BM1158" s="56"/>
    </row>
    <row r="1159" spans="65:65">
      <c r="BM1159" s="56"/>
    </row>
    <row r="1160" spans="65:65">
      <c r="BM1160" s="56"/>
    </row>
    <row r="1161" spans="65:65">
      <c r="BM1161" s="56"/>
    </row>
    <row r="1162" spans="65:65">
      <c r="BM1162" s="56"/>
    </row>
    <row r="1163" spans="65:65">
      <c r="BM1163" s="56"/>
    </row>
    <row r="1164" spans="65:65">
      <c r="BM1164" s="56"/>
    </row>
    <row r="1165" spans="65:65">
      <c r="BM1165" s="56"/>
    </row>
    <row r="1166" spans="65:65">
      <c r="BM1166" s="56"/>
    </row>
    <row r="1167" spans="65:65">
      <c r="BM1167" s="56"/>
    </row>
    <row r="1168" spans="65:65">
      <c r="BM1168" s="56"/>
    </row>
    <row r="1169" spans="65:65">
      <c r="BM1169" s="56"/>
    </row>
    <row r="1170" spans="65:65">
      <c r="BM1170" s="56"/>
    </row>
    <row r="1171" spans="65:65">
      <c r="BM1171" s="56"/>
    </row>
    <row r="1172" spans="65:65">
      <c r="BM1172" s="56"/>
    </row>
    <row r="1173" spans="65:65">
      <c r="BM1173" s="56"/>
    </row>
    <row r="1174" spans="65:65">
      <c r="BM1174" s="56"/>
    </row>
    <row r="1175" spans="65:65">
      <c r="BM1175" s="56"/>
    </row>
    <row r="1176" spans="65:65">
      <c r="BM1176" s="56"/>
    </row>
    <row r="1177" spans="65:65">
      <c r="BM1177" s="56"/>
    </row>
    <row r="1178" spans="65:65">
      <c r="BM1178" s="56"/>
    </row>
    <row r="1179" spans="65:65">
      <c r="BM1179" s="56"/>
    </row>
    <row r="1180" spans="65:65">
      <c r="BM1180" s="56"/>
    </row>
    <row r="1181" spans="65:65">
      <c r="BM1181" s="56"/>
    </row>
    <row r="1182" spans="65:65">
      <c r="BM1182" s="56"/>
    </row>
    <row r="1183" spans="65:65">
      <c r="BM1183" s="56"/>
    </row>
    <row r="1184" spans="65:65">
      <c r="BM1184" s="56"/>
    </row>
    <row r="1185" spans="65:65">
      <c r="BM1185" s="56"/>
    </row>
    <row r="1186" spans="65:65">
      <c r="BM1186" s="56"/>
    </row>
    <row r="1187" spans="65:65">
      <c r="BM1187" s="56"/>
    </row>
    <row r="1188" spans="65:65">
      <c r="BM1188" s="57"/>
    </row>
    <row r="1189" spans="65:65">
      <c r="BM1189" s="58"/>
    </row>
    <row r="1190" spans="65:65">
      <c r="BM1190" s="58"/>
    </row>
    <row r="1191" spans="65:65">
      <c r="BM1191" s="58"/>
    </row>
    <row r="1192" spans="65:65">
      <c r="BM1192" s="58"/>
    </row>
    <row r="1193" spans="65:65">
      <c r="BM1193" s="58"/>
    </row>
    <row r="1194" spans="65:65">
      <c r="BM1194" s="58"/>
    </row>
    <row r="1195" spans="65:65">
      <c r="BM1195" s="58"/>
    </row>
    <row r="1196" spans="65:65">
      <c r="BM1196" s="58"/>
    </row>
    <row r="1197" spans="65:65">
      <c r="BM1197" s="58"/>
    </row>
    <row r="1198" spans="65:65">
      <c r="BM1198" s="58"/>
    </row>
    <row r="1199" spans="65:65">
      <c r="BM1199" s="58"/>
    </row>
    <row r="1200" spans="65:65">
      <c r="BM1200" s="58"/>
    </row>
    <row r="1201" spans="65:65">
      <c r="BM1201" s="58"/>
    </row>
    <row r="1202" spans="65:65">
      <c r="BM1202" s="58"/>
    </row>
    <row r="1203" spans="65:65">
      <c r="BM1203" s="58"/>
    </row>
    <row r="1204" spans="65:65">
      <c r="BM1204" s="58"/>
    </row>
    <row r="1205" spans="65:65">
      <c r="BM1205" s="58"/>
    </row>
    <row r="1206" spans="65:65">
      <c r="BM1206" s="58"/>
    </row>
    <row r="1207" spans="65:65">
      <c r="BM1207" s="58"/>
    </row>
    <row r="1208" spans="65:65">
      <c r="BM1208" s="58"/>
    </row>
    <row r="1209" spans="65:65">
      <c r="BM1209" s="58"/>
    </row>
    <row r="1210" spans="65:65">
      <c r="BM1210" s="58"/>
    </row>
    <row r="1211" spans="65:65">
      <c r="BM1211" s="58"/>
    </row>
    <row r="1212" spans="65:65">
      <c r="BM1212" s="58"/>
    </row>
    <row r="1213" spans="65:65">
      <c r="BM1213" s="58"/>
    </row>
    <row r="1214" spans="65:65">
      <c r="BM1214" s="58"/>
    </row>
    <row r="1215" spans="65:65">
      <c r="BM1215" s="58"/>
    </row>
    <row r="1216" spans="65:65">
      <c r="BM1216" s="58"/>
    </row>
    <row r="1217" spans="65:65">
      <c r="BM1217" s="58"/>
    </row>
    <row r="1218" spans="65:65">
      <c r="BM1218" s="58"/>
    </row>
    <row r="1219" spans="65:65">
      <c r="BM1219" s="58"/>
    </row>
    <row r="1220" spans="65:65">
      <c r="BM1220" s="58"/>
    </row>
    <row r="1221" spans="65:65">
      <c r="BM1221" s="58"/>
    </row>
    <row r="1222" spans="65:65">
      <c r="BM1222" s="58"/>
    </row>
  </sheetData>
  <dataConsolidate/>
  <conditionalFormatting sqref="B6:F11 B24:X29 B42:W47 B61:H66 B79:R84 B97:M102 B115:J120 B133:V138 B151:M156 B169:J174 B187:W192 B205:U210 B223:L228 B241:X246 B259:I264 B277:I282 B295:I300 B313:Y318 B331:N336 B349:I354 B367:J372 B385:F390 B403:D408 B421:I426 B439:J444 B457:X462 B475:N480 B493:Q498 B512:H517 B530:W535 B548:X553 B566:O571 B584:D589 B602:K607 B620:J625 B638:W643 B657:L662 B675:U680 B693:J698 B711:L716 B729:H734 B747:T752 B765:M770 B783:K788 B801:G806 B819:T824 B837:J842 B855:O860 B873:Q878 B891:K896 B909:I914 B927:G932 B945:M950 B964:W969 B982:K987 B1000:I1005 B1018:L1023 B1036:Q1041 B1054:N1059 B1072:O1077 B1090:I1095 B1108:W1113 B1127:F1132">
    <cfRule type="expression" dxfId="20" priority="189">
      <formula>AND($B6&lt;&gt;$B5,NOT(ISBLANK(INDIRECT(Anlyt_LabRefThisCol))))</formula>
    </cfRule>
  </conditionalFormatting>
  <conditionalFormatting sqref="C2:F17 C20:X35 C38:W53 C57:H72 C75:R90 C93:M108 C111:J126 C129:V144 C147:M162 C165:J180 C183:W198 C201:U216 C219:L234 C237:X252 C255:I270 C273:I288 C291:I306 C309:Y324 C327:N342 C345:I360 C363:J378 C381:F396 C399:D414 C417:I432 C435:J450 C453:X468 C471:N486 C489:Q504 C508:H523 C526:W541 C544:X559 C562:O577 C580:D595 C598:K613 C616:J631 C634:W649 C653:L668 C671:U686 C689:J704 C707:L722 C725:H740 C743:T758 C761:M776 C779:K794 C797:G812 C815:T830 C833:J848 C851:O866 C869:Q884 C887:K902 C905:I920 C923:G938 C941:M956 C960:W975 C978:K993 C996:I1011 C1014:L1029 C1032:Q1047 C1050:N1065 C1068:O1083 C1086:I1101 C1104:W1119 C1123:F1138">
    <cfRule type="expression" dxfId="19" priority="187" stopIfTrue="1">
      <formula>AND(ISBLANK(INDIRECT(Anlyt_LabRefLastCol)),ISBLANK(INDIRECT(Anlyt_LabRefThisCol)))</formula>
    </cfRule>
    <cfRule type="expression" dxfId="18" priority="188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86464-B3F0-4551-A98A-A47759110B3C}">
  <sheetPr codeName="Sheet16"/>
  <dimension ref="A1:BN210"/>
  <sheetViews>
    <sheetView zoomScaleNormal="100" workbookViewId="0"/>
  </sheetViews>
  <sheetFormatPr defaultColWidth="9.140625"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2" width="11.28515625" style="2" bestFit="1" customWidth="1"/>
    <col min="13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5" bestFit="1" customWidth="1"/>
    <col min="66" max="16384" width="9.140625" style="2"/>
  </cols>
  <sheetData>
    <row r="1" spans="1:66" ht="15">
      <c r="B1" s="8" t="s">
        <v>684</v>
      </c>
      <c r="BM1" s="28" t="s">
        <v>67</v>
      </c>
    </row>
    <row r="2" spans="1:66" ht="15">
      <c r="A2" s="25" t="s">
        <v>4</v>
      </c>
      <c r="B2" s="18" t="s">
        <v>116</v>
      </c>
      <c r="C2" s="15" t="s">
        <v>117</v>
      </c>
      <c r="D2" s="16" t="s">
        <v>243</v>
      </c>
      <c r="E2" s="17" t="s">
        <v>243</v>
      </c>
      <c r="F2" s="17" t="s">
        <v>243</v>
      </c>
      <c r="G2" s="17" t="s">
        <v>243</v>
      </c>
      <c r="H2" s="17" t="s">
        <v>243</v>
      </c>
      <c r="I2" s="17" t="s">
        <v>243</v>
      </c>
      <c r="J2" s="17" t="s">
        <v>243</v>
      </c>
      <c r="K2" s="17" t="s">
        <v>243</v>
      </c>
      <c r="L2" s="17" t="s">
        <v>243</v>
      </c>
      <c r="M2" s="159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244</v>
      </c>
      <c r="C3" s="9" t="s">
        <v>244</v>
      </c>
      <c r="D3" s="157" t="s">
        <v>246</v>
      </c>
      <c r="E3" s="158" t="s">
        <v>247</v>
      </c>
      <c r="F3" s="158" t="s">
        <v>249</v>
      </c>
      <c r="G3" s="158" t="s">
        <v>250</v>
      </c>
      <c r="H3" s="158" t="s">
        <v>251</v>
      </c>
      <c r="I3" s="158" t="s">
        <v>253</v>
      </c>
      <c r="J3" s="158" t="s">
        <v>255</v>
      </c>
      <c r="K3" s="158" t="s">
        <v>264</v>
      </c>
      <c r="L3" s="158" t="s">
        <v>269</v>
      </c>
      <c r="M3" s="159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10" t="s">
        <v>343</v>
      </c>
      <c r="E4" s="11" t="s">
        <v>344</v>
      </c>
      <c r="F4" s="11" t="s">
        <v>343</v>
      </c>
      <c r="G4" s="11" t="s">
        <v>343</v>
      </c>
      <c r="H4" s="11" t="s">
        <v>343</v>
      </c>
      <c r="I4" s="11" t="s">
        <v>345</v>
      </c>
      <c r="J4" s="11" t="s">
        <v>343</v>
      </c>
      <c r="K4" s="11" t="s">
        <v>343</v>
      </c>
      <c r="L4" s="11" t="s">
        <v>343</v>
      </c>
      <c r="M4" s="159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6"/>
      <c r="E5" s="26"/>
      <c r="F5" s="26"/>
      <c r="G5" s="26"/>
      <c r="H5" s="26"/>
      <c r="I5" s="26"/>
      <c r="J5" s="26"/>
      <c r="K5" s="26"/>
      <c r="L5" s="26"/>
      <c r="M5" s="159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0"/>
      <c r="B6" s="18">
        <v>1</v>
      </c>
      <c r="C6" s="14">
        <v>1</v>
      </c>
      <c r="D6" s="21">
        <v>2.1</v>
      </c>
      <c r="E6" s="153">
        <v>0.6</v>
      </c>
      <c r="F6" s="152">
        <v>2.04</v>
      </c>
      <c r="G6" s="21">
        <v>2.2000000000000002</v>
      </c>
      <c r="H6" s="153" t="s">
        <v>334</v>
      </c>
      <c r="I6" s="21">
        <v>2.4</v>
      </c>
      <c r="J6" s="153">
        <v>2</v>
      </c>
      <c r="K6" s="153">
        <v>0.7116549166256585</v>
      </c>
      <c r="L6" s="21">
        <v>2</v>
      </c>
      <c r="M6" s="159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1">
        <v>2.2000000000000002</v>
      </c>
      <c r="E7" s="155">
        <v>0.6</v>
      </c>
      <c r="F7" s="11">
        <v>2.11</v>
      </c>
      <c r="G7" s="11">
        <v>2.39</v>
      </c>
      <c r="H7" s="155" t="s">
        <v>334</v>
      </c>
      <c r="I7" s="11">
        <v>2.2000000000000002</v>
      </c>
      <c r="J7" s="155">
        <v>2</v>
      </c>
      <c r="K7" s="155">
        <v>2.2089775624074472</v>
      </c>
      <c r="L7" s="11">
        <v>2.1</v>
      </c>
      <c r="M7" s="159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>
        <v>11</v>
      </c>
    </row>
    <row r="8" spans="1:66">
      <c r="A8" s="30"/>
      <c r="B8" s="19">
        <v>1</v>
      </c>
      <c r="C8" s="9">
        <v>3</v>
      </c>
      <c r="D8" s="11">
        <v>2.1</v>
      </c>
      <c r="E8" s="155">
        <v>0.6</v>
      </c>
      <c r="F8" s="11">
        <v>2.12</v>
      </c>
      <c r="G8" s="11">
        <v>2.35</v>
      </c>
      <c r="H8" s="155" t="s">
        <v>334</v>
      </c>
      <c r="I8" s="11">
        <v>2.2000000000000002</v>
      </c>
      <c r="J8" s="155">
        <v>2</v>
      </c>
      <c r="K8" s="155">
        <v>2.1277154553180084</v>
      </c>
      <c r="L8" s="11">
        <v>2.1</v>
      </c>
      <c r="M8" s="159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19">
        <v>1</v>
      </c>
      <c r="C9" s="9">
        <v>4</v>
      </c>
      <c r="D9" s="11">
        <v>2.2000000000000002</v>
      </c>
      <c r="E9" s="155">
        <v>0.6</v>
      </c>
      <c r="F9" s="11">
        <v>2.0994999999999999</v>
      </c>
      <c r="G9" s="11">
        <v>2.3199999999999998</v>
      </c>
      <c r="H9" s="155" t="s">
        <v>334</v>
      </c>
      <c r="I9" s="11">
        <v>2.2999999999999998</v>
      </c>
      <c r="J9" s="155">
        <v>2</v>
      </c>
      <c r="K9" s="155">
        <v>0.74847933970986014</v>
      </c>
      <c r="L9" s="11">
        <v>2</v>
      </c>
      <c r="M9" s="159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2.18946</v>
      </c>
      <c r="BN9" s="28"/>
    </row>
    <row r="10" spans="1:66">
      <c r="A10" s="30"/>
      <c r="B10" s="19">
        <v>1</v>
      </c>
      <c r="C10" s="9">
        <v>5</v>
      </c>
      <c r="D10" s="11">
        <v>2.2000000000000002</v>
      </c>
      <c r="E10" s="155">
        <v>0.5</v>
      </c>
      <c r="F10" s="11">
        <v>2.1469999999999998</v>
      </c>
      <c r="G10" s="11">
        <v>2.54</v>
      </c>
      <c r="H10" s="155" t="s">
        <v>334</v>
      </c>
      <c r="I10" s="11">
        <v>2.2000000000000002</v>
      </c>
      <c r="J10" s="155">
        <v>2</v>
      </c>
      <c r="K10" s="155">
        <v>0.81118232217881958</v>
      </c>
      <c r="L10" s="11">
        <v>2.1</v>
      </c>
      <c r="M10" s="159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170</v>
      </c>
    </row>
    <row r="11" spans="1:66">
      <c r="A11" s="30"/>
      <c r="B11" s="19">
        <v>1</v>
      </c>
      <c r="C11" s="9">
        <v>6</v>
      </c>
      <c r="D11" s="11">
        <v>2.1</v>
      </c>
      <c r="E11" s="155">
        <v>0.6</v>
      </c>
      <c r="F11" s="11">
        <v>2.11</v>
      </c>
      <c r="G11" s="11">
        <v>2.48</v>
      </c>
      <c r="H11" s="155" t="s">
        <v>334</v>
      </c>
      <c r="I11" s="11">
        <v>2.2000000000000002</v>
      </c>
      <c r="J11" s="155">
        <v>2</v>
      </c>
      <c r="K11" s="155">
        <v>2.110771002429837</v>
      </c>
      <c r="L11" s="11">
        <v>2</v>
      </c>
      <c r="M11" s="159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6"/>
    </row>
    <row r="12" spans="1:66">
      <c r="A12" s="30"/>
      <c r="B12" s="20" t="s">
        <v>278</v>
      </c>
      <c r="C12" s="12"/>
      <c r="D12" s="22">
        <v>2.15</v>
      </c>
      <c r="E12" s="22">
        <v>0.58333333333333337</v>
      </c>
      <c r="F12" s="22">
        <v>2.1044166666666668</v>
      </c>
      <c r="G12" s="22">
        <v>2.3800000000000003</v>
      </c>
      <c r="H12" s="22" t="s">
        <v>765</v>
      </c>
      <c r="I12" s="22">
        <v>2.25</v>
      </c>
      <c r="J12" s="22">
        <v>2</v>
      </c>
      <c r="K12" s="22">
        <v>1.4531300997782717</v>
      </c>
      <c r="L12" s="22">
        <v>2.0499999999999998</v>
      </c>
      <c r="M12" s="159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6"/>
    </row>
    <row r="13" spans="1:66">
      <c r="A13" s="30"/>
      <c r="B13" s="3" t="s">
        <v>279</v>
      </c>
      <c r="C13" s="29"/>
      <c r="D13" s="11">
        <v>2.1500000000000004</v>
      </c>
      <c r="E13" s="11">
        <v>0.6</v>
      </c>
      <c r="F13" s="11">
        <v>2.11</v>
      </c>
      <c r="G13" s="11">
        <v>2.37</v>
      </c>
      <c r="H13" s="11" t="s">
        <v>765</v>
      </c>
      <c r="I13" s="11">
        <v>2.2000000000000002</v>
      </c>
      <c r="J13" s="11">
        <v>2</v>
      </c>
      <c r="K13" s="11">
        <v>1.4609766623043283</v>
      </c>
      <c r="L13" s="11">
        <v>2.0499999999999998</v>
      </c>
      <c r="M13" s="159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6"/>
    </row>
    <row r="14" spans="1:66">
      <c r="A14" s="30"/>
      <c r="B14" s="3" t="s">
        <v>280</v>
      </c>
      <c r="C14" s="29"/>
      <c r="D14" s="23">
        <v>5.4772255750516662E-2</v>
      </c>
      <c r="E14" s="23">
        <v>4.0824829046386291E-2</v>
      </c>
      <c r="F14" s="23">
        <v>3.5474521373327399E-2</v>
      </c>
      <c r="G14" s="23">
        <v>0.12049896265113651</v>
      </c>
      <c r="H14" s="23" t="s">
        <v>765</v>
      </c>
      <c r="I14" s="23">
        <v>8.3666002653407415E-2</v>
      </c>
      <c r="J14" s="23">
        <v>0</v>
      </c>
      <c r="K14" s="23">
        <v>0.76384258006124162</v>
      </c>
      <c r="L14" s="23">
        <v>5.4772255750516662E-2</v>
      </c>
      <c r="M14" s="213"/>
      <c r="N14" s="214"/>
      <c r="O14" s="214"/>
      <c r="P14" s="214"/>
      <c r="Q14" s="214"/>
      <c r="R14" s="214"/>
      <c r="S14" s="214"/>
      <c r="T14" s="214"/>
      <c r="U14" s="214"/>
      <c r="V14" s="214"/>
      <c r="W14" s="214"/>
      <c r="X14" s="214"/>
      <c r="Y14" s="214"/>
      <c r="Z14" s="214"/>
      <c r="AA14" s="214"/>
      <c r="AB14" s="214"/>
      <c r="AC14" s="214"/>
      <c r="AD14" s="214"/>
      <c r="AE14" s="214"/>
      <c r="AF14" s="214"/>
      <c r="AG14" s="214"/>
      <c r="AH14" s="214"/>
      <c r="AI14" s="214"/>
      <c r="AJ14" s="214"/>
      <c r="AK14" s="214"/>
      <c r="AL14" s="214"/>
      <c r="AM14" s="214"/>
      <c r="AN14" s="214"/>
      <c r="AO14" s="214"/>
      <c r="AP14" s="214"/>
      <c r="AQ14" s="214"/>
      <c r="AR14" s="214"/>
      <c r="AS14" s="214"/>
      <c r="AT14" s="214"/>
      <c r="AU14" s="214"/>
      <c r="AV14" s="214"/>
      <c r="AW14" s="214"/>
      <c r="AX14" s="214"/>
      <c r="AY14" s="214"/>
      <c r="AZ14" s="214"/>
      <c r="BA14" s="214"/>
      <c r="BB14" s="214"/>
      <c r="BC14" s="214"/>
      <c r="BD14" s="214"/>
      <c r="BE14" s="214"/>
      <c r="BF14" s="214"/>
      <c r="BG14" s="214"/>
      <c r="BH14" s="214"/>
      <c r="BI14" s="214"/>
      <c r="BJ14" s="214"/>
      <c r="BK14" s="214"/>
      <c r="BL14" s="214"/>
      <c r="BM14" s="57"/>
    </row>
    <row r="15" spans="1:66">
      <c r="A15" s="30"/>
      <c r="B15" s="3" t="s">
        <v>87</v>
      </c>
      <c r="C15" s="29"/>
      <c r="D15" s="13">
        <v>2.5475467790937983E-2</v>
      </c>
      <c r="E15" s="13">
        <v>6.9985421222376498E-2</v>
      </c>
      <c r="F15" s="13">
        <v>1.6857175641703116E-2</v>
      </c>
      <c r="G15" s="13">
        <v>5.0629816239973313E-2</v>
      </c>
      <c r="H15" s="13" t="s">
        <v>765</v>
      </c>
      <c r="I15" s="13">
        <v>3.718489006818107E-2</v>
      </c>
      <c r="J15" s="13">
        <v>0</v>
      </c>
      <c r="K15" s="13">
        <v>0.52565326406616575</v>
      </c>
      <c r="L15" s="13">
        <v>2.6718173536837399E-2</v>
      </c>
      <c r="M15" s="159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6"/>
    </row>
    <row r="16" spans="1:66">
      <c r="A16" s="30"/>
      <c r="B16" s="3" t="s">
        <v>281</v>
      </c>
      <c r="C16" s="29"/>
      <c r="D16" s="13">
        <v>-1.8022708795776166E-2</v>
      </c>
      <c r="E16" s="13">
        <v>-0.73357205277404769</v>
      </c>
      <c r="F16" s="13">
        <v>-3.8842149814718341E-2</v>
      </c>
      <c r="G16" s="13">
        <v>8.702602468188525E-2</v>
      </c>
      <c r="H16" s="13" t="s">
        <v>765</v>
      </c>
      <c r="I16" s="13">
        <v>2.7650653585815643E-2</v>
      </c>
      <c r="J16" s="13">
        <v>-8.6532752368163823E-2</v>
      </c>
      <c r="K16" s="13">
        <v>-0.33630662365228337</v>
      </c>
      <c r="L16" s="13">
        <v>-6.3696071177367974E-2</v>
      </c>
      <c r="M16" s="159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6"/>
    </row>
    <row r="17" spans="1:65">
      <c r="A17" s="30"/>
      <c r="B17" s="46" t="s">
        <v>282</v>
      </c>
      <c r="C17" s="47"/>
      <c r="D17" s="45">
        <v>0.21</v>
      </c>
      <c r="E17" s="45">
        <v>4.24</v>
      </c>
      <c r="F17" s="45">
        <v>0.08</v>
      </c>
      <c r="G17" s="45">
        <v>0.86</v>
      </c>
      <c r="H17" s="45">
        <v>1.64</v>
      </c>
      <c r="I17" s="45">
        <v>0.49</v>
      </c>
      <c r="J17" s="45" t="s">
        <v>283</v>
      </c>
      <c r="K17" s="45">
        <v>1.77</v>
      </c>
      <c r="L17" s="45">
        <v>0.08</v>
      </c>
      <c r="M17" s="159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6"/>
    </row>
    <row r="18" spans="1:65">
      <c r="B18" s="31" t="s">
        <v>346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BM18" s="56"/>
    </row>
    <row r="19" spans="1:65">
      <c r="BM19" s="56"/>
    </row>
    <row r="20" spans="1:65" ht="15">
      <c r="B20" s="8" t="s">
        <v>685</v>
      </c>
      <c r="BM20" s="28" t="s">
        <v>67</v>
      </c>
    </row>
    <row r="21" spans="1:65" ht="15">
      <c r="A21" s="25" t="s">
        <v>7</v>
      </c>
      <c r="B21" s="18" t="s">
        <v>116</v>
      </c>
      <c r="C21" s="15" t="s">
        <v>117</v>
      </c>
      <c r="D21" s="16" t="s">
        <v>243</v>
      </c>
      <c r="E21" s="17" t="s">
        <v>243</v>
      </c>
      <c r="F21" s="17" t="s">
        <v>243</v>
      </c>
      <c r="G21" s="17" t="s">
        <v>243</v>
      </c>
      <c r="H21" s="17" t="s">
        <v>243</v>
      </c>
      <c r="I21" s="17" t="s">
        <v>243</v>
      </c>
      <c r="J21" s="17" t="s">
        <v>243</v>
      </c>
      <c r="K21" s="17" t="s">
        <v>243</v>
      </c>
      <c r="L21" s="17" t="s">
        <v>243</v>
      </c>
      <c r="M21" s="159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8">
        <v>1</v>
      </c>
    </row>
    <row r="22" spans="1:65">
      <c r="A22" s="30"/>
      <c r="B22" s="19" t="s">
        <v>244</v>
      </c>
      <c r="C22" s="9" t="s">
        <v>244</v>
      </c>
      <c r="D22" s="157" t="s">
        <v>246</v>
      </c>
      <c r="E22" s="158" t="s">
        <v>247</v>
      </c>
      <c r="F22" s="158" t="s">
        <v>249</v>
      </c>
      <c r="G22" s="158" t="s">
        <v>250</v>
      </c>
      <c r="H22" s="158" t="s">
        <v>251</v>
      </c>
      <c r="I22" s="158" t="s">
        <v>253</v>
      </c>
      <c r="J22" s="158" t="s">
        <v>255</v>
      </c>
      <c r="K22" s="158" t="s">
        <v>264</v>
      </c>
      <c r="L22" s="158" t="s">
        <v>269</v>
      </c>
      <c r="M22" s="159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8" t="s">
        <v>3</v>
      </c>
    </row>
    <row r="23" spans="1:65">
      <c r="A23" s="30"/>
      <c r="B23" s="19"/>
      <c r="C23" s="9"/>
      <c r="D23" s="10" t="s">
        <v>343</v>
      </c>
      <c r="E23" s="11" t="s">
        <v>343</v>
      </c>
      <c r="F23" s="11" t="s">
        <v>343</v>
      </c>
      <c r="G23" s="11" t="s">
        <v>343</v>
      </c>
      <c r="H23" s="11" t="s">
        <v>343</v>
      </c>
      <c r="I23" s="11" t="s">
        <v>345</v>
      </c>
      <c r="J23" s="11" t="s">
        <v>343</v>
      </c>
      <c r="K23" s="11" t="s">
        <v>343</v>
      </c>
      <c r="L23" s="11" t="s">
        <v>343</v>
      </c>
      <c r="M23" s="159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8">
        <v>0</v>
      </c>
    </row>
    <row r="24" spans="1:65">
      <c r="A24" s="30"/>
      <c r="B24" s="19"/>
      <c r="C24" s="9"/>
      <c r="D24" s="26"/>
      <c r="E24" s="26"/>
      <c r="F24" s="26"/>
      <c r="G24" s="26"/>
      <c r="H24" s="26"/>
      <c r="I24" s="26"/>
      <c r="J24" s="26"/>
      <c r="K24" s="26"/>
      <c r="L24" s="26"/>
      <c r="M24" s="159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8">
        <v>0</v>
      </c>
    </row>
    <row r="25" spans="1:65">
      <c r="A25" s="30"/>
      <c r="B25" s="18">
        <v>1</v>
      </c>
      <c r="C25" s="14">
        <v>1</v>
      </c>
      <c r="D25" s="220">
        <v>309</v>
      </c>
      <c r="E25" s="220">
        <v>313</v>
      </c>
      <c r="F25" s="220">
        <v>326</v>
      </c>
      <c r="G25" s="220">
        <v>328.1</v>
      </c>
      <c r="H25" s="220">
        <v>300</v>
      </c>
      <c r="I25" s="221">
        <v>270</v>
      </c>
      <c r="J25" s="220">
        <v>339</v>
      </c>
      <c r="K25" s="220">
        <v>320.35852658311597</v>
      </c>
      <c r="L25" s="220">
        <v>334</v>
      </c>
      <c r="M25" s="223"/>
      <c r="N25" s="224"/>
      <c r="O25" s="224"/>
      <c r="P25" s="224"/>
      <c r="Q25" s="224"/>
      <c r="R25" s="224"/>
      <c r="S25" s="224"/>
      <c r="T25" s="224"/>
      <c r="U25" s="224"/>
      <c r="V25" s="224"/>
      <c r="W25" s="224"/>
      <c r="X25" s="224"/>
      <c r="Y25" s="224"/>
      <c r="Z25" s="224"/>
      <c r="AA25" s="224"/>
      <c r="AB25" s="224"/>
      <c r="AC25" s="224"/>
      <c r="AD25" s="224"/>
      <c r="AE25" s="224"/>
      <c r="AF25" s="224"/>
      <c r="AG25" s="224"/>
      <c r="AH25" s="224"/>
      <c r="AI25" s="224"/>
      <c r="AJ25" s="224"/>
      <c r="AK25" s="224"/>
      <c r="AL25" s="224"/>
      <c r="AM25" s="224"/>
      <c r="AN25" s="224"/>
      <c r="AO25" s="224"/>
      <c r="AP25" s="224"/>
      <c r="AQ25" s="224"/>
      <c r="AR25" s="224"/>
      <c r="AS25" s="224"/>
      <c r="AT25" s="224"/>
      <c r="AU25" s="224"/>
      <c r="AV25" s="224"/>
      <c r="AW25" s="224"/>
      <c r="AX25" s="224"/>
      <c r="AY25" s="224"/>
      <c r="AZ25" s="224"/>
      <c r="BA25" s="224"/>
      <c r="BB25" s="224"/>
      <c r="BC25" s="224"/>
      <c r="BD25" s="224"/>
      <c r="BE25" s="224"/>
      <c r="BF25" s="224"/>
      <c r="BG25" s="224"/>
      <c r="BH25" s="224"/>
      <c r="BI25" s="224"/>
      <c r="BJ25" s="224"/>
      <c r="BK25" s="224"/>
      <c r="BL25" s="224"/>
      <c r="BM25" s="225">
        <v>1</v>
      </c>
    </row>
    <row r="26" spans="1:65">
      <c r="A26" s="30"/>
      <c r="B26" s="19">
        <v>1</v>
      </c>
      <c r="C26" s="9">
        <v>2</v>
      </c>
      <c r="D26" s="226">
        <v>316</v>
      </c>
      <c r="E26" s="226">
        <v>313</v>
      </c>
      <c r="F26" s="226">
        <v>326</v>
      </c>
      <c r="G26" s="226">
        <v>325.36</v>
      </c>
      <c r="H26" s="226">
        <v>300</v>
      </c>
      <c r="I26" s="228">
        <v>278</v>
      </c>
      <c r="J26" s="226">
        <v>340</v>
      </c>
      <c r="K26" s="226">
        <v>357.31203868800247</v>
      </c>
      <c r="L26" s="226">
        <v>332</v>
      </c>
      <c r="M26" s="223"/>
      <c r="N26" s="224"/>
      <c r="O26" s="224"/>
      <c r="P26" s="224"/>
      <c r="Q26" s="224"/>
      <c r="R26" s="224"/>
      <c r="S26" s="224"/>
      <c r="T26" s="224"/>
      <c r="U26" s="224"/>
      <c r="V26" s="224"/>
      <c r="W26" s="224"/>
      <c r="X26" s="224"/>
      <c r="Y26" s="224"/>
      <c r="Z26" s="224"/>
      <c r="AA26" s="224"/>
      <c r="AB26" s="224"/>
      <c r="AC26" s="224"/>
      <c r="AD26" s="224"/>
      <c r="AE26" s="224"/>
      <c r="AF26" s="224"/>
      <c r="AG26" s="224"/>
      <c r="AH26" s="224"/>
      <c r="AI26" s="224"/>
      <c r="AJ26" s="224"/>
      <c r="AK26" s="224"/>
      <c r="AL26" s="224"/>
      <c r="AM26" s="224"/>
      <c r="AN26" s="224"/>
      <c r="AO26" s="224"/>
      <c r="AP26" s="224"/>
      <c r="AQ26" s="224"/>
      <c r="AR26" s="224"/>
      <c r="AS26" s="224"/>
      <c r="AT26" s="224"/>
      <c r="AU26" s="224"/>
      <c r="AV26" s="224"/>
      <c r="AW26" s="224"/>
      <c r="AX26" s="224"/>
      <c r="AY26" s="224"/>
      <c r="AZ26" s="224"/>
      <c r="BA26" s="224"/>
      <c r="BB26" s="224"/>
      <c r="BC26" s="224"/>
      <c r="BD26" s="224"/>
      <c r="BE26" s="224"/>
      <c r="BF26" s="224"/>
      <c r="BG26" s="224"/>
      <c r="BH26" s="224"/>
      <c r="BI26" s="224"/>
      <c r="BJ26" s="224"/>
      <c r="BK26" s="224"/>
      <c r="BL26" s="224"/>
      <c r="BM26" s="225">
        <v>33</v>
      </c>
    </row>
    <row r="27" spans="1:65">
      <c r="A27" s="30"/>
      <c r="B27" s="19">
        <v>1</v>
      </c>
      <c r="C27" s="9">
        <v>3</v>
      </c>
      <c r="D27" s="226">
        <v>313</v>
      </c>
      <c r="E27" s="226">
        <v>315</v>
      </c>
      <c r="F27" s="226">
        <v>327</v>
      </c>
      <c r="G27" s="226">
        <v>332.24</v>
      </c>
      <c r="H27" s="226">
        <v>300</v>
      </c>
      <c r="I27" s="228">
        <v>286</v>
      </c>
      <c r="J27" s="226">
        <v>333</v>
      </c>
      <c r="K27" s="226">
        <v>353.8580711781612</v>
      </c>
      <c r="L27" s="226">
        <v>326</v>
      </c>
      <c r="M27" s="223"/>
      <c r="N27" s="224"/>
      <c r="O27" s="224"/>
      <c r="P27" s="224"/>
      <c r="Q27" s="224"/>
      <c r="R27" s="224"/>
      <c r="S27" s="224"/>
      <c r="T27" s="224"/>
      <c r="U27" s="224"/>
      <c r="V27" s="224"/>
      <c r="W27" s="224"/>
      <c r="X27" s="224"/>
      <c r="Y27" s="224"/>
      <c r="Z27" s="224"/>
      <c r="AA27" s="224"/>
      <c r="AB27" s="224"/>
      <c r="AC27" s="224"/>
      <c r="AD27" s="224"/>
      <c r="AE27" s="224"/>
      <c r="AF27" s="224"/>
      <c r="AG27" s="224"/>
      <c r="AH27" s="224"/>
      <c r="AI27" s="224"/>
      <c r="AJ27" s="224"/>
      <c r="AK27" s="224"/>
      <c r="AL27" s="224"/>
      <c r="AM27" s="224"/>
      <c r="AN27" s="224"/>
      <c r="AO27" s="224"/>
      <c r="AP27" s="224"/>
      <c r="AQ27" s="224"/>
      <c r="AR27" s="224"/>
      <c r="AS27" s="224"/>
      <c r="AT27" s="224"/>
      <c r="AU27" s="224"/>
      <c r="AV27" s="224"/>
      <c r="AW27" s="224"/>
      <c r="AX27" s="224"/>
      <c r="AY27" s="224"/>
      <c r="AZ27" s="224"/>
      <c r="BA27" s="224"/>
      <c r="BB27" s="224"/>
      <c r="BC27" s="224"/>
      <c r="BD27" s="224"/>
      <c r="BE27" s="224"/>
      <c r="BF27" s="224"/>
      <c r="BG27" s="224"/>
      <c r="BH27" s="224"/>
      <c r="BI27" s="224"/>
      <c r="BJ27" s="224"/>
      <c r="BK27" s="224"/>
      <c r="BL27" s="224"/>
      <c r="BM27" s="225">
        <v>16</v>
      </c>
    </row>
    <row r="28" spans="1:65">
      <c r="A28" s="30"/>
      <c r="B28" s="19">
        <v>1</v>
      </c>
      <c r="C28" s="9">
        <v>4</v>
      </c>
      <c r="D28" s="226">
        <v>308</v>
      </c>
      <c r="E28" s="226">
        <v>317</v>
      </c>
      <c r="F28" s="226">
        <v>330</v>
      </c>
      <c r="G28" s="226">
        <v>326.14</v>
      </c>
      <c r="H28" s="226">
        <v>300</v>
      </c>
      <c r="I28" s="228">
        <v>261</v>
      </c>
      <c r="J28" s="226">
        <v>331</v>
      </c>
      <c r="K28" s="226">
        <v>324.78756020807799</v>
      </c>
      <c r="L28" s="226">
        <v>329</v>
      </c>
      <c r="M28" s="223"/>
      <c r="N28" s="224"/>
      <c r="O28" s="224"/>
      <c r="P28" s="224"/>
      <c r="Q28" s="224"/>
      <c r="R28" s="224"/>
      <c r="S28" s="224"/>
      <c r="T28" s="224"/>
      <c r="U28" s="224"/>
      <c r="V28" s="224"/>
      <c r="W28" s="224"/>
      <c r="X28" s="224"/>
      <c r="Y28" s="224"/>
      <c r="Z28" s="224"/>
      <c r="AA28" s="224"/>
      <c r="AB28" s="224"/>
      <c r="AC28" s="224"/>
      <c r="AD28" s="224"/>
      <c r="AE28" s="224"/>
      <c r="AF28" s="224"/>
      <c r="AG28" s="224"/>
      <c r="AH28" s="224"/>
      <c r="AI28" s="224"/>
      <c r="AJ28" s="224"/>
      <c r="AK28" s="224"/>
      <c r="AL28" s="224"/>
      <c r="AM28" s="224"/>
      <c r="AN28" s="224"/>
      <c r="AO28" s="224"/>
      <c r="AP28" s="224"/>
      <c r="AQ28" s="224"/>
      <c r="AR28" s="224"/>
      <c r="AS28" s="224"/>
      <c r="AT28" s="224"/>
      <c r="AU28" s="224"/>
      <c r="AV28" s="224"/>
      <c r="AW28" s="224"/>
      <c r="AX28" s="224"/>
      <c r="AY28" s="224"/>
      <c r="AZ28" s="224"/>
      <c r="BA28" s="224"/>
      <c r="BB28" s="224"/>
      <c r="BC28" s="224"/>
      <c r="BD28" s="224"/>
      <c r="BE28" s="224"/>
      <c r="BF28" s="224"/>
      <c r="BG28" s="224"/>
      <c r="BH28" s="224"/>
      <c r="BI28" s="224"/>
      <c r="BJ28" s="224"/>
      <c r="BK28" s="224"/>
      <c r="BL28" s="224"/>
      <c r="BM28" s="225">
        <v>323.67472490837804</v>
      </c>
    </row>
    <row r="29" spans="1:65">
      <c r="A29" s="30"/>
      <c r="B29" s="19">
        <v>1</v>
      </c>
      <c r="C29" s="9">
        <v>5</v>
      </c>
      <c r="D29" s="226">
        <v>315</v>
      </c>
      <c r="E29" s="226">
        <v>319</v>
      </c>
      <c r="F29" s="226">
        <v>325</v>
      </c>
      <c r="G29" s="226">
        <v>327.61</v>
      </c>
      <c r="H29" s="226">
        <v>300</v>
      </c>
      <c r="I29" s="228">
        <v>286</v>
      </c>
      <c r="J29" s="226">
        <v>334</v>
      </c>
      <c r="K29" s="226">
        <v>326.37776681490402</v>
      </c>
      <c r="L29" s="226">
        <v>338</v>
      </c>
      <c r="M29" s="223"/>
      <c r="N29" s="224"/>
      <c r="O29" s="224"/>
      <c r="P29" s="224"/>
      <c r="Q29" s="224"/>
      <c r="R29" s="224"/>
      <c r="S29" s="224"/>
      <c r="T29" s="224"/>
      <c r="U29" s="224"/>
      <c r="V29" s="224"/>
      <c r="W29" s="224"/>
      <c r="X29" s="224"/>
      <c r="Y29" s="224"/>
      <c r="Z29" s="224"/>
      <c r="AA29" s="224"/>
      <c r="AB29" s="224"/>
      <c r="AC29" s="224"/>
      <c r="AD29" s="224"/>
      <c r="AE29" s="224"/>
      <c r="AF29" s="224"/>
      <c r="AG29" s="224"/>
      <c r="AH29" s="224"/>
      <c r="AI29" s="224"/>
      <c r="AJ29" s="224"/>
      <c r="AK29" s="224"/>
      <c r="AL29" s="224"/>
      <c r="AM29" s="224"/>
      <c r="AN29" s="224"/>
      <c r="AO29" s="224"/>
      <c r="AP29" s="224"/>
      <c r="AQ29" s="224"/>
      <c r="AR29" s="224"/>
      <c r="AS29" s="224"/>
      <c r="AT29" s="224"/>
      <c r="AU29" s="224"/>
      <c r="AV29" s="224"/>
      <c r="AW29" s="224"/>
      <c r="AX29" s="224"/>
      <c r="AY29" s="224"/>
      <c r="AZ29" s="224"/>
      <c r="BA29" s="224"/>
      <c r="BB29" s="224"/>
      <c r="BC29" s="224"/>
      <c r="BD29" s="224"/>
      <c r="BE29" s="224"/>
      <c r="BF29" s="224"/>
      <c r="BG29" s="224"/>
      <c r="BH29" s="224"/>
      <c r="BI29" s="224"/>
      <c r="BJ29" s="224"/>
      <c r="BK29" s="224"/>
      <c r="BL29" s="224"/>
      <c r="BM29" s="225">
        <v>171</v>
      </c>
    </row>
    <row r="30" spans="1:65">
      <c r="A30" s="30"/>
      <c r="B30" s="19">
        <v>1</v>
      </c>
      <c r="C30" s="9">
        <v>6</v>
      </c>
      <c r="D30" s="226">
        <v>312</v>
      </c>
      <c r="E30" s="226">
        <v>319</v>
      </c>
      <c r="F30" s="226">
        <v>326</v>
      </c>
      <c r="G30" s="226">
        <v>333.23</v>
      </c>
      <c r="H30" s="226">
        <v>300</v>
      </c>
      <c r="I30" s="228">
        <v>265</v>
      </c>
      <c r="J30" s="226">
        <v>337</v>
      </c>
      <c r="K30" s="226">
        <v>348.01283212988403</v>
      </c>
      <c r="L30" s="226">
        <v>331</v>
      </c>
      <c r="M30" s="223"/>
      <c r="N30" s="224"/>
      <c r="O30" s="224"/>
      <c r="P30" s="224"/>
      <c r="Q30" s="224"/>
      <c r="R30" s="224"/>
      <c r="S30" s="224"/>
      <c r="T30" s="224"/>
      <c r="U30" s="224"/>
      <c r="V30" s="224"/>
      <c r="W30" s="224"/>
      <c r="X30" s="224"/>
      <c r="Y30" s="224"/>
      <c r="Z30" s="224"/>
      <c r="AA30" s="224"/>
      <c r="AB30" s="224"/>
      <c r="AC30" s="224"/>
      <c r="AD30" s="224"/>
      <c r="AE30" s="224"/>
      <c r="AF30" s="224"/>
      <c r="AG30" s="224"/>
      <c r="AH30" s="224"/>
      <c r="AI30" s="224"/>
      <c r="AJ30" s="224"/>
      <c r="AK30" s="224"/>
      <c r="AL30" s="224"/>
      <c r="AM30" s="224"/>
      <c r="AN30" s="224"/>
      <c r="AO30" s="224"/>
      <c r="AP30" s="224"/>
      <c r="AQ30" s="224"/>
      <c r="AR30" s="224"/>
      <c r="AS30" s="224"/>
      <c r="AT30" s="224"/>
      <c r="AU30" s="224"/>
      <c r="AV30" s="224"/>
      <c r="AW30" s="224"/>
      <c r="AX30" s="224"/>
      <c r="AY30" s="224"/>
      <c r="AZ30" s="224"/>
      <c r="BA30" s="224"/>
      <c r="BB30" s="224"/>
      <c r="BC30" s="224"/>
      <c r="BD30" s="224"/>
      <c r="BE30" s="224"/>
      <c r="BF30" s="224"/>
      <c r="BG30" s="224"/>
      <c r="BH30" s="224"/>
      <c r="BI30" s="224"/>
      <c r="BJ30" s="224"/>
      <c r="BK30" s="224"/>
      <c r="BL30" s="224"/>
      <c r="BM30" s="229"/>
    </row>
    <row r="31" spans="1:65">
      <c r="A31" s="30"/>
      <c r="B31" s="20" t="s">
        <v>278</v>
      </c>
      <c r="C31" s="12"/>
      <c r="D31" s="230">
        <v>312.16666666666669</v>
      </c>
      <c r="E31" s="230">
        <v>316</v>
      </c>
      <c r="F31" s="230">
        <v>326.66666666666669</v>
      </c>
      <c r="G31" s="230">
        <v>328.78000000000003</v>
      </c>
      <c r="H31" s="230">
        <v>300</v>
      </c>
      <c r="I31" s="230">
        <v>274.33333333333331</v>
      </c>
      <c r="J31" s="230">
        <v>335.66666666666669</v>
      </c>
      <c r="K31" s="230">
        <v>338.4511326003576</v>
      </c>
      <c r="L31" s="230">
        <v>331.66666666666669</v>
      </c>
      <c r="M31" s="223"/>
      <c r="N31" s="224"/>
      <c r="O31" s="224"/>
      <c r="P31" s="224"/>
      <c r="Q31" s="224"/>
      <c r="R31" s="224"/>
      <c r="S31" s="224"/>
      <c r="T31" s="224"/>
      <c r="U31" s="224"/>
      <c r="V31" s="224"/>
      <c r="W31" s="224"/>
      <c r="X31" s="224"/>
      <c r="Y31" s="224"/>
      <c r="Z31" s="224"/>
      <c r="AA31" s="224"/>
      <c r="AB31" s="224"/>
      <c r="AC31" s="224"/>
      <c r="AD31" s="224"/>
      <c r="AE31" s="224"/>
      <c r="AF31" s="224"/>
      <c r="AG31" s="224"/>
      <c r="AH31" s="224"/>
      <c r="AI31" s="224"/>
      <c r="AJ31" s="224"/>
      <c r="AK31" s="224"/>
      <c r="AL31" s="224"/>
      <c r="AM31" s="224"/>
      <c r="AN31" s="224"/>
      <c r="AO31" s="224"/>
      <c r="AP31" s="224"/>
      <c r="AQ31" s="224"/>
      <c r="AR31" s="224"/>
      <c r="AS31" s="224"/>
      <c r="AT31" s="224"/>
      <c r="AU31" s="224"/>
      <c r="AV31" s="224"/>
      <c r="AW31" s="224"/>
      <c r="AX31" s="224"/>
      <c r="AY31" s="224"/>
      <c r="AZ31" s="224"/>
      <c r="BA31" s="224"/>
      <c r="BB31" s="224"/>
      <c r="BC31" s="224"/>
      <c r="BD31" s="224"/>
      <c r="BE31" s="224"/>
      <c r="BF31" s="224"/>
      <c r="BG31" s="224"/>
      <c r="BH31" s="224"/>
      <c r="BI31" s="224"/>
      <c r="BJ31" s="224"/>
      <c r="BK31" s="224"/>
      <c r="BL31" s="224"/>
      <c r="BM31" s="229"/>
    </row>
    <row r="32" spans="1:65">
      <c r="A32" s="30"/>
      <c r="B32" s="3" t="s">
        <v>279</v>
      </c>
      <c r="C32" s="29"/>
      <c r="D32" s="226">
        <v>312.5</v>
      </c>
      <c r="E32" s="226">
        <v>316</v>
      </c>
      <c r="F32" s="226">
        <v>326</v>
      </c>
      <c r="G32" s="226">
        <v>327.85500000000002</v>
      </c>
      <c r="H32" s="226">
        <v>300</v>
      </c>
      <c r="I32" s="226">
        <v>274</v>
      </c>
      <c r="J32" s="226">
        <v>335.5</v>
      </c>
      <c r="K32" s="226">
        <v>337.19529947239403</v>
      </c>
      <c r="L32" s="226">
        <v>331.5</v>
      </c>
      <c r="M32" s="223"/>
      <c r="N32" s="224"/>
      <c r="O32" s="224"/>
      <c r="P32" s="224"/>
      <c r="Q32" s="224"/>
      <c r="R32" s="224"/>
      <c r="S32" s="224"/>
      <c r="T32" s="224"/>
      <c r="U32" s="224"/>
      <c r="V32" s="224"/>
      <c r="W32" s="224"/>
      <c r="X32" s="224"/>
      <c r="Y32" s="224"/>
      <c r="Z32" s="224"/>
      <c r="AA32" s="224"/>
      <c r="AB32" s="224"/>
      <c r="AC32" s="224"/>
      <c r="AD32" s="224"/>
      <c r="AE32" s="224"/>
      <c r="AF32" s="224"/>
      <c r="AG32" s="224"/>
      <c r="AH32" s="224"/>
      <c r="AI32" s="224"/>
      <c r="AJ32" s="224"/>
      <c r="AK32" s="224"/>
      <c r="AL32" s="224"/>
      <c r="AM32" s="224"/>
      <c r="AN32" s="224"/>
      <c r="AO32" s="224"/>
      <c r="AP32" s="224"/>
      <c r="AQ32" s="224"/>
      <c r="AR32" s="224"/>
      <c r="AS32" s="224"/>
      <c r="AT32" s="224"/>
      <c r="AU32" s="224"/>
      <c r="AV32" s="224"/>
      <c r="AW32" s="224"/>
      <c r="AX32" s="224"/>
      <c r="AY32" s="224"/>
      <c r="AZ32" s="224"/>
      <c r="BA32" s="224"/>
      <c r="BB32" s="224"/>
      <c r="BC32" s="224"/>
      <c r="BD32" s="224"/>
      <c r="BE32" s="224"/>
      <c r="BF32" s="224"/>
      <c r="BG32" s="224"/>
      <c r="BH32" s="224"/>
      <c r="BI32" s="224"/>
      <c r="BJ32" s="224"/>
      <c r="BK32" s="224"/>
      <c r="BL32" s="224"/>
      <c r="BM32" s="229"/>
    </row>
    <row r="33" spans="1:65">
      <c r="A33" s="30"/>
      <c r="B33" s="3" t="s">
        <v>280</v>
      </c>
      <c r="C33" s="29"/>
      <c r="D33" s="226">
        <v>3.1885210782848321</v>
      </c>
      <c r="E33" s="226">
        <v>2.7568097504180442</v>
      </c>
      <c r="F33" s="226">
        <v>1.7511900715418263</v>
      </c>
      <c r="G33" s="226">
        <v>3.2333079036800729</v>
      </c>
      <c r="H33" s="226">
        <v>0</v>
      </c>
      <c r="I33" s="226">
        <v>10.670832519848986</v>
      </c>
      <c r="J33" s="226">
        <v>3.5590260840104371</v>
      </c>
      <c r="K33" s="226">
        <v>16.397166810663801</v>
      </c>
      <c r="L33" s="226">
        <v>4.1311822359545785</v>
      </c>
      <c r="M33" s="223"/>
      <c r="N33" s="224"/>
      <c r="O33" s="224"/>
      <c r="P33" s="224"/>
      <c r="Q33" s="224"/>
      <c r="R33" s="224"/>
      <c r="S33" s="224"/>
      <c r="T33" s="224"/>
      <c r="U33" s="224"/>
      <c r="V33" s="224"/>
      <c r="W33" s="224"/>
      <c r="X33" s="224"/>
      <c r="Y33" s="224"/>
      <c r="Z33" s="224"/>
      <c r="AA33" s="224"/>
      <c r="AB33" s="224"/>
      <c r="AC33" s="224"/>
      <c r="AD33" s="224"/>
      <c r="AE33" s="224"/>
      <c r="AF33" s="224"/>
      <c r="AG33" s="224"/>
      <c r="AH33" s="224"/>
      <c r="AI33" s="224"/>
      <c r="AJ33" s="224"/>
      <c r="AK33" s="224"/>
      <c r="AL33" s="224"/>
      <c r="AM33" s="224"/>
      <c r="AN33" s="224"/>
      <c r="AO33" s="224"/>
      <c r="AP33" s="224"/>
      <c r="AQ33" s="224"/>
      <c r="AR33" s="224"/>
      <c r="AS33" s="224"/>
      <c r="AT33" s="224"/>
      <c r="AU33" s="224"/>
      <c r="AV33" s="224"/>
      <c r="AW33" s="224"/>
      <c r="AX33" s="224"/>
      <c r="AY33" s="224"/>
      <c r="AZ33" s="224"/>
      <c r="BA33" s="224"/>
      <c r="BB33" s="224"/>
      <c r="BC33" s="224"/>
      <c r="BD33" s="224"/>
      <c r="BE33" s="224"/>
      <c r="BF33" s="224"/>
      <c r="BG33" s="224"/>
      <c r="BH33" s="224"/>
      <c r="BI33" s="224"/>
      <c r="BJ33" s="224"/>
      <c r="BK33" s="224"/>
      <c r="BL33" s="224"/>
      <c r="BM33" s="229"/>
    </row>
    <row r="34" spans="1:65">
      <c r="A34" s="30"/>
      <c r="B34" s="3" t="s">
        <v>87</v>
      </c>
      <c r="C34" s="29"/>
      <c r="D34" s="13">
        <v>1.0214162557239184E-2</v>
      </c>
      <c r="E34" s="13">
        <v>8.7240814886646971E-3</v>
      </c>
      <c r="F34" s="13">
        <v>5.3607859332913043E-3</v>
      </c>
      <c r="G34" s="13">
        <v>9.8342596985220281E-3</v>
      </c>
      <c r="H34" s="13">
        <v>0</v>
      </c>
      <c r="I34" s="13">
        <v>3.8897323887663378E-2</v>
      </c>
      <c r="J34" s="13">
        <v>1.0602858244321063E-2</v>
      </c>
      <c r="K34" s="13">
        <v>4.844766417143459E-2</v>
      </c>
      <c r="L34" s="13">
        <v>1.2455825837048979E-2</v>
      </c>
      <c r="M34" s="159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6"/>
    </row>
    <row r="35" spans="1:65">
      <c r="A35" s="30"/>
      <c r="B35" s="3" t="s">
        <v>281</v>
      </c>
      <c r="C35" s="29"/>
      <c r="D35" s="13">
        <v>-3.5554392592652806E-2</v>
      </c>
      <c r="E35" s="13">
        <v>-2.3711227098595744E-2</v>
      </c>
      <c r="F35" s="13">
        <v>9.2436681892154038E-3</v>
      </c>
      <c r="G35" s="13">
        <v>1.5772856818113024E-2</v>
      </c>
      <c r="H35" s="13">
        <v>-7.3143570030312355E-2</v>
      </c>
      <c r="I35" s="13">
        <v>-0.15244128681660796</v>
      </c>
      <c r="J35" s="13">
        <v>3.7049361088306032E-2</v>
      </c>
      <c r="K35" s="13">
        <v>4.5652028270549261E-2</v>
      </c>
      <c r="L35" s="13">
        <v>2.4691275355376963E-2</v>
      </c>
      <c r="M35" s="159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6"/>
    </row>
    <row r="36" spans="1:65">
      <c r="A36" s="30"/>
      <c r="B36" s="46" t="s">
        <v>282</v>
      </c>
      <c r="C36" s="47"/>
      <c r="D36" s="45">
        <v>0.92</v>
      </c>
      <c r="E36" s="45">
        <v>0.67</v>
      </c>
      <c r="F36" s="45">
        <v>0</v>
      </c>
      <c r="G36" s="45">
        <v>0.13</v>
      </c>
      <c r="H36" s="45">
        <v>1.69</v>
      </c>
      <c r="I36" s="45">
        <v>3.31</v>
      </c>
      <c r="J36" s="45">
        <v>0.56999999999999995</v>
      </c>
      <c r="K36" s="45">
        <v>0.74</v>
      </c>
      <c r="L36" s="45">
        <v>0.32</v>
      </c>
      <c r="M36" s="159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56"/>
    </row>
    <row r="37" spans="1:65">
      <c r="B37" s="31"/>
      <c r="C37" s="20"/>
      <c r="D37" s="20"/>
      <c r="E37" s="20"/>
      <c r="F37" s="20"/>
      <c r="G37" s="20"/>
      <c r="H37" s="20"/>
      <c r="I37" s="20"/>
      <c r="J37" s="20"/>
      <c r="K37" s="20"/>
      <c r="L37" s="20"/>
      <c r="BM37" s="56"/>
    </row>
    <row r="38" spans="1:65" ht="15">
      <c r="B38" s="8" t="s">
        <v>686</v>
      </c>
      <c r="BM38" s="28" t="s">
        <v>67</v>
      </c>
    </row>
    <row r="39" spans="1:65" ht="15">
      <c r="A39" s="25" t="s">
        <v>25</v>
      </c>
      <c r="B39" s="18" t="s">
        <v>116</v>
      </c>
      <c r="C39" s="15" t="s">
        <v>117</v>
      </c>
      <c r="D39" s="16" t="s">
        <v>243</v>
      </c>
      <c r="E39" s="17" t="s">
        <v>243</v>
      </c>
      <c r="F39" s="17" t="s">
        <v>243</v>
      </c>
      <c r="G39" s="17" t="s">
        <v>243</v>
      </c>
      <c r="H39" s="17" t="s">
        <v>243</v>
      </c>
      <c r="I39" s="17" t="s">
        <v>243</v>
      </c>
      <c r="J39" s="17" t="s">
        <v>243</v>
      </c>
      <c r="K39" s="17" t="s">
        <v>243</v>
      </c>
      <c r="L39" s="17" t="s">
        <v>243</v>
      </c>
      <c r="M39" s="159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8">
        <v>1</v>
      </c>
    </row>
    <row r="40" spans="1:65">
      <c r="A40" s="30"/>
      <c r="B40" s="19" t="s">
        <v>244</v>
      </c>
      <c r="C40" s="9" t="s">
        <v>244</v>
      </c>
      <c r="D40" s="157" t="s">
        <v>246</v>
      </c>
      <c r="E40" s="158" t="s">
        <v>247</v>
      </c>
      <c r="F40" s="158" t="s">
        <v>249</v>
      </c>
      <c r="G40" s="158" t="s">
        <v>250</v>
      </c>
      <c r="H40" s="158" t="s">
        <v>251</v>
      </c>
      <c r="I40" s="158" t="s">
        <v>253</v>
      </c>
      <c r="J40" s="158" t="s">
        <v>255</v>
      </c>
      <c r="K40" s="158" t="s">
        <v>264</v>
      </c>
      <c r="L40" s="158" t="s">
        <v>269</v>
      </c>
      <c r="M40" s="159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8" t="s">
        <v>3</v>
      </c>
    </row>
    <row r="41" spans="1:65">
      <c r="A41" s="30"/>
      <c r="B41" s="19"/>
      <c r="C41" s="9"/>
      <c r="D41" s="10" t="s">
        <v>343</v>
      </c>
      <c r="E41" s="11" t="s">
        <v>343</v>
      </c>
      <c r="F41" s="11" t="s">
        <v>343</v>
      </c>
      <c r="G41" s="11" t="s">
        <v>343</v>
      </c>
      <c r="H41" s="11" t="s">
        <v>343</v>
      </c>
      <c r="I41" s="11" t="s">
        <v>345</v>
      </c>
      <c r="J41" s="11" t="s">
        <v>343</v>
      </c>
      <c r="K41" s="11" t="s">
        <v>343</v>
      </c>
      <c r="L41" s="11" t="s">
        <v>343</v>
      </c>
      <c r="M41" s="159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8">
        <v>0</v>
      </c>
    </row>
    <row r="42" spans="1:65">
      <c r="A42" s="30"/>
      <c r="B42" s="19"/>
      <c r="C42" s="9"/>
      <c r="D42" s="26"/>
      <c r="E42" s="26"/>
      <c r="F42" s="26"/>
      <c r="G42" s="26"/>
      <c r="H42" s="26"/>
      <c r="I42" s="26"/>
      <c r="J42" s="26"/>
      <c r="K42" s="26"/>
      <c r="L42" s="26"/>
      <c r="M42" s="159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28">
        <v>0</v>
      </c>
    </row>
    <row r="43" spans="1:65">
      <c r="A43" s="30"/>
      <c r="B43" s="18">
        <v>1</v>
      </c>
      <c r="C43" s="14">
        <v>1</v>
      </c>
      <c r="D43" s="220">
        <v>340</v>
      </c>
      <c r="E43" s="220">
        <v>373</v>
      </c>
      <c r="F43" s="220">
        <v>384.91095000000001</v>
      </c>
      <c r="G43" s="220">
        <v>339.37</v>
      </c>
      <c r="H43" s="221">
        <v>450</v>
      </c>
      <c r="I43" s="220">
        <v>377</v>
      </c>
      <c r="J43" s="220">
        <v>393</v>
      </c>
      <c r="K43" s="220">
        <v>394.30327088429698</v>
      </c>
      <c r="L43" s="220">
        <v>369</v>
      </c>
      <c r="M43" s="223"/>
      <c r="N43" s="224"/>
      <c r="O43" s="224"/>
      <c r="P43" s="224"/>
      <c r="Q43" s="224"/>
      <c r="R43" s="224"/>
      <c r="S43" s="224"/>
      <c r="T43" s="224"/>
      <c r="U43" s="224"/>
      <c r="V43" s="224"/>
      <c r="W43" s="224"/>
      <c r="X43" s="224"/>
      <c r="Y43" s="224"/>
      <c r="Z43" s="224"/>
      <c r="AA43" s="224"/>
      <c r="AB43" s="224"/>
      <c r="AC43" s="224"/>
      <c r="AD43" s="224"/>
      <c r="AE43" s="224"/>
      <c r="AF43" s="224"/>
      <c r="AG43" s="224"/>
      <c r="AH43" s="224"/>
      <c r="AI43" s="224"/>
      <c r="AJ43" s="224"/>
      <c r="AK43" s="224"/>
      <c r="AL43" s="224"/>
      <c r="AM43" s="224"/>
      <c r="AN43" s="224"/>
      <c r="AO43" s="224"/>
      <c r="AP43" s="224"/>
      <c r="AQ43" s="224"/>
      <c r="AR43" s="224"/>
      <c r="AS43" s="224"/>
      <c r="AT43" s="224"/>
      <c r="AU43" s="224"/>
      <c r="AV43" s="224"/>
      <c r="AW43" s="224"/>
      <c r="AX43" s="224"/>
      <c r="AY43" s="224"/>
      <c r="AZ43" s="224"/>
      <c r="BA43" s="224"/>
      <c r="BB43" s="224"/>
      <c r="BC43" s="224"/>
      <c r="BD43" s="224"/>
      <c r="BE43" s="224"/>
      <c r="BF43" s="224"/>
      <c r="BG43" s="224"/>
      <c r="BH43" s="224"/>
      <c r="BI43" s="224"/>
      <c r="BJ43" s="224"/>
      <c r="BK43" s="224"/>
      <c r="BL43" s="224"/>
      <c r="BM43" s="225">
        <v>1</v>
      </c>
    </row>
    <row r="44" spans="1:65">
      <c r="A44" s="30"/>
      <c r="B44" s="19">
        <v>1</v>
      </c>
      <c r="C44" s="9">
        <v>2</v>
      </c>
      <c r="D44" s="226">
        <v>345</v>
      </c>
      <c r="E44" s="226">
        <v>375</v>
      </c>
      <c r="F44" s="226">
        <v>384.18840000000006</v>
      </c>
      <c r="G44" s="226">
        <v>342.61</v>
      </c>
      <c r="H44" s="228">
        <v>439.99999999999994</v>
      </c>
      <c r="I44" s="226">
        <v>377</v>
      </c>
      <c r="J44" s="226">
        <v>391</v>
      </c>
      <c r="K44" s="226">
        <v>391.748099164922</v>
      </c>
      <c r="L44" s="226">
        <v>367</v>
      </c>
      <c r="M44" s="223"/>
      <c r="N44" s="224"/>
      <c r="O44" s="224"/>
      <c r="P44" s="224"/>
      <c r="Q44" s="224"/>
      <c r="R44" s="224"/>
      <c r="S44" s="224"/>
      <c r="T44" s="224"/>
      <c r="U44" s="224"/>
      <c r="V44" s="224"/>
      <c r="W44" s="224"/>
      <c r="X44" s="224"/>
      <c r="Y44" s="224"/>
      <c r="Z44" s="224"/>
      <c r="AA44" s="224"/>
      <c r="AB44" s="224"/>
      <c r="AC44" s="224"/>
      <c r="AD44" s="224"/>
      <c r="AE44" s="224"/>
      <c r="AF44" s="224"/>
      <c r="AG44" s="224"/>
      <c r="AH44" s="224"/>
      <c r="AI44" s="224"/>
      <c r="AJ44" s="224"/>
      <c r="AK44" s="224"/>
      <c r="AL44" s="224"/>
      <c r="AM44" s="224"/>
      <c r="AN44" s="224"/>
      <c r="AO44" s="224"/>
      <c r="AP44" s="224"/>
      <c r="AQ44" s="224"/>
      <c r="AR44" s="224"/>
      <c r="AS44" s="224"/>
      <c r="AT44" s="224"/>
      <c r="AU44" s="224"/>
      <c r="AV44" s="224"/>
      <c r="AW44" s="224"/>
      <c r="AX44" s="224"/>
      <c r="AY44" s="224"/>
      <c r="AZ44" s="224"/>
      <c r="BA44" s="224"/>
      <c r="BB44" s="224"/>
      <c r="BC44" s="224"/>
      <c r="BD44" s="224"/>
      <c r="BE44" s="224"/>
      <c r="BF44" s="224"/>
      <c r="BG44" s="224"/>
      <c r="BH44" s="224"/>
      <c r="BI44" s="224"/>
      <c r="BJ44" s="224"/>
      <c r="BK44" s="224"/>
      <c r="BL44" s="224"/>
      <c r="BM44" s="225">
        <v>39</v>
      </c>
    </row>
    <row r="45" spans="1:65">
      <c r="A45" s="30"/>
      <c r="B45" s="19">
        <v>1</v>
      </c>
      <c r="C45" s="9">
        <v>3</v>
      </c>
      <c r="D45" s="226">
        <v>342</v>
      </c>
      <c r="E45" s="226">
        <v>378</v>
      </c>
      <c r="F45" s="226">
        <v>384.68100000000004</v>
      </c>
      <c r="G45" s="226">
        <v>342.24</v>
      </c>
      <c r="H45" s="228">
        <v>439.99999999999994</v>
      </c>
      <c r="I45" s="226">
        <v>376</v>
      </c>
      <c r="J45" s="226">
        <v>382</v>
      </c>
      <c r="K45" s="226">
        <v>385.37263920211001</v>
      </c>
      <c r="L45" s="226">
        <v>374</v>
      </c>
      <c r="M45" s="223"/>
      <c r="N45" s="224"/>
      <c r="O45" s="224"/>
      <c r="P45" s="224"/>
      <c r="Q45" s="224"/>
      <c r="R45" s="224"/>
      <c r="S45" s="224"/>
      <c r="T45" s="224"/>
      <c r="U45" s="224"/>
      <c r="V45" s="224"/>
      <c r="W45" s="224"/>
      <c r="X45" s="224"/>
      <c r="Y45" s="224"/>
      <c r="Z45" s="224"/>
      <c r="AA45" s="224"/>
      <c r="AB45" s="224"/>
      <c r="AC45" s="224"/>
      <c r="AD45" s="224"/>
      <c r="AE45" s="224"/>
      <c r="AF45" s="224"/>
      <c r="AG45" s="224"/>
      <c r="AH45" s="224"/>
      <c r="AI45" s="224"/>
      <c r="AJ45" s="224"/>
      <c r="AK45" s="224"/>
      <c r="AL45" s="224"/>
      <c r="AM45" s="224"/>
      <c r="AN45" s="224"/>
      <c r="AO45" s="224"/>
      <c r="AP45" s="224"/>
      <c r="AQ45" s="224"/>
      <c r="AR45" s="224"/>
      <c r="AS45" s="224"/>
      <c r="AT45" s="224"/>
      <c r="AU45" s="224"/>
      <c r="AV45" s="224"/>
      <c r="AW45" s="224"/>
      <c r="AX45" s="224"/>
      <c r="AY45" s="224"/>
      <c r="AZ45" s="224"/>
      <c r="BA45" s="224"/>
      <c r="BB45" s="224"/>
      <c r="BC45" s="224"/>
      <c r="BD45" s="224"/>
      <c r="BE45" s="224"/>
      <c r="BF45" s="224"/>
      <c r="BG45" s="224"/>
      <c r="BH45" s="224"/>
      <c r="BI45" s="224"/>
      <c r="BJ45" s="224"/>
      <c r="BK45" s="224"/>
      <c r="BL45" s="224"/>
      <c r="BM45" s="225">
        <v>16</v>
      </c>
    </row>
    <row r="46" spans="1:65">
      <c r="A46" s="30"/>
      <c r="B46" s="19">
        <v>1</v>
      </c>
      <c r="C46" s="9">
        <v>4</v>
      </c>
      <c r="D46" s="226">
        <v>338</v>
      </c>
      <c r="E46" s="226">
        <v>379</v>
      </c>
      <c r="F46" s="226">
        <v>382.36950000000002</v>
      </c>
      <c r="G46" s="226">
        <v>342.22</v>
      </c>
      <c r="H46" s="228">
        <v>439.99999999999994</v>
      </c>
      <c r="I46" s="226">
        <v>374</v>
      </c>
      <c r="J46" s="226">
        <v>381</v>
      </c>
      <c r="K46" s="226">
        <v>394.29614731051498</v>
      </c>
      <c r="L46" s="226">
        <v>360</v>
      </c>
      <c r="M46" s="223"/>
      <c r="N46" s="224"/>
      <c r="O46" s="224"/>
      <c r="P46" s="224"/>
      <c r="Q46" s="224"/>
      <c r="R46" s="224"/>
      <c r="S46" s="224"/>
      <c r="T46" s="224"/>
      <c r="U46" s="224"/>
      <c r="V46" s="224"/>
      <c r="W46" s="224"/>
      <c r="X46" s="224"/>
      <c r="Y46" s="224"/>
      <c r="Z46" s="224"/>
      <c r="AA46" s="224"/>
      <c r="AB46" s="224"/>
      <c r="AC46" s="224"/>
      <c r="AD46" s="224"/>
      <c r="AE46" s="224"/>
      <c r="AF46" s="224"/>
      <c r="AG46" s="224"/>
      <c r="AH46" s="224"/>
      <c r="AI46" s="224"/>
      <c r="AJ46" s="224"/>
      <c r="AK46" s="224"/>
      <c r="AL46" s="224"/>
      <c r="AM46" s="224"/>
      <c r="AN46" s="224"/>
      <c r="AO46" s="224"/>
      <c r="AP46" s="224"/>
      <c r="AQ46" s="224"/>
      <c r="AR46" s="224"/>
      <c r="AS46" s="224"/>
      <c r="AT46" s="224"/>
      <c r="AU46" s="224"/>
      <c r="AV46" s="224"/>
      <c r="AW46" s="224"/>
      <c r="AX46" s="224"/>
      <c r="AY46" s="224"/>
      <c r="AZ46" s="224"/>
      <c r="BA46" s="224"/>
      <c r="BB46" s="224"/>
      <c r="BC46" s="224"/>
      <c r="BD46" s="224"/>
      <c r="BE46" s="224"/>
      <c r="BF46" s="224"/>
      <c r="BG46" s="224"/>
      <c r="BH46" s="224"/>
      <c r="BI46" s="224"/>
      <c r="BJ46" s="224"/>
      <c r="BK46" s="224"/>
      <c r="BL46" s="224"/>
      <c r="BM46" s="225">
        <v>370.42593670525633</v>
      </c>
    </row>
    <row r="47" spans="1:65">
      <c r="A47" s="30"/>
      <c r="B47" s="19">
        <v>1</v>
      </c>
      <c r="C47" s="9">
        <v>5</v>
      </c>
      <c r="D47" s="226">
        <v>345</v>
      </c>
      <c r="E47" s="226">
        <v>378</v>
      </c>
      <c r="F47" s="226">
        <v>380.09865000000002</v>
      </c>
      <c r="G47" s="226">
        <v>340.06</v>
      </c>
      <c r="H47" s="228">
        <v>450</v>
      </c>
      <c r="I47" s="226">
        <v>375</v>
      </c>
      <c r="J47" s="226">
        <v>385</v>
      </c>
      <c r="K47" s="226">
        <v>385.78147077542297</v>
      </c>
      <c r="L47" s="226">
        <v>372</v>
      </c>
      <c r="M47" s="223"/>
      <c r="N47" s="224"/>
      <c r="O47" s="224"/>
      <c r="P47" s="224"/>
      <c r="Q47" s="224"/>
      <c r="R47" s="224"/>
      <c r="S47" s="224"/>
      <c r="T47" s="224"/>
      <c r="U47" s="224"/>
      <c r="V47" s="224"/>
      <c r="W47" s="224"/>
      <c r="X47" s="224"/>
      <c r="Y47" s="224"/>
      <c r="Z47" s="224"/>
      <c r="AA47" s="224"/>
      <c r="AB47" s="224"/>
      <c r="AC47" s="224"/>
      <c r="AD47" s="224"/>
      <c r="AE47" s="224"/>
      <c r="AF47" s="224"/>
      <c r="AG47" s="224"/>
      <c r="AH47" s="224"/>
      <c r="AI47" s="224"/>
      <c r="AJ47" s="224"/>
      <c r="AK47" s="224"/>
      <c r="AL47" s="224"/>
      <c r="AM47" s="224"/>
      <c r="AN47" s="224"/>
      <c r="AO47" s="224"/>
      <c r="AP47" s="224"/>
      <c r="AQ47" s="224"/>
      <c r="AR47" s="224"/>
      <c r="AS47" s="224"/>
      <c r="AT47" s="224"/>
      <c r="AU47" s="224"/>
      <c r="AV47" s="224"/>
      <c r="AW47" s="224"/>
      <c r="AX47" s="224"/>
      <c r="AY47" s="224"/>
      <c r="AZ47" s="224"/>
      <c r="BA47" s="224"/>
      <c r="BB47" s="224"/>
      <c r="BC47" s="224"/>
      <c r="BD47" s="224"/>
      <c r="BE47" s="224"/>
      <c r="BF47" s="224"/>
      <c r="BG47" s="224"/>
      <c r="BH47" s="224"/>
      <c r="BI47" s="224"/>
      <c r="BJ47" s="224"/>
      <c r="BK47" s="224"/>
      <c r="BL47" s="224"/>
      <c r="BM47" s="225">
        <v>172</v>
      </c>
    </row>
    <row r="48" spans="1:65">
      <c r="A48" s="30"/>
      <c r="B48" s="19">
        <v>1</v>
      </c>
      <c r="C48" s="9">
        <v>6</v>
      </c>
      <c r="D48" s="226">
        <v>341</v>
      </c>
      <c r="E48" s="226">
        <v>377</v>
      </c>
      <c r="F48" s="226">
        <v>382.46910000000003</v>
      </c>
      <c r="G48" s="226">
        <v>345.51</v>
      </c>
      <c r="H48" s="228">
        <v>450</v>
      </c>
      <c r="I48" s="226">
        <v>373</v>
      </c>
      <c r="J48" s="226">
        <v>391</v>
      </c>
      <c r="K48" s="226">
        <v>388.21573451503667</v>
      </c>
      <c r="L48" s="226">
        <v>362</v>
      </c>
      <c r="M48" s="223"/>
      <c r="N48" s="224"/>
      <c r="O48" s="224"/>
      <c r="P48" s="224"/>
      <c r="Q48" s="224"/>
      <c r="R48" s="224"/>
      <c r="S48" s="224"/>
      <c r="T48" s="224"/>
      <c r="U48" s="224"/>
      <c r="V48" s="224"/>
      <c r="W48" s="224"/>
      <c r="X48" s="224"/>
      <c r="Y48" s="224"/>
      <c r="Z48" s="224"/>
      <c r="AA48" s="224"/>
      <c r="AB48" s="224"/>
      <c r="AC48" s="224"/>
      <c r="AD48" s="224"/>
      <c r="AE48" s="224"/>
      <c r="AF48" s="224"/>
      <c r="AG48" s="224"/>
      <c r="AH48" s="224"/>
      <c r="AI48" s="224"/>
      <c r="AJ48" s="224"/>
      <c r="AK48" s="224"/>
      <c r="AL48" s="224"/>
      <c r="AM48" s="224"/>
      <c r="AN48" s="224"/>
      <c r="AO48" s="224"/>
      <c r="AP48" s="224"/>
      <c r="AQ48" s="224"/>
      <c r="AR48" s="224"/>
      <c r="AS48" s="224"/>
      <c r="AT48" s="224"/>
      <c r="AU48" s="224"/>
      <c r="AV48" s="224"/>
      <c r="AW48" s="224"/>
      <c r="AX48" s="224"/>
      <c r="AY48" s="224"/>
      <c r="AZ48" s="224"/>
      <c r="BA48" s="224"/>
      <c r="BB48" s="224"/>
      <c r="BC48" s="224"/>
      <c r="BD48" s="224"/>
      <c r="BE48" s="224"/>
      <c r="BF48" s="224"/>
      <c r="BG48" s="224"/>
      <c r="BH48" s="224"/>
      <c r="BI48" s="224"/>
      <c r="BJ48" s="224"/>
      <c r="BK48" s="224"/>
      <c r="BL48" s="224"/>
      <c r="BM48" s="229"/>
    </row>
    <row r="49" spans="1:65">
      <c r="A49" s="30"/>
      <c r="B49" s="20" t="s">
        <v>278</v>
      </c>
      <c r="C49" s="12"/>
      <c r="D49" s="230">
        <v>341.83333333333331</v>
      </c>
      <c r="E49" s="230">
        <v>376.66666666666669</v>
      </c>
      <c r="F49" s="230">
        <v>383.11959999999999</v>
      </c>
      <c r="G49" s="230">
        <v>342.00166666666672</v>
      </c>
      <c r="H49" s="230">
        <v>445</v>
      </c>
      <c r="I49" s="230">
        <v>375.33333333333331</v>
      </c>
      <c r="J49" s="230">
        <v>387.16666666666669</v>
      </c>
      <c r="K49" s="230">
        <v>389.95289364205064</v>
      </c>
      <c r="L49" s="230">
        <v>367.33333333333331</v>
      </c>
      <c r="M49" s="223"/>
      <c r="N49" s="224"/>
      <c r="O49" s="224"/>
      <c r="P49" s="224"/>
      <c r="Q49" s="224"/>
      <c r="R49" s="224"/>
      <c r="S49" s="224"/>
      <c r="T49" s="224"/>
      <c r="U49" s="224"/>
      <c r="V49" s="224"/>
      <c r="W49" s="224"/>
      <c r="X49" s="224"/>
      <c r="Y49" s="224"/>
      <c r="Z49" s="224"/>
      <c r="AA49" s="224"/>
      <c r="AB49" s="224"/>
      <c r="AC49" s="224"/>
      <c r="AD49" s="224"/>
      <c r="AE49" s="224"/>
      <c r="AF49" s="224"/>
      <c r="AG49" s="224"/>
      <c r="AH49" s="224"/>
      <c r="AI49" s="224"/>
      <c r="AJ49" s="224"/>
      <c r="AK49" s="224"/>
      <c r="AL49" s="224"/>
      <c r="AM49" s="224"/>
      <c r="AN49" s="224"/>
      <c r="AO49" s="224"/>
      <c r="AP49" s="224"/>
      <c r="AQ49" s="224"/>
      <c r="AR49" s="224"/>
      <c r="AS49" s="224"/>
      <c r="AT49" s="224"/>
      <c r="AU49" s="224"/>
      <c r="AV49" s="224"/>
      <c r="AW49" s="224"/>
      <c r="AX49" s="224"/>
      <c r="AY49" s="224"/>
      <c r="AZ49" s="224"/>
      <c r="BA49" s="224"/>
      <c r="BB49" s="224"/>
      <c r="BC49" s="224"/>
      <c r="BD49" s="224"/>
      <c r="BE49" s="224"/>
      <c r="BF49" s="224"/>
      <c r="BG49" s="224"/>
      <c r="BH49" s="224"/>
      <c r="BI49" s="224"/>
      <c r="BJ49" s="224"/>
      <c r="BK49" s="224"/>
      <c r="BL49" s="224"/>
      <c r="BM49" s="229"/>
    </row>
    <row r="50" spans="1:65">
      <c r="A50" s="30"/>
      <c r="B50" s="3" t="s">
        <v>279</v>
      </c>
      <c r="C50" s="29"/>
      <c r="D50" s="226">
        <v>341.5</v>
      </c>
      <c r="E50" s="226">
        <v>377.5</v>
      </c>
      <c r="F50" s="226">
        <v>383.32875000000001</v>
      </c>
      <c r="G50" s="226">
        <v>342.23</v>
      </c>
      <c r="H50" s="226">
        <v>445</v>
      </c>
      <c r="I50" s="226">
        <v>375.5</v>
      </c>
      <c r="J50" s="226">
        <v>388</v>
      </c>
      <c r="K50" s="226">
        <v>389.98191683997936</v>
      </c>
      <c r="L50" s="226">
        <v>368</v>
      </c>
      <c r="M50" s="223"/>
      <c r="N50" s="224"/>
      <c r="O50" s="224"/>
      <c r="P50" s="224"/>
      <c r="Q50" s="224"/>
      <c r="R50" s="224"/>
      <c r="S50" s="224"/>
      <c r="T50" s="224"/>
      <c r="U50" s="224"/>
      <c r="V50" s="224"/>
      <c r="W50" s="224"/>
      <c r="X50" s="224"/>
      <c r="Y50" s="224"/>
      <c r="Z50" s="224"/>
      <c r="AA50" s="224"/>
      <c r="AB50" s="224"/>
      <c r="AC50" s="224"/>
      <c r="AD50" s="224"/>
      <c r="AE50" s="224"/>
      <c r="AF50" s="224"/>
      <c r="AG50" s="224"/>
      <c r="AH50" s="224"/>
      <c r="AI50" s="224"/>
      <c r="AJ50" s="224"/>
      <c r="AK50" s="224"/>
      <c r="AL50" s="224"/>
      <c r="AM50" s="224"/>
      <c r="AN50" s="224"/>
      <c r="AO50" s="224"/>
      <c r="AP50" s="224"/>
      <c r="AQ50" s="224"/>
      <c r="AR50" s="224"/>
      <c r="AS50" s="224"/>
      <c r="AT50" s="224"/>
      <c r="AU50" s="224"/>
      <c r="AV50" s="224"/>
      <c r="AW50" s="224"/>
      <c r="AX50" s="224"/>
      <c r="AY50" s="224"/>
      <c r="AZ50" s="224"/>
      <c r="BA50" s="224"/>
      <c r="BB50" s="224"/>
      <c r="BC50" s="224"/>
      <c r="BD50" s="224"/>
      <c r="BE50" s="224"/>
      <c r="BF50" s="224"/>
      <c r="BG50" s="224"/>
      <c r="BH50" s="224"/>
      <c r="BI50" s="224"/>
      <c r="BJ50" s="224"/>
      <c r="BK50" s="224"/>
      <c r="BL50" s="224"/>
      <c r="BM50" s="229"/>
    </row>
    <row r="51" spans="1:65">
      <c r="A51" s="30"/>
      <c r="B51" s="3" t="s">
        <v>280</v>
      </c>
      <c r="C51" s="29"/>
      <c r="D51" s="226">
        <v>2.7868739954771309</v>
      </c>
      <c r="E51" s="226">
        <v>2.2509257354845511</v>
      </c>
      <c r="F51" s="226">
        <v>1.8385416712710168</v>
      </c>
      <c r="G51" s="226">
        <v>2.1669648512762394</v>
      </c>
      <c r="H51" s="226">
        <v>5.4772255750516923</v>
      </c>
      <c r="I51" s="226">
        <v>1.6329931618554521</v>
      </c>
      <c r="J51" s="226">
        <v>5.1542862422130451</v>
      </c>
      <c r="K51" s="226">
        <v>4.0597935599539934</v>
      </c>
      <c r="L51" s="226">
        <v>5.5015149428740688</v>
      </c>
      <c r="M51" s="223"/>
      <c r="N51" s="224"/>
      <c r="O51" s="224"/>
      <c r="P51" s="224"/>
      <c r="Q51" s="224"/>
      <c r="R51" s="224"/>
      <c r="S51" s="224"/>
      <c r="T51" s="224"/>
      <c r="U51" s="224"/>
      <c r="V51" s="224"/>
      <c r="W51" s="224"/>
      <c r="X51" s="224"/>
      <c r="Y51" s="224"/>
      <c r="Z51" s="224"/>
      <c r="AA51" s="224"/>
      <c r="AB51" s="224"/>
      <c r="AC51" s="224"/>
      <c r="AD51" s="224"/>
      <c r="AE51" s="224"/>
      <c r="AF51" s="224"/>
      <c r="AG51" s="224"/>
      <c r="AH51" s="224"/>
      <c r="AI51" s="224"/>
      <c r="AJ51" s="224"/>
      <c r="AK51" s="224"/>
      <c r="AL51" s="224"/>
      <c r="AM51" s="224"/>
      <c r="AN51" s="224"/>
      <c r="AO51" s="224"/>
      <c r="AP51" s="224"/>
      <c r="AQ51" s="224"/>
      <c r="AR51" s="224"/>
      <c r="AS51" s="224"/>
      <c r="AT51" s="224"/>
      <c r="AU51" s="224"/>
      <c r="AV51" s="224"/>
      <c r="AW51" s="224"/>
      <c r="AX51" s="224"/>
      <c r="AY51" s="224"/>
      <c r="AZ51" s="224"/>
      <c r="BA51" s="224"/>
      <c r="BB51" s="224"/>
      <c r="BC51" s="224"/>
      <c r="BD51" s="224"/>
      <c r="BE51" s="224"/>
      <c r="BF51" s="224"/>
      <c r="BG51" s="224"/>
      <c r="BH51" s="224"/>
      <c r="BI51" s="224"/>
      <c r="BJ51" s="224"/>
      <c r="BK51" s="224"/>
      <c r="BL51" s="224"/>
      <c r="BM51" s="229"/>
    </row>
    <row r="52" spans="1:65">
      <c r="A52" s="30"/>
      <c r="B52" s="3" t="s">
        <v>87</v>
      </c>
      <c r="C52" s="29"/>
      <c r="D52" s="13">
        <v>8.1527274367931678E-3</v>
      </c>
      <c r="E52" s="13">
        <v>5.9759090322598699E-3</v>
      </c>
      <c r="F52" s="13">
        <v>4.7988713479316034E-3</v>
      </c>
      <c r="G52" s="13">
        <v>6.3361236580998306E-3</v>
      </c>
      <c r="H52" s="13">
        <v>1.2308372078767848E-2</v>
      </c>
      <c r="I52" s="13">
        <v>4.350781070662839E-3</v>
      </c>
      <c r="J52" s="13">
        <v>1.3312835752595037E-2</v>
      </c>
      <c r="K52" s="13">
        <v>1.0410984573127949E-2</v>
      </c>
      <c r="L52" s="13">
        <v>1.4976900933413981E-2</v>
      </c>
      <c r="M52" s="159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6"/>
    </row>
    <row r="53" spans="1:65">
      <c r="A53" s="30"/>
      <c r="B53" s="3" t="s">
        <v>281</v>
      </c>
      <c r="C53" s="29"/>
      <c r="D53" s="13">
        <v>-7.7188448590396197E-2</v>
      </c>
      <c r="E53" s="13">
        <v>1.6847443288983355E-2</v>
      </c>
      <c r="F53" s="13">
        <v>3.426774973601221E-2</v>
      </c>
      <c r="G53" s="13">
        <v>-7.6734016768395086E-2</v>
      </c>
      <c r="H53" s="13">
        <v>0.2013197670714979</v>
      </c>
      <c r="I53" s="13">
        <v>1.324798331273902E-2</v>
      </c>
      <c r="J53" s="13">
        <v>4.5193190601906297E-2</v>
      </c>
      <c r="K53" s="13">
        <v>5.2714874963876168E-2</v>
      </c>
      <c r="L53" s="13">
        <v>-8.3487765447260998E-3</v>
      </c>
      <c r="M53" s="159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6"/>
    </row>
    <row r="54" spans="1:65">
      <c r="A54" s="30"/>
      <c r="B54" s="46" t="s">
        <v>282</v>
      </c>
      <c r="C54" s="47"/>
      <c r="D54" s="45">
        <v>2.2400000000000002</v>
      </c>
      <c r="E54" s="45">
        <v>0</v>
      </c>
      <c r="F54" s="45">
        <v>0.41</v>
      </c>
      <c r="G54" s="45">
        <v>2.23</v>
      </c>
      <c r="H54" s="45">
        <v>4.3899999999999997</v>
      </c>
      <c r="I54" s="45">
        <v>0.09</v>
      </c>
      <c r="J54" s="45">
        <v>0.67</v>
      </c>
      <c r="K54" s="45">
        <v>0.85</v>
      </c>
      <c r="L54" s="45">
        <v>0.6</v>
      </c>
      <c r="M54" s="159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56"/>
    </row>
    <row r="55" spans="1:65">
      <c r="B55" s="31"/>
      <c r="C55" s="20"/>
      <c r="D55" s="20"/>
      <c r="E55" s="20"/>
      <c r="F55" s="20"/>
      <c r="G55" s="20"/>
      <c r="H55" s="20"/>
      <c r="I55" s="20"/>
      <c r="J55" s="20"/>
      <c r="K55" s="20"/>
      <c r="L55" s="20"/>
      <c r="BM55" s="56"/>
    </row>
    <row r="56" spans="1:65" ht="15">
      <c r="B56" s="8" t="s">
        <v>687</v>
      </c>
      <c r="BM56" s="28" t="s">
        <v>67</v>
      </c>
    </row>
    <row r="57" spans="1:65" ht="15">
      <c r="A57" s="25" t="s">
        <v>0</v>
      </c>
      <c r="B57" s="18" t="s">
        <v>116</v>
      </c>
      <c r="C57" s="15" t="s">
        <v>117</v>
      </c>
      <c r="D57" s="16" t="s">
        <v>243</v>
      </c>
      <c r="E57" s="17" t="s">
        <v>243</v>
      </c>
      <c r="F57" s="17" t="s">
        <v>243</v>
      </c>
      <c r="G57" s="17" t="s">
        <v>243</v>
      </c>
      <c r="H57" s="17" t="s">
        <v>243</v>
      </c>
      <c r="I57" s="17" t="s">
        <v>243</v>
      </c>
      <c r="J57" s="17" t="s">
        <v>243</v>
      </c>
      <c r="K57" s="17" t="s">
        <v>243</v>
      </c>
      <c r="L57" s="17" t="s">
        <v>243</v>
      </c>
      <c r="M57" s="159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8">
        <v>1</v>
      </c>
    </row>
    <row r="58" spans="1:65">
      <c r="A58" s="30"/>
      <c r="B58" s="19" t="s">
        <v>244</v>
      </c>
      <c r="C58" s="9" t="s">
        <v>244</v>
      </c>
      <c r="D58" s="157" t="s">
        <v>246</v>
      </c>
      <c r="E58" s="158" t="s">
        <v>247</v>
      </c>
      <c r="F58" s="158" t="s">
        <v>249</v>
      </c>
      <c r="G58" s="158" t="s">
        <v>250</v>
      </c>
      <c r="H58" s="158" t="s">
        <v>251</v>
      </c>
      <c r="I58" s="158" t="s">
        <v>253</v>
      </c>
      <c r="J58" s="158" t="s">
        <v>255</v>
      </c>
      <c r="K58" s="158" t="s">
        <v>264</v>
      </c>
      <c r="L58" s="158" t="s">
        <v>269</v>
      </c>
      <c r="M58" s="159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8" t="s">
        <v>1</v>
      </c>
    </row>
    <row r="59" spans="1:65">
      <c r="A59" s="30"/>
      <c r="B59" s="19"/>
      <c r="C59" s="9"/>
      <c r="D59" s="10" t="s">
        <v>343</v>
      </c>
      <c r="E59" s="11" t="s">
        <v>343</v>
      </c>
      <c r="F59" s="11" t="s">
        <v>347</v>
      </c>
      <c r="G59" s="11" t="s">
        <v>343</v>
      </c>
      <c r="H59" s="11" t="s">
        <v>343</v>
      </c>
      <c r="I59" s="11" t="s">
        <v>345</v>
      </c>
      <c r="J59" s="11" t="s">
        <v>343</v>
      </c>
      <c r="K59" s="11" t="s">
        <v>343</v>
      </c>
      <c r="L59" s="11" t="s">
        <v>343</v>
      </c>
      <c r="M59" s="159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8">
        <v>2</v>
      </c>
    </row>
    <row r="60" spans="1:65">
      <c r="A60" s="30"/>
      <c r="B60" s="19"/>
      <c r="C60" s="9"/>
      <c r="D60" s="26"/>
      <c r="E60" s="26"/>
      <c r="F60" s="26"/>
      <c r="G60" s="26"/>
      <c r="H60" s="26"/>
      <c r="I60" s="26"/>
      <c r="J60" s="26"/>
      <c r="K60" s="26"/>
      <c r="L60" s="26"/>
      <c r="M60" s="159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8">
        <v>3</v>
      </c>
    </row>
    <row r="61" spans="1:65">
      <c r="A61" s="30"/>
      <c r="B61" s="18">
        <v>1</v>
      </c>
      <c r="C61" s="14">
        <v>1</v>
      </c>
      <c r="D61" s="21" t="s">
        <v>300</v>
      </c>
      <c r="E61" s="21">
        <v>1.2862</v>
      </c>
      <c r="F61" s="153">
        <v>1.4132</v>
      </c>
      <c r="G61" s="21">
        <v>1.3295700000000001</v>
      </c>
      <c r="H61" s="153">
        <v>1.29</v>
      </c>
      <c r="I61" s="21">
        <v>1.35</v>
      </c>
      <c r="J61" s="21">
        <v>1.3507</v>
      </c>
      <c r="K61" s="21">
        <v>1.36561317439749</v>
      </c>
      <c r="L61" s="21" t="s">
        <v>300</v>
      </c>
      <c r="M61" s="159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28">
        <v>1</v>
      </c>
    </row>
    <row r="62" spans="1:65">
      <c r="A62" s="30"/>
      <c r="B62" s="19">
        <v>1</v>
      </c>
      <c r="C62" s="9">
        <v>2</v>
      </c>
      <c r="D62" s="11" t="s">
        <v>300</v>
      </c>
      <c r="E62" s="11">
        <v>1.298</v>
      </c>
      <c r="F62" s="155">
        <v>1.3938999999999999</v>
      </c>
      <c r="G62" s="11">
        <v>1.32759</v>
      </c>
      <c r="H62" s="155">
        <v>1.24</v>
      </c>
      <c r="I62" s="11">
        <v>1.3299999999999998</v>
      </c>
      <c r="J62" s="11">
        <v>1.3507</v>
      </c>
      <c r="K62" s="11">
        <v>1.35216058770308</v>
      </c>
      <c r="L62" s="11" t="s">
        <v>300</v>
      </c>
      <c r="M62" s="159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28">
        <v>25</v>
      </c>
    </row>
    <row r="63" spans="1:65">
      <c r="A63" s="30"/>
      <c r="B63" s="19">
        <v>1</v>
      </c>
      <c r="C63" s="9">
        <v>3</v>
      </c>
      <c r="D63" s="11" t="s">
        <v>300</v>
      </c>
      <c r="E63" s="11">
        <v>1.3080000000000001</v>
      </c>
      <c r="F63" s="155">
        <v>1.3919999999999999</v>
      </c>
      <c r="G63" s="11">
        <v>1.3226399999999998</v>
      </c>
      <c r="H63" s="155">
        <v>1.24</v>
      </c>
      <c r="I63" s="11">
        <v>1.34</v>
      </c>
      <c r="J63" s="11">
        <v>1.3055000000000001</v>
      </c>
      <c r="K63" s="11">
        <v>1.3386548537657399</v>
      </c>
      <c r="L63" s="11" t="s">
        <v>300</v>
      </c>
      <c r="M63" s="159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28">
        <v>16</v>
      </c>
    </row>
    <row r="64" spans="1:65">
      <c r="A64" s="30"/>
      <c r="B64" s="19">
        <v>1</v>
      </c>
      <c r="C64" s="9">
        <v>4</v>
      </c>
      <c r="D64" s="11" t="s">
        <v>300</v>
      </c>
      <c r="E64" s="11">
        <v>1.321</v>
      </c>
      <c r="F64" s="155">
        <v>1.4078999999999999</v>
      </c>
      <c r="G64" s="11">
        <v>1.3196700000000001</v>
      </c>
      <c r="H64" s="155">
        <v>1.25</v>
      </c>
      <c r="I64" s="11">
        <v>1.34</v>
      </c>
      <c r="J64" s="11">
        <v>1.3237000000000001</v>
      </c>
      <c r="K64" s="11">
        <v>1.3751769314951601</v>
      </c>
      <c r="L64" s="11" t="s">
        <v>300</v>
      </c>
      <c r="M64" s="159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28">
        <v>1.3313793824650948</v>
      </c>
    </row>
    <row r="65" spans="1:65">
      <c r="A65" s="30"/>
      <c r="B65" s="19">
        <v>1</v>
      </c>
      <c r="C65" s="9">
        <v>5</v>
      </c>
      <c r="D65" s="11" t="s">
        <v>300</v>
      </c>
      <c r="E65" s="11">
        <v>1.3206</v>
      </c>
      <c r="F65" s="155">
        <v>1.4152</v>
      </c>
      <c r="G65" s="11">
        <v>1.3249599999999999</v>
      </c>
      <c r="H65" s="155">
        <v>1.27</v>
      </c>
      <c r="I65" s="154">
        <v>1.39</v>
      </c>
      <c r="J65" s="11">
        <v>1.3166</v>
      </c>
      <c r="K65" s="11">
        <v>1.3474489514389301</v>
      </c>
      <c r="L65" s="11" t="s">
        <v>300</v>
      </c>
      <c r="M65" s="159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28">
        <v>173</v>
      </c>
    </row>
    <row r="66" spans="1:65">
      <c r="A66" s="30"/>
      <c r="B66" s="19">
        <v>1</v>
      </c>
      <c r="C66" s="9">
        <v>6</v>
      </c>
      <c r="D66" s="11" t="s">
        <v>300</v>
      </c>
      <c r="E66" s="11">
        <v>1.3117999999999999</v>
      </c>
      <c r="F66" s="155">
        <v>1.4084000000000001</v>
      </c>
      <c r="G66" s="11">
        <v>1.3236299999999999</v>
      </c>
      <c r="H66" s="155">
        <v>1.27</v>
      </c>
      <c r="I66" s="11">
        <v>1.35</v>
      </c>
      <c r="J66" s="11">
        <v>1.3451</v>
      </c>
      <c r="K66" s="11">
        <v>1.3243669751524501</v>
      </c>
      <c r="L66" s="11" t="s">
        <v>300</v>
      </c>
      <c r="M66" s="159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56"/>
    </row>
    <row r="67" spans="1:65">
      <c r="A67" s="30"/>
      <c r="B67" s="20" t="s">
        <v>278</v>
      </c>
      <c r="C67" s="12"/>
      <c r="D67" s="22" t="s">
        <v>765</v>
      </c>
      <c r="E67" s="22">
        <v>1.3075999999999999</v>
      </c>
      <c r="F67" s="22">
        <v>1.4051</v>
      </c>
      <c r="G67" s="22">
        <v>1.3246766666666667</v>
      </c>
      <c r="H67" s="22">
        <v>1.26</v>
      </c>
      <c r="I67" s="22">
        <v>1.3499999999999999</v>
      </c>
      <c r="J67" s="22">
        <v>1.33205</v>
      </c>
      <c r="K67" s="22">
        <v>1.3505702456588082</v>
      </c>
      <c r="L67" s="22" t="s">
        <v>765</v>
      </c>
      <c r="M67" s="159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56"/>
    </row>
    <row r="68" spans="1:65">
      <c r="A68" s="30"/>
      <c r="B68" s="3" t="s">
        <v>279</v>
      </c>
      <c r="C68" s="29"/>
      <c r="D68" s="11" t="s">
        <v>765</v>
      </c>
      <c r="E68" s="11">
        <v>1.3098999999999998</v>
      </c>
      <c r="F68" s="11">
        <v>1.40815</v>
      </c>
      <c r="G68" s="11">
        <v>1.3242949999999998</v>
      </c>
      <c r="H68" s="11">
        <v>1.26</v>
      </c>
      <c r="I68" s="11">
        <v>1.3450000000000002</v>
      </c>
      <c r="J68" s="11">
        <v>1.3344</v>
      </c>
      <c r="K68" s="11">
        <v>1.3498047695710049</v>
      </c>
      <c r="L68" s="11" t="s">
        <v>765</v>
      </c>
      <c r="M68" s="159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56"/>
    </row>
    <row r="69" spans="1:65">
      <c r="A69" s="30"/>
      <c r="B69" s="3" t="s">
        <v>280</v>
      </c>
      <c r="C69" s="29"/>
      <c r="D69" s="23" t="s">
        <v>765</v>
      </c>
      <c r="E69" s="23">
        <v>1.3538685312835927E-2</v>
      </c>
      <c r="F69" s="23">
        <v>9.832598842625535E-3</v>
      </c>
      <c r="G69" s="23">
        <v>3.5446504294030117E-3</v>
      </c>
      <c r="H69" s="23">
        <v>2.0000000000000018E-2</v>
      </c>
      <c r="I69" s="23">
        <v>2.0976176963403006E-2</v>
      </c>
      <c r="J69" s="23">
        <v>1.9386980167112117E-2</v>
      </c>
      <c r="K69" s="23">
        <v>1.8290097361717775E-2</v>
      </c>
      <c r="L69" s="23" t="s">
        <v>765</v>
      </c>
      <c r="M69" s="213"/>
      <c r="N69" s="214"/>
      <c r="O69" s="214"/>
      <c r="P69" s="214"/>
      <c r="Q69" s="214"/>
      <c r="R69" s="214"/>
      <c r="S69" s="214"/>
      <c r="T69" s="214"/>
      <c r="U69" s="214"/>
      <c r="V69" s="214"/>
      <c r="W69" s="214"/>
      <c r="X69" s="214"/>
      <c r="Y69" s="214"/>
      <c r="Z69" s="214"/>
      <c r="AA69" s="214"/>
      <c r="AB69" s="214"/>
      <c r="AC69" s="214"/>
      <c r="AD69" s="214"/>
      <c r="AE69" s="214"/>
      <c r="AF69" s="214"/>
      <c r="AG69" s="214"/>
      <c r="AH69" s="214"/>
      <c r="AI69" s="214"/>
      <c r="AJ69" s="214"/>
      <c r="AK69" s="214"/>
      <c r="AL69" s="214"/>
      <c r="AM69" s="214"/>
      <c r="AN69" s="214"/>
      <c r="AO69" s="214"/>
      <c r="AP69" s="214"/>
      <c r="AQ69" s="214"/>
      <c r="AR69" s="214"/>
      <c r="AS69" s="214"/>
      <c r="AT69" s="214"/>
      <c r="AU69" s="214"/>
      <c r="AV69" s="214"/>
      <c r="AW69" s="214"/>
      <c r="AX69" s="214"/>
      <c r="AY69" s="214"/>
      <c r="AZ69" s="214"/>
      <c r="BA69" s="214"/>
      <c r="BB69" s="214"/>
      <c r="BC69" s="214"/>
      <c r="BD69" s="214"/>
      <c r="BE69" s="214"/>
      <c r="BF69" s="214"/>
      <c r="BG69" s="214"/>
      <c r="BH69" s="214"/>
      <c r="BI69" s="214"/>
      <c r="BJ69" s="214"/>
      <c r="BK69" s="214"/>
      <c r="BL69" s="214"/>
      <c r="BM69" s="57"/>
    </row>
    <row r="70" spans="1:65">
      <c r="A70" s="30"/>
      <c r="B70" s="3" t="s">
        <v>87</v>
      </c>
      <c r="C70" s="29"/>
      <c r="D70" s="13" t="s">
        <v>765</v>
      </c>
      <c r="E70" s="13">
        <v>1.0353843157568009E-2</v>
      </c>
      <c r="F70" s="13">
        <v>6.9977929276389831E-3</v>
      </c>
      <c r="G70" s="13">
        <v>2.6758608486118713E-3</v>
      </c>
      <c r="H70" s="13">
        <v>1.5873015873015886E-2</v>
      </c>
      <c r="I70" s="13">
        <v>1.5537908861780006E-2</v>
      </c>
      <c r="J70" s="13">
        <v>1.4554243584784443E-2</v>
      </c>
      <c r="K70" s="13">
        <v>1.3542499859232324E-2</v>
      </c>
      <c r="L70" s="13" t="s">
        <v>765</v>
      </c>
      <c r="M70" s="159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6"/>
    </row>
    <row r="71" spans="1:65">
      <c r="A71" s="30"/>
      <c r="B71" s="3" t="s">
        <v>281</v>
      </c>
      <c r="C71" s="29"/>
      <c r="D71" s="13" t="s">
        <v>765</v>
      </c>
      <c r="E71" s="13">
        <v>-1.7860711062737455E-2</v>
      </c>
      <c r="F71" s="13">
        <v>5.5371608202621436E-2</v>
      </c>
      <c r="G71" s="13">
        <v>-5.0344145979019927E-3</v>
      </c>
      <c r="H71" s="13">
        <v>-5.3613104878440732E-2</v>
      </c>
      <c r="I71" s="13">
        <v>1.3985959058813391E-2</v>
      </c>
      <c r="J71" s="13">
        <v>5.0370130688337511E-4</v>
      </c>
      <c r="K71" s="13">
        <v>1.4414270978254873E-2</v>
      </c>
      <c r="L71" s="13" t="s">
        <v>765</v>
      </c>
      <c r="M71" s="159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6"/>
    </row>
    <row r="72" spans="1:65">
      <c r="A72" s="30"/>
      <c r="B72" s="46" t="s">
        <v>282</v>
      </c>
      <c r="C72" s="47"/>
      <c r="D72" s="45" t="s">
        <v>283</v>
      </c>
      <c r="E72" s="45">
        <v>0.89</v>
      </c>
      <c r="F72" s="45">
        <v>2.66</v>
      </c>
      <c r="G72" s="45">
        <v>0.27</v>
      </c>
      <c r="H72" s="45">
        <v>2.62</v>
      </c>
      <c r="I72" s="45">
        <v>0.65</v>
      </c>
      <c r="J72" s="45">
        <v>0</v>
      </c>
      <c r="K72" s="45">
        <v>0.67</v>
      </c>
      <c r="L72" s="45" t="s">
        <v>283</v>
      </c>
      <c r="M72" s="159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56"/>
    </row>
    <row r="73" spans="1:65">
      <c r="B73" s="31"/>
      <c r="C73" s="20"/>
      <c r="D73" s="20"/>
      <c r="E73" s="20"/>
      <c r="F73" s="20"/>
      <c r="G73" s="20"/>
      <c r="H73" s="20"/>
      <c r="I73" s="20"/>
      <c r="J73" s="20"/>
      <c r="K73" s="20"/>
      <c r="L73" s="20"/>
      <c r="BM73" s="56"/>
    </row>
    <row r="74" spans="1:65" ht="15">
      <c r="B74" s="8" t="s">
        <v>688</v>
      </c>
      <c r="BM74" s="28" t="s">
        <v>67</v>
      </c>
    </row>
    <row r="75" spans="1:65" ht="15">
      <c r="A75" s="25" t="s">
        <v>52</v>
      </c>
      <c r="B75" s="18" t="s">
        <v>116</v>
      </c>
      <c r="C75" s="15" t="s">
        <v>117</v>
      </c>
      <c r="D75" s="16" t="s">
        <v>243</v>
      </c>
      <c r="E75" s="17" t="s">
        <v>243</v>
      </c>
      <c r="F75" s="17" t="s">
        <v>243</v>
      </c>
      <c r="G75" s="17" t="s">
        <v>243</v>
      </c>
      <c r="H75" s="17" t="s">
        <v>243</v>
      </c>
      <c r="I75" s="17" t="s">
        <v>243</v>
      </c>
      <c r="J75" s="17" t="s">
        <v>243</v>
      </c>
      <c r="K75" s="17" t="s">
        <v>243</v>
      </c>
      <c r="L75" s="17" t="s">
        <v>243</v>
      </c>
      <c r="M75" s="159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8">
        <v>1</v>
      </c>
    </row>
    <row r="76" spans="1:65">
      <c r="A76" s="30"/>
      <c r="B76" s="19" t="s">
        <v>244</v>
      </c>
      <c r="C76" s="9" t="s">
        <v>244</v>
      </c>
      <c r="D76" s="157" t="s">
        <v>246</v>
      </c>
      <c r="E76" s="158" t="s">
        <v>247</v>
      </c>
      <c r="F76" s="158" t="s">
        <v>249</v>
      </c>
      <c r="G76" s="158" t="s">
        <v>250</v>
      </c>
      <c r="H76" s="158" t="s">
        <v>251</v>
      </c>
      <c r="I76" s="158" t="s">
        <v>253</v>
      </c>
      <c r="J76" s="158" t="s">
        <v>255</v>
      </c>
      <c r="K76" s="158" t="s">
        <v>264</v>
      </c>
      <c r="L76" s="158" t="s">
        <v>269</v>
      </c>
      <c r="M76" s="159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8" t="s">
        <v>1</v>
      </c>
    </row>
    <row r="77" spans="1:65">
      <c r="A77" s="30"/>
      <c r="B77" s="19"/>
      <c r="C77" s="9"/>
      <c r="D77" s="10" t="s">
        <v>343</v>
      </c>
      <c r="E77" s="11" t="s">
        <v>343</v>
      </c>
      <c r="F77" s="11" t="s">
        <v>343</v>
      </c>
      <c r="G77" s="11" t="s">
        <v>343</v>
      </c>
      <c r="H77" s="11" t="s">
        <v>343</v>
      </c>
      <c r="I77" s="11" t="s">
        <v>345</v>
      </c>
      <c r="J77" s="11" t="s">
        <v>343</v>
      </c>
      <c r="K77" s="11" t="s">
        <v>343</v>
      </c>
      <c r="L77" s="11" t="s">
        <v>343</v>
      </c>
      <c r="M77" s="159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8">
        <v>2</v>
      </c>
    </row>
    <row r="78" spans="1:65">
      <c r="A78" s="30"/>
      <c r="B78" s="19"/>
      <c r="C78" s="9"/>
      <c r="D78" s="26"/>
      <c r="E78" s="26"/>
      <c r="F78" s="26"/>
      <c r="G78" s="26"/>
      <c r="H78" s="26"/>
      <c r="I78" s="26"/>
      <c r="J78" s="26"/>
      <c r="K78" s="26"/>
      <c r="L78" s="26"/>
      <c r="M78" s="159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8">
        <v>3</v>
      </c>
    </row>
    <row r="79" spans="1:65">
      <c r="A79" s="30"/>
      <c r="B79" s="18">
        <v>1</v>
      </c>
      <c r="C79" s="14">
        <v>1</v>
      </c>
      <c r="D79" s="21">
        <v>15.950000000000001</v>
      </c>
      <c r="E79" s="21">
        <v>15.79</v>
      </c>
      <c r="F79" s="21">
        <v>16.655083333333337</v>
      </c>
      <c r="G79" s="21">
        <v>15.950000000000001</v>
      </c>
      <c r="H79" s="21">
        <v>17.5</v>
      </c>
      <c r="I79" s="21">
        <v>17.8</v>
      </c>
      <c r="J79" s="21">
        <v>17.38</v>
      </c>
      <c r="K79" s="21">
        <v>16.45468686783585</v>
      </c>
      <c r="L79" s="21" t="s">
        <v>301</v>
      </c>
      <c r="M79" s="159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28">
        <v>1</v>
      </c>
    </row>
    <row r="80" spans="1:65">
      <c r="A80" s="30"/>
      <c r="B80" s="19">
        <v>1</v>
      </c>
      <c r="C80" s="9">
        <v>2</v>
      </c>
      <c r="D80" s="11">
        <v>16.29</v>
      </c>
      <c r="E80" s="11">
        <v>15.879999999999999</v>
      </c>
      <c r="F80" s="11">
        <v>16.992024999999998</v>
      </c>
      <c r="G80" s="11">
        <v>15.98</v>
      </c>
      <c r="H80" s="11">
        <v>17.100000000000001</v>
      </c>
      <c r="I80" s="11">
        <v>17.8</v>
      </c>
      <c r="J80" s="11">
        <v>17.32</v>
      </c>
      <c r="K80" s="11">
        <v>16.471863401928932</v>
      </c>
      <c r="L80" s="11" t="s">
        <v>301</v>
      </c>
      <c r="M80" s="159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28">
        <v>26</v>
      </c>
    </row>
    <row r="81" spans="1:65">
      <c r="A81" s="30"/>
      <c r="B81" s="19">
        <v>1</v>
      </c>
      <c r="C81" s="9">
        <v>3</v>
      </c>
      <c r="D81" s="11">
        <v>16.04</v>
      </c>
      <c r="E81" s="11">
        <v>16.05</v>
      </c>
      <c r="F81" s="11">
        <v>16.509950000000003</v>
      </c>
      <c r="G81" s="11">
        <v>15.97</v>
      </c>
      <c r="H81" s="11">
        <v>17.2</v>
      </c>
      <c r="I81" s="11">
        <v>17.899999999999999</v>
      </c>
      <c r="J81" s="11">
        <v>17</v>
      </c>
      <c r="K81" s="11">
        <v>16.105486795542991</v>
      </c>
      <c r="L81" s="11" t="s">
        <v>301</v>
      </c>
      <c r="M81" s="159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28">
        <v>16</v>
      </c>
    </row>
    <row r="82" spans="1:65">
      <c r="A82" s="30"/>
      <c r="B82" s="19">
        <v>1</v>
      </c>
      <c r="C82" s="9">
        <v>4</v>
      </c>
      <c r="D82" s="11">
        <v>15.950000000000001</v>
      </c>
      <c r="E82" s="11">
        <v>16.11</v>
      </c>
      <c r="F82" s="11">
        <v>16.775399999999998</v>
      </c>
      <c r="G82" s="11">
        <v>16</v>
      </c>
      <c r="H82" s="11">
        <v>16.899999999999999</v>
      </c>
      <c r="I82" s="11">
        <v>17.7</v>
      </c>
      <c r="J82" s="11">
        <v>16.88</v>
      </c>
      <c r="K82" s="11">
        <v>16.61989151033676</v>
      </c>
      <c r="L82" s="11" t="s">
        <v>301</v>
      </c>
      <c r="M82" s="159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28">
        <v>16.654599924856786</v>
      </c>
    </row>
    <row r="83" spans="1:65">
      <c r="A83" s="30"/>
      <c r="B83" s="19">
        <v>1</v>
      </c>
      <c r="C83" s="9">
        <v>5</v>
      </c>
      <c r="D83" s="11">
        <v>16.079999999999998</v>
      </c>
      <c r="E83" s="11">
        <v>16.18</v>
      </c>
      <c r="F83" s="11">
        <v>16.802225</v>
      </c>
      <c r="G83" s="11">
        <v>15.740000000000002</v>
      </c>
      <c r="H83" s="11">
        <v>17.399999999999999</v>
      </c>
      <c r="I83" s="11">
        <v>17.8</v>
      </c>
      <c r="J83" s="11">
        <v>16.87</v>
      </c>
      <c r="K83" s="11">
        <v>16.36487596937808</v>
      </c>
      <c r="L83" s="11" t="s">
        <v>301</v>
      </c>
      <c r="M83" s="159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28">
        <v>174</v>
      </c>
    </row>
    <row r="84" spans="1:65">
      <c r="A84" s="30"/>
      <c r="B84" s="19">
        <v>1</v>
      </c>
      <c r="C84" s="9">
        <v>6</v>
      </c>
      <c r="D84" s="11">
        <v>16.010000000000002</v>
      </c>
      <c r="E84" s="11">
        <v>16.11</v>
      </c>
      <c r="F84" s="11">
        <v>16.867375000000003</v>
      </c>
      <c r="G84" s="11">
        <v>15.7</v>
      </c>
      <c r="H84" s="11">
        <v>17.399999999999999</v>
      </c>
      <c r="I84" s="11">
        <v>17.7</v>
      </c>
      <c r="J84" s="11">
        <v>17.23</v>
      </c>
      <c r="K84" s="11">
        <v>16.14193351476975</v>
      </c>
      <c r="L84" s="11" t="s">
        <v>301</v>
      </c>
      <c r="M84" s="159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56"/>
    </row>
    <row r="85" spans="1:65">
      <c r="A85" s="30"/>
      <c r="B85" s="20" t="s">
        <v>278</v>
      </c>
      <c r="C85" s="12"/>
      <c r="D85" s="22">
        <v>16.053333333333335</v>
      </c>
      <c r="E85" s="22">
        <v>16.02</v>
      </c>
      <c r="F85" s="22">
        <v>16.767009722222223</v>
      </c>
      <c r="G85" s="22">
        <v>15.89</v>
      </c>
      <c r="H85" s="22">
        <v>17.25</v>
      </c>
      <c r="I85" s="22">
        <v>17.783333333333335</v>
      </c>
      <c r="J85" s="22">
        <v>17.113333333333333</v>
      </c>
      <c r="K85" s="22">
        <v>16.359789676632058</v>
      </c>
      <c r="L85" s="22" t="s">
        <v>765</v>
      </c>
      <c r="M85" s="159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56"/>
    </row>
    <row r="86" spans="1:65">
      <c r="A86" s="30"/>
      <c r="B86" s="3" t="s">
        <v>279</v>
      </c>
      <c r="C86" s="29"/>
      <c r="D86" s="11">
        <v>16.024999999999999</v>
      </c>
      <c r="E86" s="11">
        <v>16.079999999999998</v>
      </c>
      <c r="F86" s="11">
        <v>16.788812499999999</v>
      </c>
      <c r="G86" s="11">
        <v>15.96</v>
      </c>
      <c r="H86" s="11">
        <v>17.299999999999997</v>
      </c>
      <c r="I86" s="11">
        <v>17.8</v>
      </c>
      <c r="J86" s="11">
        <v>17.115000000000002</v>
      </c>
      <c r="K86" s="11">
        <v>16.409781418606965</v>
      </c>
      <c r="L86" s="11" t="s">
        <v>765</v>
      </c>
      <c r="M86" s="159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56"/>
    </row>
    <row r="87" spans="1:65">
      <c r="A87" s="30"/>
      <c r="B87" s="3" t="s">
        <v>280</v>
      </c>
      <c r="C87" s="29"/>
      <c r="D87" s="23">
        <v>0.12659647177811259</v>
      </c>
      <c r="E87" s="23">
        <v>0.15178932768808248</v>
      </c>
      <c r="F87" s="23">
        <v>0.16770378295413921</v>
      </c>
      <c r="G87" s="23">
        <v>0.13326664999166143</v>
      </c>
      <c r="H87" s="23">
        <v>0.2258317958127242</v>
      </c>
      <c r="I87" s="23">
        <v>7.527726527090807E-2</v>
      </c>
      <c r="J87" s="23">
        <v>0.22535897290027437</v>
      </c>
      <c r="K87" s="23">
        <v>0.20068686736421568</v>
      </c>
      <c r="L87" s="23" t="s">
        <v>765</v>
      </c>
      <c r="M87" s="213"/>
      <c r="N87" s="214"/>
      <c r="O87" s="214"/>
      <c r="P87" s="214"/>
      <c r="Q87" s="214"/>
      <c r="R87" s="214"/>
      <c r="S87" s="214"/>
      <c r="T87" s="214"/>
      <c r="U87" s="214"/>
      <c r="V87" s="214"/>
      <c r="W87" s="214"/>
      <c r="X87" s="214"/>
      <c r="Y87" s="214"/>
      <c r="Z87" s="214"/>
      <c r="AA87" s="214"/>
      <c r="AB87" s="214"/>
      <c r="AC87" s="214"/>
      <c r="AD87" s="214"/>
      <c r="AE87" s="214"/>
      <c r="AF87" s="214"/>
      <c r="AG87" s="214"/>
      <c r="AH87" s="214"/>
      <c r="AI87" s="214"/>
      <c r="AJ87" s="214"/>
      <c r="AK87" s="214"/>
      <c r="AL87" s="214"/>
      <c r="AM87" s="214"/>
      <c r="AN87" s="214"/>
      <c r="AO87" s="214"/>
      <c r="AP87" s="214"/>
      <c r="AQ87" s="214"/>
      <c r="AR87" s="214"/>
      <c r="AS87" s="214"/>
      <c r="AT87" s="214"/>
      <c r="AU87" s="214"/>
      <c r="AV87" s="214"/>
      <c r="AW87" s="214"/>
      <c r="AX87" s="214"/>
      <c r="AY87" s="214"/>
      <c r="AZ87" s="214"/>
      <c r="BA87" s="214"/>
      <c r="BB87" s="214"/>
      <c r="BC87" s="214"/>
      <c r="BD87" s="214"/>
      <c r="BE87" s="214"/>
      <c r="BF87" s="214"/>
      <c r="BG87" s="214"/>
      <c r="BH87" s="214"/>
      <c r="BI87" s="214"/>
      <c r="BJ87" s="214"/>
      <c r="BK87" s="214"/>
      <c r="BL87" s="214"/>
      <c r="BM87" s="57"/>
    </row>
    <row r="88" spans="1:65">
      <c r="A88" s="30"/>
      <c r="B88" s="3" t="s">
        <v>87</v>
      </c>
      <c r="C88" s="29"/>
      <c r="D88" s="13">
        <v>7.8859928433209665E-3</v>
      </c>
      <c r="E88" s="13">
        <v>9.4749892439502173E-3</v>
      </c>
      <c r="F88" s="13">
        <v>1.0002009048272474E-2</v>
      </c>
      <c r="G88" s="13">
        <v>8.3868250466747288E-3</v>
      </c>
      <c r="H88" s="13">
        <v>1.3091698307984012E-2</v>
      </c>
      <c r="I88" s="13">
        <v>4.2330233516911751E-3</v>
      </c>
      <c r="J88" s="13">
        <v>1.3168619374772558E-2</v>
      </c>
      <c r="K88" s="13">
        <v>1.2267081138021727E-2</v>
      </c>
      <c r="L88" s="13" t="s">
        <v>765</v>
      </c>
      <c r="M88" s="159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6"/>
    </row>
    <row r="89" spans="1:65">
      <c r="A89" s="30"/>
      <c r="B89" s="3" t="s">
        <v>281</v>
      </c>
      <c r="C89" s="29"/>
      <c r="D89" s="13">
        <v>-3.6102133598902464E-2</v>
      </c>
      <c r="E89" s="13">
        <v>-3.8103582657044388E-2</v>
      </c>
      <c r="F89" s="13">
        <v>6.7494744918890071E-3</v>
      </c>
      <c r="G89" s="13">
        <v>-4.5909233983797426E-2</v>
      </c>
      <c r="H89" s="13">
        <v>3.5749887588388596E-2</v>
      </c>
      <c r="I89" s="13">
        <v>6.7773072518657607E-2</v>
      </c>
      <c r="J89" s="13">
        <v>2.7543946450007128E-2</v>
      </c>
      <c r="K89" s="13">
        <v>-1.770143080919806E-2</v>
      </c>
      <c r="L89" s="13" t="s">
        <v>765</v>
      </c>
      <c r="M89" s="159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6"/>
    </row>
    <row r="90" spans="1:65">
      <c r="A90" s="30"/>
      <c r="B90" s="46" t="s">
        <v>282</v>
      </c>
      <c r="C90" s="47"/>
      <c r="D90" s="45">
        <v>0.63</v>
      </c>
      <c r="E90" s="45">
        <v>0.67</v>
      </c>
      <c r="F90" s="45">
        <v>0.25</v>
      </c>
      <c r="G90" s="45">
        <v>0.83</v>
      </c>
      <c r="H90" s="45">
        <v>0.85</v>
      </c>
      <c r="I90" s="45">
        <v>1.5</v>
      </c>
      <c r="J90" s="45">
        <v>0.68</v>
      </c>
      <c r="K90" s="45">
        <v>0.25</v>
      </c>
      <c r="L90" s="45" t="s">
        <v>283</v>
      </c>
      <c r="M90" s="159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56"/>
    </row>
    <row r="91" spans="1:65">
      <c r="B91" s="31"/>
      <c r="C91" s="20"/>
      <c r="D91" s="20"/>
      <c r="E91" s="20"/>
      <c r="F91" s="20"/>
      <c r="G91" s="20"/>
      <c r="H91" s="20"/>
      <c r="I91" s="20"/>
      <c r="J91" s="20"/>
      <c r="K91" s="20"/>
      <c r="L91" s="20"/>
      <c r="BM91" s="56"/>
    </row>
    <row r="92" spans="1:65" ht="15">
      <c r="B92" s="8" t="s">
        <v>591</v>
      </c>
      <c r="BM92" s="28" t="s">
        <v>67</v>
      </c>
    </row>
    <row r="93" spans="1:65" ht="15">
      <c r="A93" s="25" t="s">
        <v>26</v>
      </c>
      <c r="B93" s="18" t="s">
        <v>116</v>
      </c>
      <c r="C93" s="15" t="s">
        <v>117</v>
      </c>
      <c r="D93" s="16" t="s">
        <v>243</v>
      </c>
      <c r="E93" s="17" t="s">
        <v>243</v>
      </c>
      <c r="F93" s="17" t="s">
        <v>243</v>
      </c>
      <c r="G93" s="17" t="s">
        <v>243</v>
      </c>
      <c r="H93" s="17" t="s">
        <v>243</v>
      </c>
      <c r="I93" s="17" t="s">
        <v>243</v>
      </c>
      <c r="J93" s="17" t="s">
        <v>243</v>
      </c>
      <c r="K93" s="17" t="s">
        <v>243</v>
      </c>
      <c r="L93" s="17" t="s">
        <v>243</v>
      </c>
      <c r="M93" s="159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8">
        <v>1</v>
      </c>
    </row>
    <row r="94" spans="1:65">
      <c r="A94" s="30"/>
      <c r="B94" s="19" t="s">
        <v>244</v>
      </c>
      <c r="C94" s="9" t="s">
        <v>244</v>
      </c>
      <c r="D94" s="157" t="s">
        <v>246</v>
      </c>
      <c r="E94" s="158" t="s">
        <v>247</v>
      </c>
      <c r="F94" s="158" t="s">
        <v>249</v>
      </c>
      <c r="G94" s="158" t="s">
        <v>250</v>
      </c>
      <c r="H94" s="158" t="s">
        <v>251</v>
      </c>
      <c r="I94" s="158" t="s">
        <v>253</v>
      </c>
      <c r="J94" s="158" t="s">
        <v>255</v>
      </c>
      <c r="K94" s="158" t="s">
        <v>264</v>
      </c>
      <c r="L94" s="158" t="s">
        <v>269</v>
      </c>
      <c r="M94" s="159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8" t="s">
        <v>3</v>
      </c>
    </row>
    <row r="95" spans="1:65">
      <c r="A95" s="30"/>
      <c r="B95" s="19"/>
      <c r="C95" s="9"/>
      <c r="D95" s="10" t="s">
        <v>343</v>
      </c>
      <c r="E95" s="11" t="s">
        <v>343</v>
      </c>
      <c r="F95" s="11" t="s">
        <v>343</v>
      </c>
      <c r="G95" s="11" t="s">
        <v>343</v>
      </c>
      <c r="H95" s="11" t="s">
        <v>343</v>
      </c>
      <c r="I95" s="11" t="s">
        <v>345</v>
      </c>
      <c r="J95" s="11" t="s">
        <v>343</v>
      </c>
      <c r="K95" s="11" t="s">
        <v>343</v>
      </c>
      <c r="L95" s="11" t="s">
        <v>343</v>
      </c>
      <c r="M95" s="159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8">
        <v>0</v>
      </c>
    </row>
    <row r="96" spans="1:65">
      <c r="A96" s="30"/>
      <c r="B96" s="19"/>
      <c r="C96" s="9"/>
      <c r="D96" s="26"/>
      <c r="E96" s="26"/>
      <c r="F96" s="26"/>
      <c r="G96" s="26"/>
      <c r="H96" s="26"/>
      <c r="I96" s="26"/>
      <c r="J96" s="26"/>
      <c r="K96" s="26"/>
      <c r="L96" s="26"/>
      <c r="M96" s="159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8">
        <v>0</v>
      </c>
    </row>
    <row r="97" spans="1:65">
      <c r="A97" s="30"/>
      <c r="B97" s="18">
        <v>1</v>
      </c>
      <c r="C97" s="14">
        <v>1</v>
      </c>
      <c r="D97" s="220">
        <v>172</v>
      </c>
      <c r="E97" s="220">
        <v>181</v>
      </c>
      <c r="F97" s="220">
        <v>183.49199999999999</v>
      </c>
      <c r="G97" s="220">
        <v>188.36</v>
      </c>
      <c r="H97" s="220">
        <v>179.99999999999997</v>
      </c>
      <c r="I97" s="220">
        <v>192</v>
      </c>
      <c r="J97" s="220">
        <v>184</v>
      </c>
      <c r="K97" s="220">
        <v>193.47395737605706</v>
      </c>
      <c r="L97" s="220">
        <v>200</v>
      </c>
      <c r="M97" s="223"/>
      <c r="N97" s="224"/>
      <c r="O97" s="224"/>
      <c r="P97" s="224"/>
      <c r="Q97" s="224"/>
      <c r="R97" s="224"/>
      <c r="S97" s="224"/>
      <c r="T97" s="224"/>
      <c r="U97" s="224"/>
      <c r="V97" s="224"/>
      <c r="W97" s="224"/>
      <c r="X97" s="224"/>
      <c r="Y97" s="224"/>
      <c r="Z97" s="224"/>
      <c r="AA97" s="224"/>
      <c r="AB97" s="224"/>
      <c r="AC97" s="224"/>
      <c r="AD97" s="224"/>
      <c r="AE97" s="224"/>
      <c r="AF97" s="224"/>
      <c r="AG97" s="224"/>
      <c r="AH97" s="224"/>
      <c r="AI97" s="224"/>
      <c r="AJ97" s="224"/>
      <c r="AK97" s="224"/>
      <c r="AL97" s="224"/>
      <c r="AM97" s="224"/>
      <c r="AN97" s="224"/>
      <c r="AO97" s="224"/>
      <c r="AP97" s="224"/>
      <c r="AQ97" s="224"/>
      <c r="AR97" s="224"/>
      <c r="AS97" s="224"/>
      <c r="AT97" s="224"/>
      <c r="AU97" s="224"/>
      <c r="AV97" s="224"/>
      <c r="AW97" s="224"/>
      <c r="AX97" s="224"/>
      <c r="AY97" s="224"/>
      <c r="AZ97" s="224"/>
      <c r="BA97" s="224"/>
      <c r="BB97" s="224"/>
      <c r="BC97" s="224"/>
      <c r="BD97" s="224"/>
      <c r="BE97" s="224"/>
      <c r="BF97" s="224"/>
      <c r="BG97" s="224"/>
      <c r="BH97" s="224"/>
      <c r="BI97" s="224"/>
      <c r="BJ97" s="224"/>
      <c r="BK97" s="224"/>
      <c r="BL97" s="224"/>
      <c r="BM97" s="225">
        <v>1</v>
      </c>
    </row>
    <row r="98" spans="1:65">
      <c r="A98" s="30"/>
      <c r="B98" s="19">
        <v>1</v>
      </c>
      <c r="C98" s="9">
        <v>2</v>
      </c>
      <c r="D98" s="226">
        <v>175</v>
      </c>
      <c r="E98" s="226">
        <v>182</v>
      </c>
      <c r="F98" s="226">
        <v>185.89629999999997</v>
      </c>
      <c r="G98" s="226">
        <v>188.99</v>
      </c>
      <c r="H98" s="226">
        <v>170</v>
      </c>
      <c r="I98" s="226">
        <v>191</v>
      </c>
      <c r="J98" s="226">
        <v>186</v>
      </c>
      <c r="K98" s="226">
        <v>193.41174223374782</v>
      </c>
      <c r="L98" s="226">
        <v>190</v>
      </c>
      <c r="M98" s="223"/>
      <c r="N98" s="224"/>
      <c r="O98" s="224"/>
      <c r="P98" s="224"/>
      <c r="Q98" s="224"/>
      <c r="R98" s="224"/>
      <c r="S98" s="224"/>
      <c r="T98" s="224"/>
      <c r="U98" s="224"/>
      <c r="V98" s="224"/>
      <c r="W98" s="224"/>
      <c r="X98" s="224"/>
      <c r="Y98" s="224"/>
      <c r="Z98" s="224"/>
      <c r="AA98" s="224"/>
      <c r="AB98" s="224"/>
      <c r="AC98" s="224"/>
      <c r="AD98" s="224"/>
      <c r="AE98" s="224"/>
      <c r="AF98" s="224"/>
      <c r="AG98" s="224"/>
      <c r="AH98" s="224"/>
      <c r="AI98" s="224"/>
      <c r="AJ98" s="224"/>
      <c r="AK98" s="224"/>
      <c r="AL98" s="224"/>
      <c r="AM98" s="224"/>
      <c r="AN98" s="224"/>
      <c r="AO98" s="224"/>
      <c r="AP98" s="224"/>
      <c r="AQ98" s="224"/>
      <c r="AR98" s="224"/>
      <c r="AS98" s="224"/>
      <c r="AT98" s="224"/>
      <c r="AU98" s="224"/>
      <c r="AV98" s="224"/>
      <c r="AW98" s="224"/>
      <c r="AX98" s="224"/>
      <c r="AY98" s="224"/>
      <c r="AZ98" s="224"/>
      <c r="BA98" s="224"/>
      <c r="BB98" s="224"/>
      <c r="BC98" s="224"/>
      <c r="BD98" s="224"/>
      <c r="BE98" s="224"/>
      <c r="BF98" s="224"/>
      <c r="BG98" s="224"/>
      <c r="BH98" s="224"/>
      <c r="BI98" s="224"/>
      <c r="BJ98" s="224"/>
      <c r="BK98" s="224"/>
      <c r="BL98" s="224"/>
      <c r="BM98" s="225">
        <v>38</v>
      </c>
    </row>
    <row r="99" spans="1:65">
      <c r="A99" s="30"/>
      <c r="B99" s="19">
        <v>1</v>
      </c>
      <c r="C99" s="9">
        <v>3</v>
      </c>
      <c r="D99" s="226">
        <v>174</v>
      </c>
      <c r="E99" s="226">
        <v>184</v>
      </c>
      <c r="F99" s="226">
        <v>187.32</v>
      </c>
      <c r="G99" s="226">
        <v>187.28</v>
      </c>
      <c r="H99" s="226">
        <v>179.99999999999997</v>
      </c>
      <c r="I99" s="226">
        <v>192</v>
      </c>
      <c r="J99" s="226">
        <v>182</v>
      </c>
      <c r="K99" s="226">
        <v>189.75057382193748</v>
      </c>
      <c r="L99" s="226">
        <v>190</v>
      </c>
      <c r="M99" s="223"/>
      <c r="N99" s="224"/>
      <c r="O99" s="224"/>
      <c r="P99" s="224"/>
      <c r="Q99" s="224"/>
      <c r="R99" s="224"/>
      <c r="S99" s="224"/>
      <c r="T99" s="224"/>
      <c r="U99" s="224"/>
      <c r="V99" s="224"/>
      <c r="W99" s="224"/>
      <c r="X99" s="224"/>
      <c r="Y99" s="224"/>
      <c r="Z99" s="224"/>
      <c r="AA99" s="224"/>
      <c r="AB99" s="224"/>
      <c r="AC99" s="224"/>
      <c r="AD99" s="224"/>
      <c r="AE99" s="224"/>
      <c r="AF99" s="224"/>
      <c r="AG99" s="224"/>
      <c r="AH99" s="224"/>
      <c r="AI99" s="224"/>
      <c r="AJ99" s="224"/>
      <c r="AK99" s="224"/>
      <c r="AL99" s="224"/>
      <c r="AM99" s="224"/>
      <c r="AN99" s="224"/>
      <c r="AO99" s="224"/>
      <c r="AP99" s="224"/>
      <c r="AQ99" s="224"/>
      <c r="AR99" s="224"/>
      <c r="AS99" s="224"/>
      <c r="AT99" s="224"/>
      <c r="AU99" s="224"/>
      <c r="AV99" s="224"/>
      <c r="AW99" s="224"/>
      <c r="AX99" s="224"/>
      <c r="AY99" s="224"/>
      <c r="AZ99" s="224"/>
      <c r="BA99" s="224"/>
      <c r="BB99" s="224"/>
      <c r="BC99" s="224"/>
      <c r="BD99" s="224"/>
      <c r="BE99" s="224"/>
      <c r="BF99" s="224"/>
      <c r="BG99" s="224"/>
      <c r="BH99" s="224"/>
      <c r="BI99" s="224"/>
      <c r="BJ99" s="224"/>
      <c r="BK99" s="224"/>
      <c r="BL99" s="224"/>
      <c r="BM99" s="225">
        <v>16</v>
      </c>
    </row>
    <row r="100" spans="1:65">
      <c r="A100" s="30"/>
      <c r="B100" s="19">
        <v>1</v>
      </c>
      <c r="C100" s="9">
        <v>4</v>
      </c>
      <c r="D100" s="226">
        <v>171</v>
      </c>
      <c r="E100" s="226">
        <v>185</v>
      </c>
      <c r="F100" s="226">
        <v>189.02125000000001</v>
      </c>
      <c r="G100" s="226">
        <v>190.28</v>
      </c>
      <c r="H100" s="226">
        <v>179.99999999999997</v>
      </c>
      <c r="I100" s="226">
        <v>193</v>
      </c>
      <c r="J100" s="226">
        <v>180</v>
      </c>
      <c r="K100" s="226">
        <v>194.87454339162556</v>
      </c>
      <c r="L100" s="226">
        <v>200</v>
      </c>
      <c r="M100" s="223"/>
      <c r="N100" s="224"/>
      <c r="O100" s="224"/>
      <c r="P100" s="224"/>
      <c r="Q100" s="224"/>
      <c r="R100" s="224"/>
      <c r="S100" s="224"/>
      <c r="T100" s="224"/>
      <c r="U100" s="224"/>
      <c r="V100" s="224"/>
      <c r="W100" s="224"/>
      <c r="X100" s="224"/>
      <c r="Y100" s="224"/>
      <c r="Z100" s="224"/>
      <c r="AA100" s="224"/>
      <c r="AB100" s="224"/>
      <c r="AC100" s="224"/>
      <c r="AD100" s="224"/>
      <c r="AE100" s="224"/>
      <c r="AF100" s="224"/>
      <c r="AG100" s="224"/>
      <c r="AH100" s="224"/>
      <c r="AI100" s="224"/>
      <c r="AJ100" s="224"/>
      <c r="AK100" s="224"/>
      <c r="AL100" s="224"/>
      <c r="AM100" s="224"/>
      <c r="AN100" s="224"/>
      <c r="AO100" s="224"/>
      <c r="AP100" s="224"/>
      <c r="AQ100" s="224"/>
      <c r="AR100" s="224"/>
      <c r="AS100" s="224"/>
      <c r="AT100" s="224"/>
      <c r="AU100" s="224"/>
      <c r="AV100" s="224"/>
      <c r="AW100" s="224"/>
      <c r="AX100" s="224"/>
      <c r="AY100" s="224"/>
      <c r="AZ100" s="224"/>
      <c r="BA100" s="224"/>
      <c r="BB100" s="224"/>
      <c r="BC100" s="224"/>
      <c r="BD100" s="224"/>
      <c r="BE100" s="224"/>
      <c r="BF100" s="224"/>
      <c r="BG100" s="224"/>
      <c r="BH100" s="224"/>
      <c r="BI100" s="224"/>
      <c r="BJ100" s="224"/>
      <c r="BK100" s="224"/>
      <c r="BL100" s="224"/>
      <c r="BM100" s="225">
        <v>185.50490693551833</v>
      </c>
    </row>
    <row r="101" spans="1:65">
      <c r="A101" s="30"/>
      <c r="B101" s="19">
        <v>1</v>
      </c>
      <c r="C101" s="9">
        <v>5</v>
      </c>
      <c r="D101" s="226">
        <v>175</v>
      </c>
      <c r="E101" s="226">
        <v>184</v>
      </c>
      <c r="F101" s="226">
        <v>185.94204999999999</v>
      </c>
      <c r="G101" s="226">
        <v>185.51</v>
      </c>
      <c r="H101" s="226">
        <v>179.99999999999997</v>
      </c>
      <c r="I101" s="226">
        <v>192</v>
      </c>
      <c r="J101" s="226">
        <v>181</v>
      </c>
      <c r="K101" s="226">
        <v>191.52987356568661</v>
      </c>
      <c r="L101" s="226">
        <v>190</v>
      </c>
      <c r="M101" s="223"/>
      <c r="N101" s="224"/>
      <c r="O101" s="224"/>
      <c r="P101" s="224"/>
      <c r="Q101" s="224"/>
      <c r="R101" s="224"/>
      <c r="S101" s="224"/>
      <c r="T101" s="224"/>
      <c r="U101" s="224"/>
      <c r="V101" s="224"/>
      <c r="W101" s="224"/>
      <c r="X101" s="224"/>
      <c r="Y101" s="224"/>
      <c r="Z101" s="224"/>
      <c r="AA101" s="224"/>
      <c r="AB101" s="224"/>
      <c r="AC101" s="224"/>
      <c r="AD101" s="224"/>
      <c r="AE101" s="224"/>
      <c r="AF101" s="224"/>
      <c r="AG101" s="224"/>
      <c r="AH101" s="224"/>
      <c r="AI101" s="224"/>
      <c r="AJ101" s="224"/>
      <c r="AK101" s="224"/>
      <c r="AL101" s="224"/>
      <c r="AM101" s="224"/>
      <c r="AN101" s="224"/>
      <c r="AO101" s="224"/>
      <c r="AP101" s="224"/>
      <c r="AQ101" s="224"/>
      <c r="AR101" s="224"/>
      <c r="AS101" s="224"/>
      <c r="AT101" s="224"/>
      <c r="AU101" s="224"/>
      <c r="AV101" s="224"/>
      <c r="AW101" s="224"/>
      <c r="AX101" s="224"/>
      <c r="AY101" s="224"/>
      <c r="AZ101" s="224"/>
      <c r="BA101" s="224"/>
      <c r="BB101" s="224"/>
      <c r="BC101" s="224"/>
      <c r="BD101" s="224"/>
      <c r="BE101" s="224"/>
      <c r="BF101" s="224"/>
      <c r="BG101" s="224"/>
      <c r="BH101" s="224"/>
      <c r="BI101" s="224"/>
      <c r="BJ101" s="224"/>
      <c r="BK101" s="224"/>
      <c r="BL101" s="224"/>
      <c r="BM101" s="225">
        <v>175</v>
      </c>
    </row>
    <row r="102" spans="1:65">
      <c r="A102" s="30"/>
      <c r="B102" s="19">
        <v>1</v>
      </c>
      <c r="C102" s="9">
        <v>6</v>
      </c>
      <c r="D102" s="226">
        <v>172</v>
      </c>
      <c r="E102" s="226">
        <v>184</v>
      </c>
      <c r="F102" s="226">
        <v>184.22805</v>
      </c>
      <c r="G102" s="226">
        <v>190.97</v>
      </c>
      <c r="H102" s="226">
        <v>170</v>
      </c>
      <c r="I102" s="226">
        <v>193</v>
      </c>
      <c r="J102" s="226">
        <v>183</v>
      </c>
      <c r="K102" s="226">
        <v>188.93463412893684</v>
      </c>
      <c r="L102" s="226">
        <v>200</v>
      </c>
      <c r="M102" s="223"/>
      <c r="N102" s="224"/>
      <c r="O102" s="224"/>
      <c r="P102" s="224"/>
      <c r="Q102" s="224"/>
      <c r="R102" s="224"/>
      <c r="S102" s="224"/>
      <c r="T102" s="224"/>
      <c r="U102" s="224"/>
      <c r="V102" s="224"/>
      <c r="W102" s="224"/>
      <c r="X102" s="224"/>
      <c r="Y102" s="224"/>
      <c r="Z102" s="224"/>
      <c r="AA102" s="224"/>
      <c r="AB102" s="224"/>
      <c r="AC102" s="224"/>
      <c r="AD102" s="224"/>
      <c r="AE102" s="224"/>
      <c r="AF102" s="224"/>
      <c r="AG102" s="224"/>
      <c r="AH102" s="224"/>
      <c r="AI102" s="224"/>
      <c r="AJ102" s="224"/>
      <c r="AK102" s="224"/>
      <c r="AL102" s="224"/>
      <c r="AM102" s="224"/>
      <c r="AN102" s="224"/>
      <c r="AO102" s="224"/>
      <c r="AP102" s="224"/>
      <c r="AQ102" s="224"/>
      <c r="AR102" s="224"/>
      <c r="AS102" s="224"/>
      <c r="AT102" s="224"/>
      <c r="AU102" s="224"/>
      <c r="AV102" s="224"/>
      <c r="AW102" s="224"/>
      <c r="AX102" s="224"/>
      <c r="AY102" s="224"/>
      <c r="AZ102" s="224"/>
      <c r="BA102" s="224"/>
      <c r="BB102" s="224"/>
      <c r="BC102" s="224"/>
      <c r="BD102" s="224"/>
      <c r="BE102" s="224"/>
      <c r="BF102" s="224"/>
      <c r="BG102" s="224"/>
      <c r="BH102" s="224"/>
      <c r="BI102" s="224"/>
      <c r="BJ102" s="224"/>
      <c r="BK102" s="224"/>
      <c r="BL102" s="224"/>
      <c r="BM102" s="229"/>
    </row>
    <row r="103" spans="1:65">
      <c r="A103" s="30"/>
      <c r="B103" s="20" t="s">
        <v>278</v>
      </c>
      <c r="C103" s="12"/>
      <c r="D103" s="230">
        <v>173.16666666666666</v>
      </c>
      <c r="E103" s="230">
        <v>183.33333333333334</v>
      </c>
      <c r="F103" s="230">
        <v>185.98327500000002</v>
      </c>
      <c r="G103" s="230">
        <v>188.56499999999997</v>
      </c>
      <c r="H103" s="230">
        <v>176.66666666666666</v>
      </c>
      <c r="I103" s="230">
        <v>192.16666666666666</v>
      </c>
      <c r="J103" s="230">
        <v>182.66666666666666</v>
      </c>
      <c r="K103" s="230">
        <v>191.99588741966522</v>
      </c>
      <c r="L103" s="230">
        <v>195</v>
      </c>
      <c r="M103" s="223"/>
      <c r="N103" s="224"/>
      <c r="O103" s="224"/>
      <c r="P103" s="224"/>
      <c r="Q103" s="224"/>
      <c r="R103" s="224"/>
      <c r="S103" s="224"/>
      <c r="T103" s="224"/>
      <c r="U103" s="224"/>
      <c r="V103" s="224"/>
      <c r="W103" s="224"/>
      <c r="X103" s="224"/>
      <c r="Y103" s="224"/>
      <c r="Z103" s="224"/>
      <c r="AA103" s="224"/>
      <c r="AB103" s="224"/>
      <c r="AC103" s="224"/>
      <c r="AD103" s="224"/>
      <c r="AE103" s="224"/>
      <c r="AF103" s="224"/>
      <c r="AG103" s="224"/>
      <c r="AH103" s="224"/>
      <c r="AI103" s="224"/>
      <c r="AJ103" s="224"/>
      <c r="AK103" s="224"/>
      <c r="AL103" s="224"/>
      <c r="AM103" s="224"/>
      <c r="AN103" s="224"/>
      <c r="AO103" s="224"/>
      <c r="AP103" s="224"/>
      <c r="AQ103" s="224"/>
      <c r="AR103" s="224"/>
      <c r="AS103" s="224"/>
      <c r="AT103" s="224"/>
      <c r="AU103" s="224"/>
      <c r="AV103" s="224"/>
      <c r="AW103" s="224"/>
      <c r="AX103" s="224"/>
      <c r="AY103" s="224"/>
      <c r="AZ103" s="224"/>
      <c r="BA103" s="224"/>
      <c r="BB103" s="224"/>
      <c r="BC103" s="224"/>
      <c r="BD103" s="224"/>
      <c r="BE103" s="224"/>
      <c r="BF103" s="224"/>
      <c r="BG103" s="224"/>
      <c r="BH103" s="224"/>
      <c r="BI103" s="224"/>
      <c r="BJ103" s="224"/>
      <c r="BK103" s="224"/>
      <c r="BL103" s="224"/>
      <c r="BM103" s="229"/>
    </row>
    <row r="104" spans="1:65">
      <c r="A104" s="30"/>
      <c r="B104" s="3" t="s">
        <v>279</v>
      </c>
      <c r="C104" s="29"/>
      <c r="D104" s="226">
        <v>173</v>
      </c>
      <c r="E104" s="226">
        <v>184</v>
      </c>
      <c r="F104" s="226">
        <v>185.919175</v>
      </c>
      <c r="G104" s="226">
        <v>188.67500000000001</v>
      </c>
      <c r="H104" s="226">
        <v>179.99999999999997</v>
      </c>
      <c r="I104" s="226">
        <v>192</v>
      </c>
      <c r="J104" s="226">
        <v>182.5</v>
      </c>
      <c r="K104" s="226">
        <v>192.47080789971722</v>
      </c>
      <c r="L104" s="226">
        <v>195</v>
      </c>
      <c r="M104" s="223"/>
      <c r="N104" s="224"/>
      <c r="O104" s="224"/>
      <c r="P104" s="224"/>
      <c r="Q104" s="224"/>
      <c r="R104" s="224"/>
      <c r="S104" s="224"/>
      <c r="T104" s="224"/>
      <c r="U104" s="224"/>
      <c r="V104" s="224"/>
      <c r="W104" s="224"/>
      <c r="X104" s="224"/>
      <c r="Y104" s="224"/>
      <c r="Z104" s="224"/>
      <c r="AA104" s="224"/>
      <c r="AB104" s="224"/>
      <c r="AC104" s="224"/>
      <c r="AD104" s="224"/>
      <c r="AE104" s="224"/>
      <c r="AF104" s="224"/>
      <c r="AG104" s="224"/>
      <c r="AH104" s="224"/>
      <c r="AI104" s="224"/>
      <c r="AJ104" s="224"/>
      <c r="AK104" s="224"/>
      <c r="AL104" s="224"/>
      <c r="AM104" s="224"/>
      <c r="AN104" s="224"/>
      <c r="AO104" s="224"/>
      <c r="AP104" s="224"/>
      <c r="AQ104" s="224"/>
      <c r="AR104" s="224"/>
      <c r="AS104" s="224"/>
      <c r="AT104" s="224"/>
      <c r="AU104" s="224"/>
      <c r="AV104" s="224"/>
      <c r="AW104" s="224"/>
      <c r="AX104" s="224"/>
      <c r="AY104" s="224"/>
      <c r="AZ104" s="224"/>
      <c r="BA104" s="224"/>
      <c r="BB104" s="224"/>
      <c r="BC104" s="224"/>
      <c r="BD104" s="224"/>
      <c r="BE104" s="224"/>
      <c r="BF104" s="224"/>
      <c r="BG104" s="224"/>
      <c r="BH104" s="224"/>
      <c r="BI104" s="224"/>
      <c r="BJ104" s="224"/>
      <c r="BK104" s="224"/>
      <c r="BL104" s="224"/>
      <c r="BM104" s="229"/>
    </row>
    <row r="105" spans="1:65">
      <c r="A105" s="30"/>
      <c r="B105" s="3" t="s">
        <v>280</v>
      </c>
      <c r="C105" s="29"/>
      <c r="D105" s="226">
        <v>1.7224014243685084</v>
      </c>
      <c r="E105" s="226">
        <v>1.5055453054181622</v>
      </c>
      <c r="F105" s="226">
        <v>2.0155721720519018</v>
      </c>
      <c r="G105" s="226">
        <v>1.9966046178450081</v>
      </c>
      <c r="H105" s="226">
        <v>5.1639777949432082</v>
      </c>
      <c r="I105" s="226">
        <v>0.752772652709081</v>
      </c>
      <c r="J105" s="226">
        <v>2.1602468994692869</v>
      </c>
      <c r="K105" s="226">
        <v>2.3283414538975351</v>
      </c>
      <c r="L105" s="226">
        <v>5.4772255750516612</v>
      </c>
      <c r="M105" s="223"/>
      <c r="N105" s="224"/>
      <c r="O105" s="224"/>
      <c r="P105" s="224"/>
      <c r="Q105" s="224"/>
      <c r="R105" s="224"/>
      <c r="S105" s="224"/>
      <c r="T105" s="224"/>
      <c r="U105" s="224"/>
      <c r="V105" s="224"/>
      <c r="W105" s="224"/>
      <c r="X105" s="224"/>
      <c r="Y105" s="224"/>
      <c r="Z105" s="224"/>
      <c r="AA105" s="224"/>
      <c r="AB105" s="224"/>
      <c r="AC105" s="224"/>
      <c r="AD105" s="224"/>
      <c r="AE105" s="224"/>
      <c r="AF105" s="224"/>
      <c r="AG105" s="224"/>
      <c r="AH105" s="224"/>
      <c r="AI105" s="224"/>
      <c r="AJ105" s="224"/>
      <c r="AK105" s="224"/>
      <c r="AL105" s="224"/>
      <c r="AM105" s="224"/>
      <c r="AN105" s="224"/>
      <c r="AO105" s="224"/>
      <c r="AP105" s="224"/>
      <c r="AQ105" s="224"/>
      <c r="AR105" s="224"/>
      <c r="AS105" s="224"/>
      <c r="AT105" s="224"/>
      <c r="AU105" s="224"/>
      <c r="AV105" s="224"/>
      <c r="AW105" s="224"/>
      <c r="AX105" s="224"/>
      <c r="AY105" s="224"/>
      <c r="AZ105" s="224"/>
      <c r="BA105" s="224"/>
      <c r="BB105" s="224"/>
      <c r="BC105" s="224"/>
      <c r="BD105" s="224"/>
      <c r="BE105" s="224"/>
      <c r="BF105" s="224"/>
      <c r="BG105" s="224"/>
      <c r="BH105" s="224"/>
      <c r="BI105" s="224"/>
      <c r="BJ105" s="224"/>
      <c r="BK105" s="224"/>
      <c r="BL105" s="224"/>
      <c r="BM105" s="229"/>
    </row>
    <row r="106" spans="1:65">
      <c r="A106" s="30"/>
      <c r="B106" s="3" t="s">
        <v>87</v>
      </c>
      <c r="C106" s="29"/>
      <c r="D106" s="13">
        <v>9.9464952321569305E-3</v>
      </c>
      <c r="E106" s="13">
        <v>8.2120653022808836E-3</v>
      </c>
      <c r="F106" s="13">
        <v>1.0837384017739775E-2</v>
      </c>
      <c r="G106" s="13">
        <v>1.0588415760321419E-2</v>
      </c>
      <c r="H106" s="13">
        <v>2.9230062990244575E-2</v>
      </c>
      <c r="I106" s="13">
        <v>3.9172904737679844E-3</v>
      </c>
      <c r="J106" s="13">
        <v>1.1826169157678579E-2</v>
      </c>
      <c r="K106" s="13">
        <v>1.2127038163105229E-2</v>
      </c>
      <c r="L106" s="13">
        <v>2.8088336282316211E-2</v>
      </c>
      <c r="M106" s="159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56"/>
    </row>
    <row r="107" spans="1:65">
      <c r="A107" s="30"/>
      <c r="B107" s="3" t="s">
        <v>281</v>
      </c>
      <c r="C107" s="29"/>
      <c r="D107" s="13">
        <v>-6.6511665231262396E-2</v>
      </c>
      <c r="E107" s="13">
        <v>-1.1706286577852221E-2</v>
      </c>
      <c r="F107" s="13">
        <v>2.578735368159002E-3</v>
      </c>
      <c r="G107" s="13">
        <v>1.6496022207894034E-2</v>
      </c>
      <c r="H107" s="13">
        <v>-4.7644239793203202E-2</v>
      </c>
      <c r="I107" s="13">
        <v>3.5911501432487558E-2</v>
      </c>
      <c r="J107" s="13">
        <v>-1.5300081899387474E-2</v>
      </c>
      <c r="K107" s="13">
        <v>3.4990882944153867E-2</v>
      </c>
      <c r="L107" s="13">
        <v>5.118513154901172E-2</v>
      </c>
      <c r="M107" s="159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6"/>
    </row>
    <row r="108" spans="1:65">
      <c r="A108" s="30"/>
      <c r="B108" s="46" t="s">
        <v>282</v>
      </c>
      <c r="C108" s="47"/>
      <c r="D108" s="45">
        <v>1.44</v>
      </c>
      <c r="E108" s="45">
        <v>0.3</v>
      </c>
      <c r="F108" s="45">
        <v>0</v>
      </c>
      <c r="G108" s="45">
        <v>0.28999999999999998</v>
      </c>
      <c r="H108" s="45">
        <v>1.04</v>
      </c>
      <c r="I108" s="45">
        <v>0.69</v>
      </c>
      <c r="J108" s="45">
        <v>0.37</v>
      </c>
      <c r="K108" s="45">
        <v>0.67</v>
      </c>
      <c r="L108" s="45">
        <v>1.01</v>
      </c>
      <c r="M108" s="159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56"/>
    </row>
    <row r="109" spans="1:65">
      <c r="B109" s="31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BM109" s="56"/>
    </row>
    <row r="110" spans="1:65" ht="15">
      <c r="B110" s="8" t="s">
        <v>689</v>
      </c>
      <c r="BM110" s="28" t="s">
        <v>67</v>
      </c>
    </row>
    <row r="111" spans="1:65" ht="15">
      <c r="A111" s="25" t="s">
        <v>60</v>
      </c>
      <c r="B111" s="18" t="s">
        <v>116</v>
      </c>
      <c r="C111" s="15" t="s">
        <v>117</v>
      </c>
      <c r="D111" s="16" t="s">
        <v>243</v>
      </c>
      <c r="E111" s="17" t="s">
        <v>243</v>
      </c>
      <c r="F111" s="17" t="s">
        <v>243</v>
      </c>
      <c r="G111" s="17" t="s">
        <v>243</v>
      </c>
      <c r="H111" s="17" t="s">
        <v>243</v>
      </c>
      <c r="I111" s="17" t="s">
        <v>243</v>
      </c>
      <c r="J111" s="17" t="s">
        <v>243</v>
      </c>
      <c r="K111" s="17" t="s">
        <v>243</v>
      </c>
      <c r="L111" s="159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28">
        <v>1</v>
      </c>
    </row>
    <row r="112" spans="1:65">
      <c r="A112" s="30"/>
      <c r="B112" s="19" t="s">
        <v>244</v>
      </c>
      <c r="C112" s="9" t="s">
        <v>244</v>
      </c>
      <c r="D112" s="157" t="s">
        <v>246</v>
      </c>
      <c r="E112" s="158" t="s">
        <v>247</v>
      </c>
      <c r="F112" s="158" t="s">
        <v>249</v>
      </c>
      <c r="G112" s="158" t="s">
        <v>251</v>
      </c>
      <c r="H112" s="158" t="s">
        <v>253</v>
      </c>
      <c r="I112" s="158" t="s">
        <v>255</v>
      </c>
      <c r="J112" s="158" t="s">
        <v>264</v>
      </c>
      <c r="K112" s="158" t="s">
        <v>269</v>
      </c>
      <c r="L112" s="159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8" t="s">
        <v>1</v>
      </c>
    </row>
    <row r="113" spans="1:65">
      <c r="A113" s="30"/>
      <c r="B113" s="19"/>
      <c r="C113" s="9"/>
      <c r="D113" s="10" t="s">
        <v>343</v>
      </c>
      <c r="E113" s="11" t="s">
        <v>343</v>
      </c>
      <c r="F113" s="11" t="s">
        <v>343</v>
      </c>
      <c r="G113" s="11" t="s">
        <v>343</v>
      </c>
      <c r="H113" s="11" t="s">
        <v>345</v>
      </c>
      <c r="I113" s="11" t="s">
        <v>343</v>
      </c>
      <c r="J113" s="11" t="s">
        <v>343</v>
      </c>
      <c r="K113" s="11" t="s">
        <v>343</v>
      </c>
      <c r="L113" s="159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8">
        <v>2</v>
      </c>
    </row>
    <row r="114" spans="1:65">
      <c r="A114" s="30"/>
      <c r="B114" s="19"/>
      <c r="C114" s="9"/>
      <c r="D114" s="26"/>
      <c r="E114" s="26"/>
      <c r="F114" s="26"/>
      <c r="G114" s="26"/>
      <c r="H114" s="26"/>
      <c r="I114" s="26"/>
      <c r="J114" s="26"/>
      <c r="K114" s="26"/>
      <c r="L114" s="159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8">
        <v>3</v>
      </c>
    </row>
    <row r="115" spans="1:65">
      <c r="A115" s="30"/>
      <c r="B115" s="18">
        <v>1</v>
      </c>
      <c r="C115" s="14">
        <v>1</v>
      </c>
      <c r="D115" s="153">
        <v>2.2200000000000002</v>
      </c>
      <c r="E115" s="21">
        <v>2.3683999999999998</v>
      </c>
      <c r="F115" s="21">
        <v>2.4900000000000002</v>
      </c>
      <c r="G115" s="21">
        <v>2.4900000000000002</v>
      </c>
      <c r="H115" s="21">
        <v>2.57</v>
      </c>
      <c r="I115" s="153">
        <v>1.7185999999999999</v>
      </c>
      <c r="J115" s="21">
        <v>2.5611604810290798</v>
      </c>
      <c r="K115" s="21">
        <v>2.5499999999999998</v>
      </c>
      <c r="L115" s="159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8">
        <v>1</v>
      </c>
    </row>
    <row r="116" spans="1:65">
      <c r="A116" s="30"/>
      <c r="B116" s="19">
        <v>1</v>
      </c>
      <c r="C116" s="9">
        <v>2</v>
      </c>
      <c r="D116" s="155">
        <v>2.2599999999999998</v>
      </c>
      <c r="E116" s="11">
        <v>2.3774999999999999</v>
      </c>
      <c r="F116" s="11">
        <v>2.4900000000000002</v>
      </c>
      <c r="G116" s="11">
        <v>2.41</v>
      </c>
      <c r="H116" s="11">
        <v>2.5299999999999998</v>
      </c>
      <c r="I116" s="155">
        <v>1.6087</v>
      </c>
      <c r="J116" s="11">
        <v>2.5573962162949799</v>
      </c>
      <c r="K116" s="11">
        <v>2.4900000000000002</v>
      </c>
      <c r="L116" s="159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8">
        <v>27</v>
      </c>
    </row>
    <row r="117" spans="1:65">
      <c r="A117" s="30"/>
      <c r="B117" s="19">
        <v>1</v>
      </c>
      <c r="C117" s="9">
        <v>3</v>
      </c>
      <c r="D117" s="155">
        <v>2.2400000000000002</v>
      </c>
      <c r="E117" s="11">
        <v>2.4018000000000002</v>
      </c>
      <c r="F117" s="11">
        <v>2.5</v>
      </c>
      <c r="G117" s="11">
        <v>2.44</v>
      </c>
      <c r="H117" s="11">
        <v>2.56</v>
      </c>
      <c r="I117" s="155">
        <v>1.6415</v>
      </c>
      <c r="J117" s="11">
        <v>2.4728502494930598</v>
      </c>
      <c r="K117" s="11">
        <v>2.52</v>
      </c>
      <c r="L117" s="159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8">
        <v>16</v>
      </c>
    </row>
    <row r="118" spans="1:65">
      <c r="A118" s="30"/>
      <c r="B118" s="19">
        <v>1</v>
      </c>
      <c r="C118" s="9">
        <v>4</v>
      </c>
      <c r="D118" s="155">
        <v>2.2200000000000002</v>
      </c>
      <c r="E118" s="11">
        <v>2.4095999999999997</v>
      </c>
      <c r="F118" s="11">
        <v>2.52</v>
      </c>
      <c r="G118" s="11">
        <v>2.42</v>
      </c>
      <c r="H118" s="11">
        <v>2.5499999999999998</v>
      </c>
      <c r="I118" s="155">
        <v>1.7402999999999997</v>
      </c>
      <c r="J118" s="11">
        <v>2.5542872061119497</v>
      </c>
      <c r="K118" s="11">
        <v>2.4900000000000002</v>
      </c>
      <c r="L118" s="159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28">
        <v>2.4845453501154005</v>
      </c>
    </row>
    <row r="119" spans="1:65">
      <c r="A119" s="30"/>
      <c r="B119" s="19">
        <v>1</v>
      </c>
      <c r="C119" s="9">
        <v>5</v>
      </c>
      <c r="D119" s="155">
        <v>2.2599999999999998</v>
      </c>
      <c r="E119" s="11">
        <v>2.4140999999999999</v>
      </c>
      <c r="F119" s="11">
        <v>2.44</v>
      </c>
      <c r="G119" s="11">
        <v>2.46</v>
      </c>
      <c r="H119" s="11">
        <v>2.52</v>
      </c>
      <c r="I119" s="155">
        <v>1.7853000000000001</v>
      </c>
      <c r="J119" s="11">
        <v>2.5099246690850001</v>
      </c>
      <c r="K119" s="11">
        <v>2.54</v>
      </c>
      <c r="L119" s="159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28">
        <v>176</v>
      </c>
    </row>
    <row r="120" spans="1:65">
      <c r="A120" s="30"/>
      <c r="B120" s="19">
        <v>1</v>
      </c>
      <c r="C120" s="9">
        <v>6</v>
      </c>
      <c r="D120" s="155">
        <v>2.23</v>
      </c>
      <c r="E120" s="11">
        <v>2.4142000000000001</v>
      </c>
      <c r="F120" s="11">
        <v>2.46</v>
      </c>
      <c r="G120" s="11">
        <v>2.4700000000000002</v>
      </c>
      <c r="H120" s="11">
        <v>2.5499999999999998</v>
      </c>
      <c r="I120" s="155">
        <v>1.5275000000000001</v>
      </c>
      <c r="J120" s="11">
        <v>2.4524137821403498</v>
      </c>
      <c r="K120" s="11">
        <v>2.4900000000000002</v>
      </c>
      <c r="L120" s="159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56"/>
    </row>
    <row r="121" spans="1:65">
      <c r="A121" s="30"/>
      <c r="B121" s="20" t="s">
        <v>278</v>
      </c>
      <c r="C121" s="12"/>
      <c r="D121" s="22">
        <v>2.2383333333333337</v>
      </c>
      <c r="E121" s="22">
        <v>2.3976000000000002</v>
      </c>
      <c r="F121" s="22">
        <v>2.4833333333333329</v>
      </c>
      <c r="G121" s="22">
        <v>2.4483333333333333</v>
      </c>
      <c r="H121" s="22">
        <v>2.5466666666666669</v>
      </c>
      <c r="I121" s="22">
        <v>1.6703166666666664</v>
      </c>
      <c r="J121" s="22">
        <v>2.5180054340257367</v>
      </c>
      <c r="K121" s="22">
        <v>2.5133333333333332</v>
      </c>
      <c r="L121" s="159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56"/>
    </row>
    <row r="122" spans="1:65">
      <c r="A122" s="30"/>
      <c r="B122" s="3" t="s">
        <v>279</v>
      </c>
      <c r="C122" s="29"/>
      <c r="D122" s="11">
        <v>2.2350000000000003</v>
      </c>
      <c r="E122" s="11">
        <v>2.4056999999999999</v>
      </c>
      <c r="F122" s="11">
        <v>2.4900000000000002</v>
      </c>
      <c r="G122" s="11">
        <v>2.4500000000000002</v>
      </c>
      <c r="H122" s="11">
        <v>2.5499999999999998</v>
      </c>
      <c r="I122" s="11">
        <v>1.68005</v>
      </c>
      <c r="J122" s="11">
        <v>2.5321059375984749</v>
      </c>
      <c r="K122" s="11">
        <v>2.5049999999999999</v>
      </c>
      <c r="L122" s="159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56"/>
    </row>
    <row r="123" spans="1:65">
      <c r="A123" s="30"/>
      <c r="B123" s="3" t="s">
        <v>280</v>
      </c>
      <c r="C123" s="29"/>
      <c r="D123" s="23">
        <v>1.8348478592697007E-2</v>
      </c>
      <c r="E123" s="23">
        <v>1.9829775591266825E-2</v>
      </c>
      <c r="F123" s="23">
        <v>2.8751811537130481E-2</v>
      </c>
      <c r="G123" s="23">
        <v>3.0605010483034809E-2</v>
      </c>
      <c r="H123" s="23">
        <v>1.8618986725025238E-2</v>
      </c>
      <c r="I123" s="23">
        <v>9.5366375975322965E-2</v>
      </c>
      <c r="J123" s="23">
        <v>4.7195154506836631E-2</v>
      </c>
      <c r="K123" s="23">
        <v>2.7325202042558779E-2</v>
      </c>
      <c r="L123" s="213"/>
      <c r="M123" s="214"/>
      <c r="N123" s="214"/>
      <c r="O123" s="214"/>
      <c r="P123" s="214"/>
      <c r="Q123" s="214"/>
      <c r="R123" s="214"/>
      <c r="S123" s="214"/>
      <c r="T123" s="214"/>
      <c r="U123" s="214"/>
      <c r="V123" s="214"/>
      <c r="W123" s="214"/>
      <c r="X123" s="214"/>
      <c r="Y123" s="214"/>
      <c r="Z123" s="214"/>
      <c r="AA123" s="214"/>
      <c r="AB123" s="214"/>
      <c r="AC123" s="214"/>
      <c r="AD123" s="214"/>
      <c r="AE123" s="214"/>
      <c r="AF123" s="214"/>
      <c r="AG123" s="214"/>
      <c r="AH123" s="214"/>
      <c r="AI123" s="214"/>
      <c r="AJ123" s="214"/>
      <c r="AK123" s="214"/>
      <c r="AL123" s="214"/>
      <c r="AM123" s="214"/>
      <c r="AN123" s="214"/>
      <c r="AO123" s="214"/>
      <c r="AP123" s="214"/>
      <c r="AQ123" s="214"/>
      <c r="AR123" s="214"/>
      <c r="AS123" s="214"/>
      <c r="AT123" s="214"/>
      <c r="AU123" s="214"/>
      <c r="AV123" s="214"/>
      <c r="AW123" s="214"/>
      <c r="AX123" s="214"/>
      <c r="AY123" s="214"/>
      <c r="AZ123" s="214"/>
      <c r="BA123" s="214"/>
      <c r="BB123" s="214"/>
      <c r="BC123" s="214"/>
      <c r="BD123" s="214"/>
      <c r="BE123" s="214"/>
      <c r="BF123" s="214"/>
      <c r="BG123" s="214"/>
      <c r="BH123" s="214"/>
      <c r="BI123" s="214"/>
      <c r="BJ123" s="214"/>
      <c r="BK123" s="214"/>
      <c r="BL123" s="214"/>
      <c r="BM123" s="57"/>
    </row>
    <row r="124" spans="1:65">
      <c r="A124" s="30"/>
      <c r="B124" s="3" t="s">
        <v>87</v>
      </c>
      <c r="C124" s="29"/>
      <c r="D124" s="13">
        <v>8.1973843303188403E-3</v>
      </c>
      <c r="E124" s="13">
        <v>8.2706771735347115E-3</v>
      </c>
      <c r="F124" s="13">
        <v>1.1577910686092813E-2</v>
      </c>
      <c r="G124" s="13">
        <v>1.2500344649299446E-2</v>
      </c>
      <c r="H124" s="13">
        <v>7.3111204417638364E-3</v>
      </c>
      <c r="I124" s="13">
        <v>5.7094787999474934E-2</v>
      </c>
      <c r="J124" s="13">
        <v>1.8743070951750079E-2</v>
      </c>
      <c r="K124" s="13">
        <v>1.0872096303405351E-2</v>
      </c>
      <c r="L124" s="159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6"/>
    </row>
    <row r="125" spans="1:65">
      <c r="A125" s="30"/>
      <c r="B125" s="3" t="s">
        <v>281</v>
      </c>
      <c r="C125" s="29"/>
      <c r="D125" s="13">
        <v>-9.909741304204045E-2</v>
      </c>
      <c r="E125" s="13">
        <v>-3.4994470964823332E-2</v>
      </c>
      <c r="F125" s="13">
        <v>-4.8782236235345167E-4</v>
      </c>
      <c r="G125" s="13">
        <v>-1.4574906745165817E-2</v>
      </c>
      <c r="H125" s="13">
        <v>2.5003092235116986E-2</v>
      </c>
      <c r="I125" s="13">
        <v>-0.32771737630424624</v>
      </c>
      <c r="J125" s="13">
        <v>1.3467286442882642E-2</v>
      </c>
      <c r="K125" s="13">
        <v>1.1586821394343083E-2</v>
      </c>
      <c r="L125" s="159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6"/>
    </row>
    <row r="126" spans="1:65">
      <c r="A126" s="30"/>
      <c r="B126" s="46" t="s">
        <v>282</v>
      </c>
      <c r="C126" s="47"/>
      <c r="D126" s="45">
        <v>2.5499999999999998</v>
      </c>
      <c r="E126" s="45">
        <v>0.76</v>
      </c>
      <c r="F126" s="45">
        <v>0.2</v>
      </c>
      <c r="G126" s="45">
        <v>0.2</v>
      </c>
      <c r="H126" s="45">
        <v>0.91</v>
      </c>
      <c r="I126" s="45">
        <v>8.91</v>
      </c>
      <c r="J126" s="45">
        <v>0.57999999999999996</v>
      </c>
      <c r="K126" s="45">
        <v>0.53</v>
      </c>
      <c r="L126" s="159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56"/>
    </row>
    <row r="127" spans="1:65">
      <c r="B127" s="31"/>
      <c r="C127" s="20"/>
      <c r="D127" s="20"/>
      <c r="E127" s="20"/>
      <c r="F127" s="20"/>
      <c r="G127" s="20"/>
      <c r="H127" s="20"/>
      <c r="I127" s="20"/>
      <c r="J127" s="20"/>
      <c r="K127" s="20"/>
      <c r="BM127" s="56"/>
    </row>
    <row r="128" spans="1:65">
      <c r="BM128" s="56"/>
    </row>
    <row r="129" spans="65:65">
      <c r="BM129" s="56"/>
    </row>
    <row r="130" spans="65:65">
      <c r="BM130" s="56"/>
    </row>
    <row r="131" spans="65:65">
      <c r="BM131" s="56"/>
    </row>
    <row r="132" spans="65:65">
      <c r="BM132" s="56"/>
    </row>
    <row r="133" spans="65:65">
      <c r="BM133" s="56"/>
    </row>
    <row r="134" spans="65:65">
      <c r="BM134" s="56"/>
    </row>
    <row r="135" spans="65:65">
      <c r="BM135" s="56"/>
    </row>
    <row r="136" spans="65:65">
      <c r="BM136" s="56"/>
    </row>
    <row r="137" spans="65:65">
      <c r="BM137" s="56"/>
    </row>
    <row r="138" spans="65:65">
      <c r="BM138" s="56"/>
    </row>
    <row r="139" spans="65:65">
      <c r="BM139" s="56"/>
    </row>
    <row r="140" spans="65:65">
      <c r="BM140" s="56"/>
    </row>
    <row r="141" spans="65:65">
      <c r="BM141" s="56"/>
    </row>
    <row r="142" spans="65:65">
      <c r="BM142" s="56"/>
    </row>
    <row r="143" spans="65:65">
      <c r="BM143" s="56"/>
    </row>
    <row r="144" spans="65:65">
      <c r="BM144" s="56"/>
    </row>
    <row r="145" spans="65:65">
      <c r="BM145" s="56"/>
    </row>
    <row r="146" spans="65:65">
      <c r="BM146" s="56"/>
    </row>
    <row r="147" spans="65:65">
      <c r="BM147" s="56"/>
    </row>
    <row r="148" spans="65:65">
      <c r="BM148" s="56"/>
    </row>
    <row r="149" spans="65:65">
      <c r="BM149" s="56"/>
    </row>
    <row r="150" spans="65:65">
      <c r="BM150" s="56"/>
    </row>
    <row r="151" spans="65:65">
      <c r="BM151" s="56"/>
    </row>
    <row r="152" spans="65:65">
      <c r="BM152" s="56"/>
    </row>
    <row r="153" spans="65:65">
      <c r="BM153" s="56"/>
    </row>
    <row r="154" spans="65:65">
      <c r="BM154" s="56"/>
    </row>
    <row r="155" spans="65:65">
      <c r="BM155" s="56"/>
    </row>
    <row r="156" spans="65:65">
      <c r="BM156" s="56"/>
    </row>
    <row r="157" spans="65:65">
      <c r="BM157" s="56"/>
    </row>
    <row r="158" spans="65:65">
      <c r="BM158" s="56"/>
    </row>
    <row r="159" spans="65:65">
      <c r="BM159" s="56"/>
    </row>
    <row r="160" spans="65:65">
      <c r="BM160" s="56"/>
    </row>
    <row r="161" spans="65:65">
      <c r="BM161" s="56"/>
    </row>
    <row r="162" spans="65:65">
      <c r="BM162" s="56"/>
    </row>
    <row r="163" spans="65:65">
      <c r="BM163" s="56"/>
    </row>
    <row r="164" spans="65:65">
      <c r="BM164" s="56"/>
    </row>
    <row r="165" spans="65:65">
      <c r="BM165" s="56"/>
    </row>
    <row r="166" spans="65:65">
      <c r="BM166" s="56"/>
    </row>
    <row r="167" spans="65:65">
      <c r="BM167" s="56"/>
    </row>
    <row r="168" spans="65:65">
      <c r="BM168" s="56"/>
    </row>
    <row r="169" spans="65:65">
      <c r="BM169" s="56"/>
    </row>
    <row r="170" spans="65:65">
      <c r="BM170" s="56"/>
    </row>
    <row r="171" spans="65:65">
      <c r="BM171" s="56"/>
    </row>
    <row r="172" spans="65:65">
      <c r="BM172" s="56"/>
    </row>
    <row r="173" spans="65:65">
      <c r="BM173" s="56"/>
    </row>
    <row r="174" spans="65:65">
      <c r="BM174" s="56"/>
    </row>
    <row r="175" spans="65:65">
      <c r="BM175" s="56"/>
    </row>
    <row r="176" spans="65:65">
      <c r="BM176" s="57"/>
    </row>
    <row r="177" spans="65:65">
      <c r="BM177" s="58"/>
    </row>
    <row r="178" spans="65:65">
      <c r="BM178" s="58"/>
    </row>
    <row r="179" spans="65:65">
      <c r="BM179" s="58"/>
    </row>
    <row r="180" spans="65:65">
      <c r="BM180" s="58"/>
    </row>
    <row r="181" spans="65:65">
      <c r="BM181" s="58"/>
    </row>
    <row r="182" spans="65:65">
      <c r="BM182" s="58"/>
    </row>
    <row r="183" spans="65:65">
      <c r="BM183" s="58"/>
    </row>
    <row r="184" spans="65:65">
      <c r="BM184" s="58"/>
    </row>
    <row r="185" spans="65:65">
      <c r="BM185" s="58"/>
    </row>
    <row r="186" spans="65:65">
      <c r="BM186" s="58"/>
    </row>
    <row r="187" spans="65:65">
      <c r="BM187" s="58"/>
    </row>
    <row r="188" spans="65:65">
      <c r="BM188" s="58"/>
    </row>
    <row r="189" spans="65:65">
      <c r="BM189" s="58"/>
    </row>
    <row r="190" spans="65:65">
      <c r="BM190" s="58"/>
    </row>
    <row r="191" spans="65:65">
      <c r="BM191" s="58"/>
    </row>
    <row r="192" spans="65:65">
      <c r="BM192" s="58"/>
    </row>
    <row r="193" spans="65:65">
      <c r="BM193" s="58"/>
    </row>
    <row r="194" spans="65:65">
      <c r="BM194" s="58"/>
    </row>
    <row r="195" spans="65:65">
      <c r="BM195" s="58"/>
    </row>
    <row r="196" spans="65:65">
      <c r="BM196" s="58"/>
    </row>
    <row r="197" spans="65:65">
      <c r="BM197" s="58"/>
    </row>
    <row r="198" spans="65:65">
      <c r="BM198" s="58"/>
    </row>
    <row r="199" spans="65:65">
      <c r="BM199" s="58"/>
    </row>
    <row r="200" spans="65:65">
      <c r="BM200" s="58"/>
    </row>
    <row r="201" spans="65:65">
      <c r="BM201" s="58"/>
    </row>
    <row r="202" spans="65:65">
      <c r="BM202" s="58"/>
    </row>
    <row r="203" spans="65:65">
      <c r="BM203" s="58"/>
    </row>
    <row r="204" spans="65:65">
      <c r="BM204" s="58"/>
    </row>
    <row r="205" spans="65:65">
      <c r="BM205" s="58"/>
    </row>
    <row r="206" spans="65:65">
      <c r="BM206" s="58"/>
    </row>
    <row r="207" spans="65:65">
      <c r="BM207" s="58"/>
    </row>
    <row r="208" spans="65:65">
      <c r="BM208" s="58"/>
    </row>
    <row r="209" spans="65:65">
      <c r="BM209" s="58"/>
    </row>
    <row r="210" spans="65:65">
      <c r="BM210" s="58"/>
    </row>
  </sheetData>
  <dataConsolidate/>
  <conditionalFormatting sqref="B6:L11 B25:L30 B43:L48 B61:L66 B79:L84 B97:L102 B115:K120">
    <cfRule type="expression" dxfId="17" priority="21">
      <formula>AND($B6&lt;&gt;$B5,NOT(ISBLANK(INDIRECT(Anlyt_LabRefThisCol))))</formula>
    </cfRule>
  </conditionalFormatting>
  <conditionalFormatting sqref="C2:L17 C21:L36 C39:L54 C57:L72 C75:L90 C93:L108 C111:K126">
    <cfRule type="expression" dxfId="16" priority="19" stopIfTrue="1">
      <formula>AND(ISBLANK(INDIRECT(Anlyt_LabRefLastCol)),ISBLANK(INDIRECT(Anlyt_LabRefThisCol)))</formula>
    </cfRule>
    <cfRule type="expression" dxfId="15" priority="20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5CA59-1D87-41C8-8CD7-EDBED76F3EA6}">
  <sheetPr codeName="Sheet17"/>
  <dimension ref="A1:BN119"/>
  <sheetViews>
    <sheetView zoomScale="82" zoomScaleNormal="82" workbookViewId="0"/>
  </sheetViews>
  <sheetFormatPr defaultColWidth="9.140625" defaultRowHeight="12.75"/>
  <cols>
    <col min="1" max="1" width="11.140625" customWidth="1"/>
    <col min="2" max="2" width="11.14062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8" width="11.28515625" style="2" bestFit="1" customWidth="1"/>
    <col min="29" max="64" width="11.140625" style="2" bestFit="1" customWidth="1"/>
    <col min="65" max="65" width="9.28515625" style="55" bestFit="1" customWidth="1"/>
    <col min="66" max="16384" width="9.140625" style="2"/>
  </cols>
  <sheetData>
    <row r="1" spans="1:66" ht="15">
      <c r="B1" s="8" t="s">
        <v>690</v>
      </c>
      <c r="BM1" s="28" t="s">
        <v>284</v>
      </c>
    </row>
    <row r="2" spans="1:66" ht="15">
      <c r="A2" s="25" t="s">
        <v>115</v>
      </c>
      <c r="B2" s="18" t="s">
        <v>116</v>
      </c>
      <c r="C2" s="15" t="s">
        <v>117</v>
      </c>
      <c r="D2" s="16" t="s">
        <v>243</v>
      </c>
      <c r="E2" s="17" t="s">
        <v>243</v>
      </c>
      <c r="F2" s="159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244</v>
      </c>
      <c r="C3" s="9" t="s">
        <v>244</v>
      </c>
      <c r="D3" s="157" t="s">
        <v>272</v>
      </c>
      <c r="E3" s="158" t="s">
        <v>348</v>
      </c>
      <c r="F3" s="159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1</v>
      </c>
    </row>
    <row r="4" spans="1:66">
      <c r="A4" s="30"/>
      <c r="B4" s="19"/>
      <c r="C4" s="9"/>
      <c r="D4" s="10" t="s">
        <v>101</v>
      </c>
      <c r="E4" s="11" t="s">
        <v>101</v>
      </c>
      <c r="F4" s="159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3</v>
      </c>
    </row>
    <row r="5" spans="1:66">
      <c r="A5" s="30"/>
      <c r="B5" s="19"/>
      <c r="C5" s="9"/>
      <c r="D5" s="26"/>
      <c r="E5" s="26"/>
      <c r="F5" s="159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0"/>
      <c r="B6" s="18">
        <v>1</v>
      </c>
      <c r="C6" s="14">
        <v>1</v>
      </c>
      <c r="D6" s="211">
        <v>0.79</v>
      </c>
      <c r="E6" s="211">
        <v>0.73</v>
      </c>
      <c r="F6" s="213"/>
      <c r="G6" s="214"/>
      <c r="H6" s="214"/>
      <c r="I6" s="214"/>
      <c r="J6" s="214"/>
      <c r="K6" s="214"/>
      <c r="L6" s="214"/>
      <c r="M6" s="214"/>
      <c r="N6" s="214"/>
      <c r="O6" s="214"/>
      <c r="P6" s="214"/>
      <c r="Q6" s="214"/>
      <c r="R6" s="214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214"/>
      <c r="AN6" s="214"/>
      <c r="AO6" s="214"/>
      <c r="AP6" s="214"/>
      <c r="AQ6" s="214"/>
      <c r="AR6" s="214"/>
      <c r="AS6" s="214"/>
      <c r="AT6" s="214"/>
      <c r="AU6" s="214"/>
      <c r="AV6" s="214"/>
      <c r="AW6" s="214"/>
      <c r="AX6" s="214"/>
      <c r="AY6" s="214"/>
      <c r="AZ6" s="214"/>
      <c r="BA6" s="214"/>
      <c r="BB6" s="214"/>
      <c r="BC6" s="214"/>
      <c r="BD6" s="214"/>
      <c r="BE6" s="214"/>
      <c r="BF6" s="214"/>
      <c r="BG6" s="214"/>
      <c r="BH6" s="214"/>
      <c r="BI6" s="214"/>
      <c r="BJ6" s="214"/>
      <c r="BK6" s="214"/>
      <c r="BL6" s="214"/>
      <c r="BM6" s="215">
        <v>1</v>
      </c>
    </row>
    <row r="7" spans="1:66">
      <c r="A7" s="30"/>
      <c r="B7" s="19">
        <v>1</v>
      </c>
      <c r="C7" s="9">
        <v>2</v>
      </c>
      <c r="D7" s="23">
        <v>0.79</v>
      </c>
      <c r="E7" s="23">
        <v>0.74</v>
      </c>
      <c r="F7" s="213"/>
      <c r="G7" s="214"/>
      <c r="H7" s="214"/>
      <c r="I7" s="214"/>
      <c r="J7" s="214"/>
      <c r="K7" s="214"/>
      <c r="L7" s="214"/>
      <c r="M7" s="214"/>
      <c r="N7" s="214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4"/>
      <c r="AW7" s="214"/>
      <c r="AX7" s="214"/>
      <c r="AY7" s="214"/>
      <c r="AZ7" s="214"/>
      <c r="BA7" s="214"/>
      <c r="BB7" s="214"/>
      <c r="BC7" s="214"/>
      <c r="BD7" s="214"/>
      <c r="BE7" s="214"/>
      <c r="BF7" s="214"/>
      <c r="BG7" s="214"/>
      <c r="BH7" s="214"/>
      <c r="BI7" s="214"/>
      <c r="BJ7" s="214"/>
      <c r="BK7" s="214"/>
      <c r="BL7" s="214"/>
      <c r="BM7" s="215">
        <v>18</v>
      </c>
    </row>
    <row r="8" spans="1:66">
      <c r="A8" s="30"/>
      <c r="B8" s="19">
        <v>1</v>
      </c>
      <c r="C8" s="9">
        <v>3</v>
      </c>
      <c r="D8" s="23">
        <v>0.79</v>
      </c>
      <c r="E8" s="23"/>
      <c r="F8" s="213"/>
      <c r="G8" s="214"/>
      <c r="H8" s="214"/>
      <c r="I8" s="214"/>
      <c r="J8" s="214"/>
      <c r="K8" s="214"/>
      <c r="L8" s="214"/>
      <c r="M8" s="214"/>
      <c r="N8" s="214"/>
      <c r="O8" s="214"/>
      <c r="P8" s="214"/>
      <c r="Q8" s="214"/>
      <c r="R8" s="214"/>
      <c r="S8" s="214"/>
      <c r="T8" s="214"/>
      <c r="U8" s="214"/>
      <c r="V8" s="214"/>
      <c r="W8" s="214"/>
      <c r="X8" s="214"/>
      <c r="Y8" s="214"/>
      <c r="Z8" s="214"/>
      <c r="AA8" s="214"/>
      <c r="AB8" s="214"/>
      <c r="AC8" s="214"/>
      <c r="AD8" s="214"/>
      <c r="AE8" s="214"/>
      <c r="AF8" s="214"/>
      <c r="AG8" s="214"/>
      <c r="AH8" s="214"/>
      <c r="AI8" s="214"/>
      <c r="AJ8" s="214"/>
      <c r="AK8" s="214"/>
      <c r="AL8" s="214"/>
      <c r="AM8" s="214"/>
      <c r="AN8" s="214"/>
      <c r="AO8" s="214"/>
      <c r="AP8" s="214"/>
      <c r="AQ8" s="214"/>
      <c r="AR8" s="214"/>
      <c r="AS8" s="214"/>
      <c r="AT8" s="214"/>
      <c r="AU8" s="214"/>
      <c r="AV8" s="214"/>
      <c r="AW8" s="214"/>
      <c r="AX8" s="214"/>
      <c r="AY8" s="214"/>
      <c r="AZ8" s="214"/>
      <c r="BA8" s="214"/>
      <c r="BB8" s="214"/>
      <c r="BC8" s="214"/>
      <c r="BD8" s="214"/>
      <c r="BE8" s="214"/>
      <c r="BF8" s="214"/>
      <c r="BG8" s="214"/>
      <c r="BH8" s="214"/>
      <c r="BI8" s="214"/>
      <c r="BJ8" s="214"/>
      <c r="BK8" s="214"/>
      <c r="BL8" s="214"/>
      <c r="BM8" s="215">
        <v>16</v>
      </c>
    </row>
    <row r="9" spans="1:66">
      <c r="A9" s="30"/>
      <c r="B9" s="19">
        <v>1</v>
      </c>
      <c r="C9" s="9">
        <v>4</v>
      </c>
      <c r="D9" s="23">
        <v>0.79</v>
      </c>
      <c r="E9" s="23"/>
      <c r="F9" s="213"/>
      <c r="G9" s="214"/>
      <c r="H9" s="214"/>
      <c r="I9" s="214"/>
      <c r="J9" s="214"/>
      <c r="K9" s="214"/>
      <c r="L9" s="214"/>
      <c r="M9" s="214"/>
      <c r="N9" s="214"/>
      <c r="O9" s="214"/>
      <c r="P9" s="214"/>
      <c r="Q9" s="214"/>
      <c r="R9" s="214"/>
      <c r="S9" s="214"/>
      <c r="T9" s="214"/>
      <c r="U9" s="214"/>
      <c r="V9" s="214"/>
      <c r="W9" s="214"/>
      <c r="X9" s="214"/>
      <c r="Y9" s="214"/>
      <c r="Z9" s="214"/>
      <c r="AA9" s="214"/>
      <c r="AB9" s="214"/>
      <c r="AC9" s="214"/>
      <c r="AD9" s="214"/>
      <c r="AE9" s="214"/>
      <c r="AF9" s="214"/>
      <c r="AG9" s="214"/>
      <c r="AH9" s="214"/>
      <c r="AI9" s="214"/>
      <c r="AJ9" s="214"/>
      <c r="AK9" s="214"/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214"/>
      <c r="AW9" s="214"/>
      <c r="AX9" s="214"/>
      <c r="AY9" s="214"/>
      <c r="AZ9" s="214"/>
      <c r="BA9" s="214"/>
      <c r="BB9" s="214"/>
      <c r="BC9" s="214"/>
      <c r="BD9" s="214"/>
      <c r="BE9" s="214"/>
      <c r="BF9" s="214"/>
      <c r="BG9" s="214"/>
      <c r="BH9" s="214"/>
      <c r="BI9" s="214"/>
      <c r="BJ9" s="214"/>
      <c r="BK9" s="214"/>
      <c r="BL9" s="214"/>
      <c r="BM9" s="215">
        <v>0.76166666666666705</v>
      </c>
      <c r="BN9" s="28"/>
    </row>
    <row r="10" spans="1:66">
      <c r="A10" s="30"/>
      <c r="B10" s="19">
        <v>1</v>
      </c>
      <c r="C10" s="9">
        <v>5</v>
      </c>
      <c r="D10" s="23">
        <v>0.79</v>
      </c>
      <c r="E10" s="23"/>
      <c r="F10" s="213"/>
      <c r="G10" s="214"/>
      <c r="H10" s="214"/>
      <c r="I10" s="214"/>
      <c r="J10" s="214"/>
      <c r="K10" s="214"/>
      <c r="L10" s="214"/>
      <c r="M10" s="214"/>
      <c r="N10" s="214"/>
      <c r="O10" s="214"/>
      <c r="P10" s="214"/>
      <c r="Q10" s="214"/>
      <c r="R10" s="214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4"/>
      <c r="AJ10" s="214"/>
      <c r="AK10" s="214"/>
      <c r="AL10" s="214"/>
      <c r="AM10" s="214"/>
      <c r="AN10" s="214"/>
      <c r="AO10" s="214"/>
      <c r="AP10" s="214"/>
      <c r="AQ10" s="214"/>
      <c r="AR10" s="214"/>
      <c r="AS10" s="214"/>
      <c r="AT10" s="214"/>
      <c r="AU10" s="214"/>
      <c r="AV10" s="214"/>
      <c r="AW10" s="214"/>
      <c r="AX10" s="214"/>
      <c r="AY10" s="214"/>
      <c r="AZ10" s="214"/>
      <c r="BA10" s="214"/>
      <c r="BB10" s="214"/>
      <c r="BC10" s="214"/>
      <c r="BD10" s="214"/>
      <c r="BE10" s="214"/>
      <c r="BF10" s="214"/>
      <c r="BG10" s="214"/>
      <c r="BH10" s="214"/>
      <c r="BI10" s="214"/>
      <c r="BJ10" s="214"/>
      <c r="BK10" s="214"/>
      <c r="BL10" s="214"/>
      <c r="BM10" s="215">
        <v>24</v>
      </c>
    </row>
    <row r="11" spans="1:66">
      <c r="A11" s="30"/>
      <c r="B11" s="19">
        <v>1</v>
      </c>
      <c r="C11" s="9">
        <v>6</v>
      </c>
      <c r="D11" s="23">
        <v>0.78</v>
      </c>
      <c r="E11" s="23"/>
      <c r="F11" s="213"/>
      <c r="G11" s="214"/>
      <c r="H11" s="214"/>
      <c r="I11" s="214"/>
      <c r="J11" s="214"/>
      <c r="K11" s="214"/>
      <c r="L11" s="214"/>
      <c r="M11" s="214"/>
      <c r="N11" s="214"/>
      <c r="O11" s="214"/>
      <c r="P11" s="214"/>
      <c r="Q11" s="214"/>
      <c r="R11" s="214"/>
      <c r="S11" s="214"/>
      <c r="T11" s="214"/>
      <c r="U11" s="214"/>
      <c r="V11" s="214"/>
      <c r="W11" s="214"/>
      <c r="X11" s="214"/>
      <c r="Y11" s="214"/>
      <c r="Z11" s="214"/>
      <c r="AA11" s="214"/>
      <c r="AB11" s="214"/>
      <c r="AC11" s="214"/>
      <c r="AD11" s="214"/>
      <c r="AE11" s="214"/>
      <c r="AF11" s="214"/>
      <c r="AG11" s="214"/>
      <c r="AH11" s="214"/>
      <c r="AI11" s="214"/>
      <c r="AJ11" s="214"/>
      <c r="AK11" s="214"/>
      <c r="AL11" s="214"/>
      <c r="AM11" s="214"/>
      <c r="AN11" s="214"/>
      <c r="AO11" s="214"/>
      <c r="AP11" s="214"/>
      <c r="AQ11" s="214"/>
      <c r="AR11" s="214"/>
      <c r="AS11" s="214"/>
      <c r="AT11" s="214"/>
      <c r="AU11" s="214"/>
      <c r="AV11" s="214"/>
      <c r="AW11" s="214"/>
      <c r="AX11" s="214"/>
      <c r="AY11" s="214"/>
      <c r="AZ11" s="214"/>
      <c r="BA11" s="214"/>
      <c r="BB11" s="214"/>
      <c r="BC11" s="214"/>
      <c r="BD11" s="214"/>
      <c r="BE11" s="214"/>
      <c r="BF11" s="214"/>
      <c r="BG11" s="214"/>
      <c r="BH11" s="214"/>
      <c r="BI11" s="214"/>
      <c r="BJ11" s="214"/>
      <c r="BK11" s="214"/>
      <c r="BL11" s="214"/>
      <c r="BM11" s="57"/>
    </row>
    <row r="12" spans="1:66">
      <c r="A12" s="30"/>
      <c r="B12" s="20" t="s">
        <v>278</v>
      </c>
      <c r="C12" s="12"/>
      <c r="D12" s="219">
        <v>0.78833333333333344</v>
      </c>
      <c r="E12" s="219">
        <v>0.73499999999999999</v>
      </c>
      <c r="F12" s="213"/>
      <c r="G12" s="214"/>
      <c r="H12" s="214"/>
      <c r="I12" s="214"/>
      <c r="J12" s="214"/>
      <c r="K12" s="214"/>
      <c r="L12" s="214"/>
      <c r="M12" s="214"/>
      <c r="N12" s="214"/>
      <c r="O12" s="214"/>
      <c r="P12" s="214"/>
      <c r="Q12" s="214"/>
      <c r="R12" s="214"/>
      <c r="S12" s="214"/>
      <c r="T12" s="214"/>
      <c r="U12" s="214"/>
      <c r="V12" s="214"/>
      <c r="W12" s="214"/>
      <c r="X12" s="214"/>
      <c r="Y12" s="214"/>
      <c r="Z12" s="214"/>
      <c r="AA12" s="214"/>
      <c r="AB12" s="214"/>
      <c r="AC12" s="214"/>
      <c r="AD12" s="214"/>
      <c r="AE12" s="214"/>
      <c r="AF12" s="214"/>
      <c r="AG12" s="214"/>
      <c r="AH12" s="214"/>
      <c r="AI12" s="214"/>
      <c r="AJ12" s="214"/>
      <c r="AK12" s="214"/>
      <c r="AL12" s="214"/>
      <c r="AM12" s="214"/>
      <c r="AN12" s="214"/>
      <c r="AO12" s="214"/>
      <c r="AP12" s="214"/>
      <c r="AQ12" s="214"/>
      <c r="AR12" s="214"/>
      <c r="AS12" s="214"/>
      <c r="AT12" s="214"/>
      <c r="AU12" s="214"/>
      <c r="AV12" s="214"/>
      <c r="AW12" s="214"/>
      <c r="AX12" s="214"/>
      <c r="AY12" s="214"/>
      <c r="AZ12" s="214"/>
      <c r="BA12" s="214"/>
      <c r="BB12" s="214"/>
      <c r="BC12" s="214"/>
      <c r="BD12" s="214"/>
      <c r="BE12" s="214"/>
      <c r="BF12" s="214"/>
      <c r="BG12" s="214"/>
      <c r="BH12" s="214"/>
      <c r="BI12" s="214"/>
      <c r="BJ12" s="214"/>
      <c r="BK12" s="214"/>
      <c r="BL12" s="214"/>
      <c r="BM12" s="57"/>
    </row>
    <row r="13" spans="1:66">
      <c r="A13" s="30"/>
      <c r="B13" s="3" t="s">
        <v>279</v>
      </c>
      <c r="C13" s="29"/>
      <c r="D13" s="23">
        <v>0.79</v>
      </c>
      <c r="E13" s="23">
        <v>0.73499999999999999</v>
      </c>
      <c r="F13" s="213"/>
      <c r="G13" s="214"/>
      <c r="H13" s="214"/>
      <c r="I13" s="214"/>
      <c r="J13" s="214"/>
      <c r="K13" s="214"/>
      <c r="L13" s="214"/>
      <c r="M13" s="214"/>
      <c r="N13" s="214"/>
      <c r="O13" s="214"/>
      <c r="P13" s="214"/>
      <c r="Q13" s="214"/>
      <c r="R13" s="214"/>
      <c r="S13" s="214"/>
      <c r="T13" s="214"/>
      <c r="U13" s="214"/>
      <c r="V13" s="214"/>
      <c r="W13" s="214"/>
      <c r="X13" s="214"/>
      <c r="Y13" s="214"/>
      <c r="Z13" s="214"/>
      <c r="AA13" s="214"/>
      <c r="AB13" s="214"/>
      <c r="AC13" s="214"/>
      <c r="AD13" s="214"/>
      <c r="AE13" s="214"/>
      <c r="AF13" s="214"/>
      <c r="AG13" s="214"/>
      <c r="AH13" s="214"/>
      <c r="AI13" s="214"/>
      <c r="AJ13" s="214"/>
      <c r="AK13" s="214"/>
      <c r="AL13" s="214"/>
      <c r="AM13" s="214"/>
      <c r="AN13" s="214"/>
      <c r="AO13" s="214"/>
      <c r="AP13" s="214"/>
      <c r="AQ13" s="214"/>
      <c r="AR13" s="214"/>
      <c r="AS13" s="214"/>
      <c r="AT13" s="214"/>
      <c r="AU13" s="214"/>
      <c r="AV13" s="214"/>
      <c r="AW13" s="214"/>
      <c r="AX13" s="214"/>
      <c r="AY13" s="214"/>
      <c r="AZ13" s="214"/>
      <c r="BA13" s="214"/>
      <c r="BB13" s="214"/>
      <c r="BC13" s="214"/>
      <c r="BD13" s="214"/>
      <c r="BE13" s="214"/>
      <c r="BF13" s="214"/>
      <c r="BG13" s="214"/>
      <c r="BH13" s="214"/>
      <c r="BI13" s="214"/>
      <c r="BJ13" s="214"/>
      <c r="BK13" s="214"/>
      <c r="BL13" s="214"/>
      <c r="BM13" s="57"/>
    </row>
    <row r="14" spans="1:66">
      <c r="A14" s="30"/>
      <c r="B14" s="3" t="s">
        <v>280</v>
      </c>
      <c r="C14" s="29"/>
      <c r="D14" s="23">
        <v>4.0824829046386332E-3</v>
      </c>
      <c r="E14" s="23">
        <v>7.0710678118654814E-3</v>
      </c>
      <c r="F14" s="213"/>
      <c r="G14" s="214"/>
      <c r="H14" s="214"/>
      <c r="I14" s="214"/>
      <c r="J14" s="214"/>
      <c r="K14" s="214"/>
      <c r="L14" s="214"/>
      <c r="M14" s="214"/>
      <c r="N14" s="214"/>
      <c r="O14" s="214"/>
      <c r="P14" s="214"/>
      <c r="Q14" s="214"/>
      <c r="R14" s="214"/>
      <c r="S14" s="214"/>
      <c r="T14" s="214"/>
      <c r="U14" s="214"/>
      <c r="V14" s="214"/>
      <c r="W14" s="214"/>
      <c r="X14" s="214"/>
      <c r="Y14" s="214"/>
      <c r="Z14" s="214"/>
      <c r="AA14" s="214"/>
      <c r="AB14" s="214"/>
      <c r="AC14" s="214"/>
      <c r="AD14" s="214"/>
      <c r="AE14" s="214"/>
      <c r="AF14" s="214"/>
      <c r="AG14" s="214"/>
      <c r="AH14" s="214"/>
      <c r="AI14" s="214"/>
      <c r="AJ14" s="214"/>
      <c r="AK14" s="214"/>
      <c r="AL14" s="214"/>
      <c r="AM14" s="214"/>
      <c r="AN14" s="214"/>
      <c r="AO14" s="214"/>
      <c r="AP14" s="214"/>
      <c r="AQ14" s="214"/>
      <c r="AR14" s="214"/>
      <c r="AS14" s="214"/>
      <c r="AT14" s="214"/>
      <c r="AU14" s="214"/>
      <c r="AV14" s="214"/>
      <c r="AW14" s="214"/>
      <c r="AX14" s="214"/>
      <c r="AY14" s="214"/>
      <c r="AZ14" s="214"/>
      <c r="BA14" s="214"/>
      <c r="BB14" s="214"/>
      <c r="BC14" s="214"/>
      <c r="BD14" s="214"/>
      <c r="BE14" s="214"/>
      <c r="BF14" s="214"/>
      <c r="BG14" s="214"/>
      <c r="BH14" s="214"/>
      <c r="BI14" s="214"/>
      <c r="BJ14" s="214"/>
      <c r="BK14" s="214"/>
      <c r="BL14" s="214"/>
      <c r="BM14" s="57"/>
    </row>
    <row r="15" spans="1:66">
      <c r="A15" s="30"/>
      <c r="B15" s="3" t="s">
        <v>87</v>
      </c>
      <c r="C15" s="29"/>
      <c r="D15" s="13">
        <v>5.1786252490130646E-3</v>
      </c>
      <c r="E15" s="13">
        <v>9.6205004243067778E-3</v>
      </c>
      <c r="F15" s="159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6"/>
    </row>
    <row r="16" spans="1:66">
      <c r="A16" s="30"/>
      <c r="B16" s="3" t="s">
        <v>281</v>
      </c>
      <c r="C16" s="29"/>
      <c r="D16" s="13">
        <v>3.5010940919036893E-2</v>
      </c>
      <c r="E16" s="13">
        <v>-3.501094091903767E-2</v>
      </c>
      <c r="F16" s="159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6"/>
    </row>
    <row r="17" spans="1:65">
      <c r="A17" s="30"/>
      <c r="B17" s="46" t="s">
        <v>282</v>
      </c>
      <c r="C17" s="47"/>
      <c r="D17" s="45">
        <v>0.67</v>
      </c>
      <c r="E17" s="45">
        <v>0.67</v>
      </c>
      <c r="F17" s="159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6"/>
    </row>
    <row r="18" spans="1:65">
      <c r="B18" s="31"/>
      <c r="C18" s="20"/>
      <c r="D18" s="20"/>
      <c r="E18" s="20"/>
      <c r="BM18" s="56"/>
    </row>
    <row r="19" spans="1:65" ht="15">
      <c r="B19" s="8" t="s">
        <v>691</v>
      </c>
      <c r="BM19" s="28" t="s">
        <v>67</v>
      </c>
    </row>
    <row r="20" spans="1:65" ht="15">
      <c r="A20" s="25" t="s">
        <v>60</v>
      </c>
      <c r="B20" s="18" t="s">
        <v>116</v>
      </c>
      <c r="C20" s="15" t="s">
        <v>117</v>
      </c>
      <c r="D20" s="16" t="s">
        <v>243</v>
      </c>
      <c r="E20" s="17" t="s">
        <v>243</v>
      </c>
      <c r="F20" s="17" t="s">
        <v>243</v>
      </c>
      <c r="G20" s="17" t="s">
        <v>243</v>
      </c>
      <c r="H20" s="17" t="s">
        <v>243</v>
      </c>
      <c r="I20" s="17" t="s">
        <v>243</v>
      </c>
      <c r="J20" s="17" t="s">
        <v>243</v>
      </c>
      <c r="K20" s="17" t="s">
        <v>243</v>
      </c>
      <c r="L20" s="17" t="s">
        <v>243</v>
      </c>
      <c r="M20" s="17" t="s">
        <v>243</v>
      </c>
      <c r="N20" s="17" t="s">
        <v>243</v>
      </c>
      <c r="O20" s="17" t="s">
        <v>243</v>
      </c>
      <c r="P20" s="17" t="s">
        <v>243</v>
      </c>
      <c r="Q20" s="17" t="s">
        <v>243</v>
      </c>
      <c r="R20" s="17" t="s">
        <v>243</v>
      </c>
      <c r="S20" s="17" t="s">
        <v>243</v>
      </c>
      <c r="T20" s="17" t="s">
        <v>243</v>
      </c>
      <c r="U20" s="17" t="s">
        <v>243</v>
      </c>
      <c r="V20" s="17" t="s">
        <v>243</v>
      </c>
      <c r="W20" s="17" t="s">
        <v>243</v>
      </c>
      <c r="X20" s="17" t="s">
        <v>243</v>
      </c>
      <c r="Y20" s="17" t="s">
        <v>243</v>
      </c>
      <c r="Z20" s="17" t="s">
        <v>243</v>
      </c>
      <c r="AA20" s="17" t="s">
        <v>243</v>
      </c>
      <c r="AB20" s="17" t="s">
        <v>243</v>
      </c>
      <c r="AC20" s="159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8">
        <v>1</v>
      </c>
    </row>
    <row r="21" spans="1:65">
      <c r="A21" s="30"/>
      <c r="B21" s="19" t="s">
        <v>244</v>
      </c>
      <c r="C21" s="9" t="s">
        <v>244</v>
      </c>
      <c r="D21" s="157" t="s">
        <v>246</v>
      </c>
      <c r="E21" s="158" t="s">
        <v>247</v>
      </c>
      <c r="F21" s="158" t="s">
        <v>248</v>
      </c>
      <c r="G21" s="158" t="s">
        <v>249</v>
      </c>
      <c r="H21" s="158" t="s">
        <v>250</v>
      </c>
      <c r="I21" s="158" t="s">
        <v>251</v>
      </c>
      <c r="J21" s="158" t="s">
        <v>252</v>
      </c>
      <c r="K21" s="158" t="s">
        <v>253</v>
      </c>
      <c r="L21" s="158" t="s">
        <v>255</v>
      </c>
      <c r="M21" s="158" t="s">
        <v>256</v>
      </c>
      <c r="N21" s="158" t="s">
        <v>257</v>
      </c>
      <c r="O21" s="158" t="s">
        <v>258</v>
      </c>
      <c r="P21" s="158" t="s">
        <v>259</v>
      </c>
      <c r="Q21" s="158" t="s">
        <v>260</v>
      </c>
      <c r="R21" s="158" t="s">
        <v>261</v>
      </c>
      <c r="S21" s="158" t="s">
        <v>262</v>
      </c>
      <c r="T21" s="158" t="s">
        <v>263</v>
      </c>
      <c r="U21" s="158" t="s">
        <v>264</v>
      </c>
      <c r="V21" s="158" t="s">
        <v>265</v>
      </c>
      <c r="W21" s="158" t="s">
        <v>268</v>
      </c>
      <c r="X21" s="158" t="s">
        <v>269</v>
      </c>
      <c r="Y21" s="158" t="s">
        <v>270</v>
      </c>
      <c r="Z21" s="158" t="s">
        <v>271</v>
      </c>
      <c r="AA21" s="158" t="s">
        <v>272</v>
      </c>
      <c r="AB21" s="158" t="s">
        <v>348</v>
      </c>
      <c r="AC21" s="159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8" t="s">
        <v>1</v>
      </c>
    </row>
    <row r="22" spans="1:65">
      <c r="A22" s="30"/>
      <c r="B22" s="19"/>
      <c r="C22" s="9"/>
      <c r="D22" s="10" t="s">
        <v>101</v>
      </c>
      <c r="E22" s="11" t="s">
        <v>101</v>
      </c>
      <c r="F22" s="11" t="s">
        <v>101</v>
      </c>
      <c r="G22" s="11" t="s">
        <v>101</v>
      </c>
      <c r="H22" s="11" t="s">
        <v>101</v>
      </c>
      <c r="I22" s="11" t="s">
        <v>101</v>
      </c>
      <c r="J22" s="11" t="s">
        <v>101</v>
      </c>
      <c r="K22" s="11" t="s">
        <v>101</v>
      </c>
      <c r="L22" s="11" t="s">
        <v>101</v>
      </c>
      <c r="M22" s="11" t="s">
        <v>101</v>
      </c>
      <c r="N22" s="11" t="s">
        <v>101</v>
      </c>
      <c r="O22" s="11" t="s">
        <v>101</v>
      </c>
      <c r="P22" s="11" t="s">
        <v>101</v>
      </c>
      <c r="Q22" s="11" t="s">
        <v>101</v>
      </c>
      <c r="R22" s="11" t="s">
        <v>101</v>
      </c>
      <c r="S22" s="11" t="s">
        <v>101</v>
      </c>
      <c r="T22" s="11" t="s">
        <v>101</v>
      </c>
      <c r="U22" s="11" t="s">
        <v>101</v>
      </c>
      <c r="V22" s="11" t="s">
        <v>101</v>
      </c>
      <c r="W22" s="11" t="s">
        <v>101</v>
      </c>
      <c r="X22" s="11" t="s">
        <v>101</v>
      </c>
      <c r="Y22" s="11" t="s">
        <v>101</v>
      </c>
      <c r="Z22" s="11" t="s">
        <v>101</v>
      </c>
      <c r="AA22" s="11" t="s">
        <v>101</v>
      </c>
      <c r="AB22" s="11" t="s">
        <v>101</v>
      </c>
      <c r="AC22" s="159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8">
        <v>2</v>
      </c>
    </row>
    <row r="23" spans="1:65">
      <c r="A23" s="30"/>
      <c r="B23" s="19"/>
      <c r="C23" s="9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159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8">
        <v>3</v>
      </c>
    </row>
    <row r="24" spans="1:65">
      <c r="A24" s="30"/>
      <c r="B24" s="18">
        <v>1</v>
      </c>
      <c r="C24" s="14">
        <v>1</v>
      </c>
      <c r="D24" s="21">
        <v>2.85</v>
      </c>
      <c r="E24" s="21">
        <v>2.62</v>
      </c>
      <c r="F24" s="21">
        <v>2.7149999999999999</v>
      </c>
      <c r="G24" s="21">
        <v>2.76</v>
      </c>
      <c r="H24" s="153">
        <v>2.4700000000000002</v>
      </c>
      <c r="I24" s="21">
        <v>2.89</v>
      </c>
      <c r="J24" s="21">
        <v>2.7410000000000001</v>
      </c>
      <c r="K24" s="21">
        <v>2.82</v>
      </c>
      <c r="L24" s="21">
        <v>2.75</v>
      </c>
      <c r="M24" s="21">
        <v>2.73</v>
      </c>
      <c r="N24" s="153">
        <v>2.36</v>
      </c>
      <c r="O24" s="21">
        <v>2.71</v>
      </c>
      <c r="P24" s="21">
        <v>2.69</v>
      </c>
      <c r="Q24" s="21">
        <v>2.77</v>
      </c>
      <c r="R24" s="21">
        <v>2.91</v>
      </c>
      <c r="S24" s="21">
        <v>2.76</v>
      </c>
      <c r="T24" s="21">
        <v>2.72</v>
      </c>
      <c r="U24" s="21">
        <v>2.7561870000000002</v>
      </c>
      <c r="V24" s="21">
        <v>2.73</v>
      </c>
      <c r="W24" s="21">
        <v>2.82</v>
      </c>
      <c r="X24" s="21">
        <v>2.83</v>
      </c>
      <c r="Y24" s="21">
        <v>2.77</v>
      </c>
      <c r="Z24" s="21">
        <v>2.59</v>
      </c>
      <c r="AA24" s="21">
        <v>2.5299999999999998</v>
      </c>
      <c r="AB24" s="21">
        <v>2.74</v>
      </c>
      <c r="AC24" s="159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8">
        <v>1</v>
      </c>
    </row>
    <row r="25" spans="1:65">
      <c r="A25" s="30"/>
      <c r="B25" s="19">
        <v>1</v>
      </c>
      <c r="C25" s="9">
        <v>2</v>
      </c>
      <c r="D25" s="11">
        <v>2.93</v>
      </c>
      <c r="E25" s="11">
        <v>2.54</v>
      </c>
      <c r="F25" s="11">
        <v>2.7549999999999999</v>
      </c>
      <c r="G25" s="11">
        <v>2.74</v>
      </c>
      <c r="H25" s="155">
        <v>2.4700000000000002</v>
      </c>
      <c r="I25" s="11">
        <v>2.87</v>
      </c>
      <c r="J25" s="11">
        <v>2.7669999999999999</v>
      </c>
      <c r="K25" s="11">
        <v>2.85</v>
      </c>
      <c r="L25" s="11">
        <v>2.74</v>
      </c>
      <c r="M25" s="11">
        <v>2.72</v>
      </c>
      <c r="N25" s="155">
        <v>2.36</v>
      </c>
      <c r="O25" s="11">
        <v>2.7349999999999999</v>
      </c>
      <c r="P25" s="11">
        <v>2.73</v>
      </c>
      <c r="Q25" s="11">
        <v>2.76</v>
      </c>
      <c r="R25" s="11">
        <v>2.9</v>
      </c>
      <c r="S25" s="11">
        <v>2.74</v>
      </c>
      <c r="T25" s="11">
        <v>2.61</v>
      </c>
      <c r="U25" s="11">
        <v>2.7540532500000001</v>
      </c>
      <c r="V25" s="11">
        <v>2.72</v>
      </c>
      <c r="W25" s="11">
        <v>2.79</v>
      </c>
      <c r="X25" s="11">
        <v>2.83</v>
      </c>
      <c r="Y25" s="11">
        <v>2.79</v>
      </c>
      <c r="Z25" s="11">
        <v>2.54</v>
      </c>
      <c r="AA25" s="11">
        <v>2.57</v>
      </c>
      <c r="AB25" s="11">
        <v>2.69</v>
      </c>
      <c r="AC25" s="159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8">
        <v>27</v>
      </c>
    </row>
    <row r="26" spans="1:65">
      <c r="A26" s="30"/>
      <c r="B26" s="19">
        <v>1</v>
      </c>
      <c r="C26" s="9">
        <v>3</v>
      </c>
      <c r="D26" s="11">
        <v>2.84</v>
      </c>
      <c r="E26" s="11">
        <v>2.6</v>
      </c>
      <c r="F26" s="11">
        <v>2.7050000000000001</v>
      </c>
      <c r="G26" s="11">
        <v>2.75</v>
      </c>
      <c r="H26" s="155">
        <v>2.5</v>
      </c>
      <c r="I26" s="11">
        <v>2.95</v>
      </c>
      <c r="J26" s="11">
        <v>2.758</v>
      </c>
      <c r="K26" s="11">
        <v>2.83</v>
      </c>
      <c r="L26" s="11">
        <v>2.78</v>
      </c>
      <c r="M26" s="11">
        <v>2.65</v>
      </c>
      <c r="N26" s="155">
        <v>2.37</v>
      </c>
      <c r="O26" s="11">
        <v>2.6850000000000001</v>
      </c>
      <c r="P26" s="11">
        <v>2.72</v>
      </c>
      <c r="Q26" s="11">
        <v>2.79</v>
      </c>
      <c r="R26" s="11">
        <v>2.99</v>
      </c>
      <c r="S26" s="11">
        <v>2.83</v>
      </c>
      <c r="T26" s="11">
        <v>2.71</v>
      </c>
      <c r="U26" s="11">
        <v>2.74</v>
      </c>
      <c r="V26" s="11">
        <v>2.72</v>
      </c>
      <c r="W26" s="11">
        <v>2.8</v>
      </c>
      <c r="X26" s="11">
        <v>2.85</v>
      </c>
      <c r="Y26" s="11">
        <v>2.77</v>
      </c>
      <c r="Z26" s="11">
        <v>2.54</v>
      </c>
      <c r="AA26" s="11">
        <v>2.54</v>
      </c>
      <c r="AB26" s="11"/>
      <c r="AC26" s="159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8">
        <v>16</v>
      </c>
    </row>
    <row r="27" spans="1:65">
      <c r="A27" s="30"/>
      <c r="B27" s="19">
        <v>1</v>
      </c>
      <c r="C27" s="9">
        <v>4</v>
      </c>
      <c r="D27" s="11">
        <v>2.84</v>
      </c>
      <c r="E27" s="11">
        <v>2.69</v>
      </c>
      <c r="F27" s="11">
        <v>2.74</v>
      </c>
      <c r="G27" s="11">
        <v>2.74</v>
      </c>
      <c r="H27" s="155">
        <v>2.41</v>
      </c>
      <c r="I27" s="11">
        <v>2.87</v>
      </c>
      <c r="J27" s="11">
        <v>2.7770000000000001</v>
      </c>
      <c r="K27" s="11">
        <v>2.84</v>
      </c>
      <c r="L27" s="11">
        <v>2.78</v>
      </c>
      <c r="M27" s="11">
        <v>2.66</v>
      </c>
      <c r="N27" s="155">
        <v>2.35</v>
      </c>
      <c r="O27" s="11">
        <v>2.7149999999999999</v>
      </c>
      <c r="P27" s="11">
        <v>2.73</v>
      </c>
      <c r="Q27" s="11">
        <v>2.82</v>
      </c>
      <c r="R27" s="11">
        <v>2.93</v>
      </c>
      <c r="S27" s="11">
        <v>2.77</v>
      </c>
      <c r="T27" s="11">
        <v>2.67</v>
      </c>
      <c r="U27" s="11">
        <v>2.7428105</v>
      </c>
      <c r="V27" s="11">
        <v>2.73</v>
      </c>
      <c r="W27" s="11">
        <v>2.75</v>
      </c>
      <c r="X27" s="11">
        <v>2.91</v>
      </c>
      <c r="Y27" s="11">
        <v>2.78</v>
      </c>
      <c r="Z27" s="11">
        <v>2.56</v>
      </c>
      <c r="AA27" s="11">
        <v>2.5499999999999998</v>
      </c>
      <c r="AB27" s="11"/>
      <c r="AC27" s="159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8">
        <v>2.7510311793478261</v>
      </c>
    </row>
    <row r="28" spans="1:65">
      <c r="A28" s="30"/>
      <c r="B28" s="19">
        <v>1</v>
      </c>
      <c r="C28" s="9">
        <v>5</v>
      </c>
      <c r="D28" s="11">
        <v>2.82</v>
      </c>
      <c r="E28" s="11">
        <v>2.72</v>
      </c>
      <c r="F28" s="11">
        <v>2.72</v>
      </c>
      <c r="G28" s="11">
        <v>2.77</v>
      </c>
      <c r="H28" s="155">
        <v>2.4700000000000002</v>
      </c>
      <c r="I28" s="11">
        <v>2.93</v>
      </c>
      <c r="J28" s="11">
        <v>2.7450000000000001</v>
      </c>
      <c r="K28" s="11">
        <v>2.85</v>
      </c>
      <c r="L28" s="11">
        <v>2.79</v>
      </c>
      <c r="M28" s="11">
        <v>2.61</v>
      </c>
      <c r="N28" s="155">
        <v>2.36</v>
      </c>
      <c r="O28" s="11">
        <v>2.7050000000000001</v>
      </c>
      <c r="P28" s="11">
        <v>2.74</v>
      </c>
      <c r="Q28" s="11">
        <v>2.79</v>
      </c>
      <c r="R28" s="11">
        <v>2.89</v>
      </c>
      <c r="S28" s="11">
        <v>2.8</v>
      </c>
      <c r="T28" s="11">
        <v>2.72</v>
      </c>
      <c r="U28" s="11">
        <v>2.7532822499999998</v>
      </c>
      <c r="V28" s="11">
        <v>2.76</v>
      </c>
      <c r="W28" s="11">
        <v>2.88</v>
      </c>
      <c r="X28" s="11">
        <v>2.84</v>
      </c>
      <c r="Y28" s="11">
        <v>2.76</v>
      </c>
      <c r="Z28" s="11">
        <v>2.57</v>
      </c>
      <c r="AA28" s="11">
        <v>2.52</v>
      </c>
      <c r="AB28" s="11"/>
      <c r="AC28" s="159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8">
        <v>178</v>
      </c>
    </row>
    <row r="29" spans="1:65">
      <c r="A29" s="30"/>
      <c r="B29" s="19">
        <v>1</v>
      </c>
      <c r="C29" s="9">
        <v>6</v>
      </c>
      <c r="D29" s="11">
        <v>2.86</v>
      </c>
      <c r="E29" s="11">
        <v>2.7</v>
      </c>
      <c r="F29" s="11">
        <v>2.72</v>
      </c>
      <c r="G29" s="11">
        <v>2.76</v>
      </c>
      <c r="H29" s="155">
        <v>2.44</v>
      </c>
      <c r="I29" s="11">
        <v>2.86</v>
      </c>
      <c r="J29" s="11">
        <v>2.7629999999999999</v>
      </c>
      <c r="K29" s="11">
        <v>2.82</v>
      </c>
      <c r="L29" s="11">
        <v>2.8</v>
      </c>
      <c r="M29" s="11">
        <v>2.65</v>
      </c>
      <c r="N29" s="155">
        <v>2.35</v>
      </c>
      <c r="O29" s="11">
        <v>2.71</v>
      </c>
      <c r="P29" s="11">
        <v>2.77</v>
      </c>
      <c r="Q29" s="11">
        <v>2.82</v>
      </c>
      <c r="R29" s="11">
        <v>2.91</v>
      </c>
      <c r="S29" s="11">
        <v>2.81</v>
      </c>
      <c r="T29" s="11">
        <v>2.68</v>
      </c>
      <c r="U29" s="11">
        <v>2.7399697500000002</v>
      </c>
      <c r="V29" s="11">
        <v>2.75</v>
      </c>
      <c r="W29" s="11">
        <v>2.8</v>
      </c>
      <c r="X29" s="11">
        <v>2.88</v>
      </c>
      <c r="Y29" s="11">
        <v>2.81</v>
      </c>
      <c r="Z29" s="11">
        <v>2.56</v>
      </c>
      <c r="AA29" s="11">
        <v>2.5099999999999998</v>
      </c>
      <c r="AB29" s="11"/>
      <c r="AC29" s="159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6"/>
    </row>
    <row r="30" spans="1:65">
      <c r="A30" s="30"/>
      <c r="B30" s="20" t="s">
        <v>278</v>
      </c>
      <c r="C30" s="12"/>
      <c r="D30" s="22">
        <v>2.8566666666666669</v>
      </c>
      <c r="E30" s="22">
        <v>2.645</v>
      </c>
      <c r="F30" s="22">
        <v>2.7258333333333336</v>
      </c>
      <c r="G30" s="22">
        <v>2.7533333333333334</v>
      </c>
      <c r="H30" s="22">
        <v>2.4600000000000004</v>
      </c>
      <c r="I30" s="22">
        <v>2.895</v>
      </c>
      <c r="J30" s="22">
        <v>2.7585000000000002</v>
      </c>
      <c r="K30" s="22">
        <v>2.8349999999999995</v>
      </c>
      <c r="L30" s="22">
        <v>2.7733333333333334</v>
      </c>
      <c r="M30" s="22">
        <v>2.67</v>
      </c>
      <c r="N30" s="22">
        <v>2.3583333333333329</v>
      </c>
      <c r="O30" s="22">
        <v>2.7100000000000004</v>
      </c>
      <c r="P30" s="22">
        <v>2.7300000000000004</v>
      </c>
      <c r="Q30" s="22">
        <v>2.7916666666666665</v>
      </c>
      <c r="R30" s="22">
        <v>2.9216666666666669</v>
      </c>
      <c r="S30" s="22">
        <v>2.7849999999999997</v>
      </c>
      <c r="T30" s="22">
        <v>2.6850000000000001</v>
      </c>
      <c r="U30" s="22">
        <v>2.7477171249999999</v>
      </c>
      <c r="V30" s="22">
        <v>2.7349999999999999</v>
      </c>
      <c r="W30" s="22">
        <v>2.8066666666666666</v>
      </c>
      <c r="X30" s="22">
        <v>2.8566666666666669</v>
      </c>
      <c r="Y30" s="22">
        <v>2.78</v>
      </c>
      <c r="Z30" s="22">
        <v>2.56</v>
      </c>
      <c r="AA30" s="22">
        <v>2.5366666666666666</v>
      </c>
      <c r="AB30" s="22">
        <v>2.7149999999999999</v>
      </c>
      <c r="AC30" s="159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6"/>
    </row>
    <row r="31" spans="1:65">
      <c r="A31" s="30"/>
      <c r="B31" s="3" t="s">
        <v>279</v>
      </c>
      <c r="C31" s="29"/>
      <c r="D31" s="11">
        <v>2.8449999999999998</v>
      </c>
      <c r="E31" s="11">
        <v>2.6550000000000002</v>
      </c>
      <c r="F31" s="11">
        <v>2.72</v>
      </c>
      <c r="G31" s="11">
        <v>2.7549999999999999</v>
      </c>
      <c r="H31" s="11">
        <v>2.4700000000000002</v>
      </c>
      <c r="I31" s="11">
        <v>2.88</v>
      </c>
      <c r="J31" s="11">
        <v>2.7605</v>
      </c>
      <c r="K31" s="11">
        <v>2.835</v>
      </c>
      <c r="L31" s="11">
        <v>2.78</v>
      </c>
      <c r="M31" s="11">
        <v>2.6550000000000002</v>
      </c>
      <c r="N31" s="11">
        <v>2.36</v>
      </c>
      <c r="O31" s="11">
        <v>2.71</v>
      </c>
      <c r="P31" s="11">
        <v>2.73</v>
      </c>
      <c r="Q31" s="11">
        <v>2.79</v>
      </c>
      <c r="R31" s="11">
        <v>2.91</v>
      </c>
      <c r="S31" s="11">
        <v>2.7850000000000001</v>
      </c>
      <c r="T31" s="11">
        <v>2.6950000000000003</v>
      </c>
      <c r="U31" s="11">
        <v>2.7480463749999999</v>
      </c>
      <c r="V31" s="11">
        <v>2.73</v>
      </c>
      <c r="W31" s="11">
        <v>2.8</v>
      </c>
      <c r="X31" s="11">
        <v>2.8449999999999998</v>
      </c>
      <c r="Y31" s="11">
        <v>2.7749999999999999</v>
      </c>
      <c r="Z31" s="11">
        <v>2.56</v>
      </c>
      <c r="AA31" s="11">
        <v>2.5350000000000001</v>
      </c>
      <c r="AB31" s="11">
        <v>2.7149999999999999</v>
      </c>
      <c r="AC31" s="159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6"/>
    </row>
    <row r="32" spans="1:65">
      <c r="A32" s="30"/>
      <c r="B32" s="3" t="s">
        <v>280</v>
      </c>
      <c r="C32" s="29"/>
      <c r="D32" s="23">
        <v>3.8297084310253637E-2</v>
      </c>
      <c r="E32" s="23">
        <v>6.9785385289471633E-2</v>
      </c>
      <c r="F32" s="23">
        <v>1.8280226110928326E-2</v>
      </c>
      <c r="G32" s="23">
        <v>1.2110601416389831E-2</v>
      </c>
      <c r="H32" s="23">
        <v>3.0983866769659335E-2</v>
      </c>
      <c r="I32" s="23">
        <v>3.6742346141747748E-2</v>
      </c>
      <c r="J32" s="23">
        <v>1.3590437814875544E-2</v>
      </c>
      <c r="K32" s="23">
        <v>1.3784048752090314E-2</v>
      </c>
      <c r="L32" s="23">
        <v>2.3380903889000125E-2</v>
      </c>
      <c r="M32" s="23">
        <v>4.6043457732885429E-2</v>
      </c>
      <c r="N32" s="23">
        <v>7.527726527090787E-3</v>
      </c>
      <c r="O32" s="23">
        <v>1.612451549659703E-2</v>
      </c>
      <c r="P32" s="23">
        <v>2.6076809620810618E-2</v>
      </c>
      <c r="Q32" s="23">
        <v>2.4832774042918879E-2</v>
      </c>
      <c r="R32" s="23">
        <v>3.6009258068817121E-2</v>
      </c>
      <c r="S32" s="23">
        <v>3.3911649915626327E-2</v>
      </c>
      <c r="T32" s="23">
        <v>4.2308391602612468E-2</v>
      </c>
      <c r="U32" s="23">
        <v>7.569764664026821E-3</v>
      </c>
      <c r="V32" s="23">
        <v>1.6431676725154849E-2</v>
      </c>
      <c r="W32" s="23">
        <v>4.2739521132865575E-2</v>
      </c>
      <c r="X32" s="23">
        <v>3.2041639575194458E-2</v>
      </c>
      <c r="Y32" s="23">
        <v>1.7888543819998385E-2</v>
      </c>
      <c r="Z32" s="23">
        <v>1.8973665961010199E-2</v>
      </c>
      <c r="AA32" s="23">
        <v>2.1602468994692859E-2</v>
      </c>
      <c r="AB32" s="23">
        <v>3.5355339059327563E-2</v>
      </c>
      <c r="AC32" s="213"/>
      <c r="AD32" s="214"/>
      <c r="AE32" s="214"/>
      <c r="AF32" s="214"/>
      <c r="AG32" s="214"/>
      <c r="AH32" s="214"/>
      <c r="AI32" s="214"/>
      <c r="AJ32" s="214"/>
      <c r="AK32" s="214"/>
      <c r="AL32" s="214"/>
      <c r="AM32" s="214"/>
      <c r="AN32" s="214"/>
      <c r="AO32" s="214"/>
      <c r="AP32" s="214"/>
      <c r="AQ32" s="214"/>
      <c r="AR32" s="214"/>
      <c r="AS32" s="214"/>
      <c r="AT32" s="214"/>
      <c r="AU32" s="214"/>
      <c r="AV32" s="214"/>
      <c r="AW32" s="214"/>
      <c r="AX32" s="214"/>
      <c r="AY32" s="214"/>
      <c r="AZ32" s="214"/>
      <c r="BA32" s="214"/>
      <c r="BB32" s="214"/>
      <c r="BC32" s="214"/>
      <c r="BD32" s="214"/>
      <c r="BE32" s="214"/>
      <c r="BF32" s="214"/>
      <c r="BG32" s="214"/>
      <c r="BH32" s="214"/>
      <c r="BI32" s="214"/>
      <c r="BJ32" s="214"/>
      <c r="BK32" s="214"/>
      <c r="BL32" s="214"/>
      <c r="BM32" s="57"/>
    </row>
    <row r="33" spans="1:65">
      <c r="A33" s="30"/>
      <c r="B33" s="3" t="s">
        <v>87</v>
      </c>
      <c r="C33" s="29"/>
      <c r="D33" s="13">
        <v>1.3406213877568367E-2</v>
      </c>
      <c r="E33" s="13">
        <v>2.6383888578250143E-2</v>
      </c>
      <c r="F33" s="13">
        <v>6.7062890043148851E-3</v>
      </c>
      <c r="G33" s="13">
        <v>4.398523516848607E-3</v>
      </c>
      <c r="H33" s="13">
        <v>1.2595067792544443E-2</v>
      </c>
      <c r="I33" s="13">
        <v>1.2691656698358462E-2</v>
      </c>
      <c r="J33" s="13">
        <v>4.9267492531722109E-3</v>
      </c>
      <c r="K33" s="13">
        <v>4.862098325252316E-3</v>
      </c>
      <c r="L33" s="13">
        <v>8.4306143830529291E-3</v>
      </c>
      <c r="M33" s="13">
        <v>1.7244740723927128E-2</v>
      </c>
      <c r="N33" s="13">
        <v>3.1919688454095214E-3</v>
      </c>
      <c r="O33" s="13">
        <v>5.9500057183014864E-3</v>
      </c>
      <c r="P33" s="13">
        <v>9.5519449160478432E-3</v>
      </c>
      <c r="Q33" s="13">
        <v>8.8953220452246736E-3</v>
      </c>
      <c r="R33" s="13">
        <v>1.2324902932852409E-2</v>
      </c>
      <c r="S33" s="13">
        <v>1.2176534978680908E-2</v>
      </c>
      <c r="T33" s="13">
        <v>1.5757315308235556E-2</v>
      </c>
      <c r="U33" s="13">
        <v>2.7549286624716949E-3</v>
      </c>
      <c r="V33" s="13">
        <v>6.0079256764734371E-3</v>
      </c>
      <c r="W33" s="13">
        <v>1.5227857885819089E-2</v>
      </c>
      <c r="X33" s="13">
        <v>1.1216443258527813E-2</v>
      </c>
      <c r="Y33" s="13">
        <v>6.4347279928051752E-3</v>
      </c>
      <c r="Z33" s="13">
        <v>7.4115882660196093E-3</v>
      </c>
      <c r="AA33" s="13">
        <v>8.516085017618736E-3</v>
      </c>
      <c r="AB33" s="13">
        <v>1.3022224331244038E-2</v>
      </c>
      <c r="AC33" s="159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6"/>
    </row>
    <row r="34" spans="1:65">
      <c r="A34" s="30"/>
      <c r="B34" s="3" t="s">
        <v>281</v>
      </c>
      <c r="C34" s="29"/>
      <c r="D34" s="13">
        <v>3.8398506026341428E-2</v>
      </c>
      <c r="E34" s="13">
        <v>-3.8542340102798223E-2</v>
      </c>
      <c r="F34" s="13">
        <v>-9.1594185495440517E-3</v>
      </c>
      <c r="G34" s="13">
        <v>8.3683311290316809E-4</v>
      </c>
      <c r="H34" s="13">
        <v>-0.1057898512865344</v>
      </c>
      <c r="I34" s="13">
        <v>5.2332675010358765E-2</v>
      </c>
      <c r="J34" s="13">
        <v>2.7149167585751588E-3</v>
      </c>
      <c r="K34" s="13">
        <v>3.0522671383200972E-2</v>
      </c>
      <c r="L34" s="13">
        <v>8.1068343219556915E-3</v>
      </c>
      <c r="M34" s="13">
        <v>-2.9454838591482568E-2</v>
      </c>
      <c r="N34" s="13">
        <v>-0.14274569076588517</v>
      </c>
      <c r="O34" s="13">
        <v>-1.4914836173377299E-2</v>
      </c>
      <c r="P34" s="13">
        <v>-7.6448349643246649E-3</v>
      </c>
      <c r="Q34" s="13">
        <v>1.4771002096920505E-2</v>
      </c>
      <c r="R34" s="13">
        <v>6.2026009955762351E-2</v>
      </c>
      <c r="S34" s="13">
        <v>1.2347668360569664E-2</v>
      </c>
      <c r="T34" s="13">
        <v>-2.4002337684693176E-2</v>
      </c>
      <c r="U34" s="13">
        <v>-1.2046589557781484E-3</v>
      </c>
      <c r="V34" s="13">
        <v>-5.8273346620617561E-3</v>
      </c>
      <c r="W34" s="13">
        <v>2.0223503003709897E-2</v>
      </c>
      <c r="X34" s="13">
        <v>3.8398506026341428E-2</v>
      </c>
      <c r="Y34" s="13">
        <v>1.0530168058306533E-2</v>
      </c>
      <c r="Z34" s="13">
        <v>-6.9439845241271669E-2</v>
      </c>
      <c r="AA34" s="13">
        <v>-7.7921513318499724E-2</v>
      </c>
      <c r="AB34" s="13">
        <v>-1.3097335871114391E-2</v>
      </c>
      <c r="AC34" s="159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6"/>
    </row>
    <row r="35" spans="1:65">
      <c r="A35" s="30"/>
      <c r="B35" s="46" t="s">
        <v>282</v>
      </c>
      <c r="C35" s="47"/>
      <c r="D35" s="45">
        <v>1.25</v>
      </c>
      <c r="E35" s="45">
        <v>1.17</v>
      </c>
      <c r="F35" s="45">
        <v>0.25</v>
      </c>
      <c r="G35" s="45">
        <v>0.06</v>
      </c>
      <c r="H35" s="45">
        <v>3.29</v>
      </c>
      <c r="I35" s="45">
        <v>1.68</v>
      </c>
      <c r="J35" s="45">
        <v>0.12</v>
      </c>
      <c r="K35" s="45">
        <v>1</v>
      </c>
      <c r="L35" s="45">
        <v>0.28999999999999998</v>
      </c>
      <c r="M35" s="45">
        <v>0.89</v>
      </c>
      <c r="N35" s="45">
        <v>4.45</v>
      </c>
      <c r="O35" s="45">
        <v>0.43</v>
      </c>
      <c r="P35" s="45">
        <v>0.2</v>
      </c>
      <c r="Q35" s="45">
        <v>0.5</v>
      </c>
      <c r="R35" s="45">
        <v>1.99</v>
      </c>
      <c r="S35" s="45">
        <v>0.43</v>
      </c>
      <c r="T35" s="45">
        <v>0.72</v>
      </c>
      <c r="U35" s="45">
        <v>0</v>
      </c>
      <c r="V35" s="45">
        <v>0.15</v>
      </c>
      <c r="W35" s="45">
        <v>0.67</v>
      </c>
      <c r="X35" s="45">
        <v>1.25</v>
      </c>
      <c r="Y35" s="45">
        <v>0.37</v>
      </c>
      <c r="Z35" s="45">
        <v>2.15</v>
      </c>
      <c r="AA35" s="45">
        <v>2.41</v>
      </c>
      <c r="AB35" s="45">
        <v>0.37</v>
      </c>
      <c r="AC35" s="159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6"/>
    </row>
    <row r="36" spans="1:65">
      <c r="B36" s="31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BM36" s="56"/>
    </row>
    <row r="37" spans="1:65">
      <c r="BM37" s="56"/>
    </row>
    <row r="38" spans="1:65">
      <c r="BM38" s="56"/>
    </row>
    <row r="39" spans="1:65">
      <c r="BM39" s="56"/>
    </row>
    <row r="40" spans="1:65">
      <c r="BM40" s="56"/>
    </row>
    <row r="41" spans="1:65">
      <c r="BM41" s="56"/>
    </row>
    <row r="42" spans="1:65">
      <c r="BM42" s="56"/>
    </row>
    <row r="43" spans="1:65">
      <c r="BM43" s="56"/>
    </row>
    <row r="44" spans="1:65">
      <c r="BM44" s="56"/>
    </row>
    <row r="45" spans="1:65">
      <c r="BM45" s="56"/>
    </row>
    <row r="46" spans="1:65">
      <c r="BM46" s="56"/>
    </row>
    <row r="47" spans="1:65">
      <c r="BM47" s="56"/>
    </row>
    <row r="48" spans="1:65">
      <c r="BM48" s="56"/>
    </row>
    <row r="49" spans="65:65">
      <c r="BM49" s="56"/>
    </row>
    <row r="50" spans="65:65">
      <c r="BM50" s="56"/>
    </row>
    <row r="51" spans="65:65">
      <c r="BM51" s="56"/>
    </row>
    <row r="52" spans="65:65">
      <c r="BM52" s="56"/>
    </row>
    <row r="53" spans="65:65">
      <c r="BM53" s="56"/>
    </row>
    <row r="54" spans="65:65">
      <c r="BM54" s="56"/>
    </row>
    <row r="55" spans="65:65">
      <c r="BM55" s="56"/>
    </row>
    <row r="56" spans="65:65">
      <c r="BM56" s="56"/>
    </row>
    <row r="57" spans="65:65">
      <c r="BM57" s="56"/>
    </row>
    <row r="58" spans="65:65">
      <c r="BM58" s="56"/>
    </row>
    <row r="59" spans="65:65">
      <c r="BM59" s="56"/>
    </row>
    <row r="60" spans="65:65">
      <c r="BM60" s="56"/>
    </row>
    <row r="61" spans="65:65">
      <c r="BM61" s="56"/>
    </row>
    <row r="62" spans="65:65">
      <c r="BM62" s="56"/>
    </row>
    <row r="63" spans="65:65">
      <c r="BM63" s="56"/>
    </row>
    <row r="64" spans="65:65">
      <c r="BM64" s="56"/>
    </row>
    <row r="65" spans="65:65">
      <c r="BM65" s="56"/>
    </row>
    <row r="66" spans="65:65">
      <c r="BM66" s="56"/>
    </row>
    <row r="67" spans="65:65">
      <c r="BM67" s="56"/>
    </row>
    <row r="68" spans="65:65">
      <c r="BM68" s="56"/>
    </row>
    <row r="69" spans="65:65">
      <c r="BM69" s="56"/>
    </row>
    <row r="70" spans="65:65">
      <c r="BM70" s="56"/>
    </row>
    <row r="71" spans="65:65">
      <c r="BM71" s="56"/>
    </row>
    <row r="72" spans="65:65">
      <c r="BM72" s="56"/>
    </row>
    <row r="73" spans="65:65">
      <c r="BM73" s="56"/>
    </row>
    <row r="74" spans="65:65">
      <c r="BM74" s="56"/>
    </row>
    <row r="75" spans="65:65">
      <c r="BM75" s="56"/>
    </row>
    <row r="76" spans="65:65">
      <c r="BM76" s="56"/>
    </row>
    <row r="77" spans="65:65">
      <c r="BM77" s="56"/>
    </row>
    <row r="78" spans="65:65">
      <c r="BM78" s="56"/>
    </row>
    <row r="79" spans="65:65">
      <c r="BM79" s="56"/>
    </row>
    <row r="80" spans="65:65">
      <c r="BM80" s="56"/>
    </row>
    <row r="81" spans="65:65">
      <c r="BM81" s="56"/>
    </row>
    <row r="82" spans="65:65">
      <c r="BM82" s="56"/>
    </row>
    <row r="83" spans="65:65">
      <c r="BM83" s="56"/>
    </row>
    <row r="84" spans="65:65">
      <c r="BM84" s="56"/>
    </row>
    <row r="85" spans="65:65">
      <c r="BM85" s="57"/>
    </row>
    <row r="86" spans="65:65">
      <c r="BM86" s="58"/>
    </row>
    <row r="87" spans="65:65">
      <c r="BM87" s="58"/>
    </row>
    <row r="88" spans="65:65">
      <c r="BM88" s="58"/>
    </row>
    <row r="89" spans="65:65">
      <c r="BM89" s="58"/>
    </row>
    <row r="90" spans="65:65">
      <c r="BM90" s="58"/>
    </row>
    <row r="91" spans="65:65">
      <c r="BM91" s="58"/>
    </row>
    <row r="92" spans="65:65">
      <c r="BM92" s="58"/>
    </row>
    <row r="93" spans="65:65">
      <c r="BM93" s="58"/>
    </row>
    <row r="94" spans="65:65">
      <c r="BM94" s="58"/>
    </row>
    <row r="95" spans="65:65">
      <c r="BM95" s="58"/>
    </row>
    <row r="96" spans="65:65">
      <c r="BM96" s="58"/>
    </row>
    <row r="97" spans="65:65">
      <c r="BM97" s="58"/>
    </row>
    <row r="98" spans="65:65">
      <c r="BM98" s="58"/>
    </row>
    <row r="99" spans="65:65">
      <c r="BM99" s="58"/>
    </row>
    <row r="100" spans="65:65">
      <c r="BM100" s="58"/>
    </row>
    <row r="101" spans="65:65">
      <c r="BM101" s="58"/>
    </row>
    <row r="102" spans="65:65">
      <c r="BM102" s="58"/>
    </row>
    <row r="103" spans="65:65">
      <c r="BM103" s="58"/>
    </row>
    <row r="104" spans="65:65">
      <c r="BM104" s="58"/>
    </row>
    <row r="105" spans="65:65">
      <c r="BM105" s="58"/>
    </row>
    <row r="106" spans="65:65">
      <c r="BM106" s="58"/>
    </row>
    <row r="107" spans="65:65">
      <c r="BM107" s="58"/>
    </row>
    <row r="108" spans="65:65">
      <c r="BM108" s="58"/>
    </row>
    <row r="109" spans="65:65">
      <c r="BM109" s="58"/>
    </row>
    <row r="110" spans="65:65">
      <c r="BM110" s="58"/>
    </row>
    <row r="111" spans="65:65">
      <c r="BM111" s="58"/>
    </row>
    <row r="112" spans="65:65">
      <c r="BM112" s="58"/>
    </row>
    <row r="113" spans="65:65">
      <c r="BM113" s="58"/>
    </row>
    <row r="114" spans="65:65">
      <c r="BM114" s="58"/>
    </row>
    <row r="115" spans="65:65">
      <c r="BM115" s="58"/>
    </row>
    <row r="116" spans="65:65">
      <c r="BM116" s="58"/>
    </row>
    <row r="117" spans="65:65">
      <c r="BM117" s="58"/>
    </row>
    <row r="118" spans="65:65">
      <c r="BM118" s="58"/>
    </row>
    <row r="119" spans="65:65">
      <c r="BM119" s="58"/>
    </row>
  </sheetData>
  <dataConsolidate/>
  <conditionalFormatting sqref="B6:E11 B24:AB29">
    <cfRule type="expression" dxfId="14" priority="6">
      <formula>AND($B6&lt;&gt;$B5,NOT(ISBLANK(INDIRECT(Anlyt_LabRefThisCol))))</formula>
    </cfRule>
  </conditionalFormatting>
  <conditionalFormatting sqref="C2:E17 C20:AB35">
    <cfRule type="expression" dxfId="13" priority="4" stopIfTrue="1">
      <formula>AND(ISBLANK(INDIRECT(Anlyt_LabRefLastCol)),ISBLANK(INDIRECT(Anlyt_LabRefThisCol)))</formula>
    </cfRule>
    <cfRule type="expression" dxfId="12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BC858-38F9-4229-9670-5CB63934F073}">
  <sheetPr codeName="Sheet18"/>
  <dimension ref="A1:BN119"/>
  <sheetViews>
    <sheetView zoomScaleNormal="100" workbookViewId="0"/>
  </sheetViews>
  <sheetFormatPr defaultColWidth="9.140625"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19" width="11.28515625" style="2" bestFit="1" customWidth="1"/>
    <col min="20" max="64" width="11.140625" style="2" bestFit="1" customWidth="1"/>
    <col min="65" max="65" width="9.28515625" style="55" bestFit="1" customWidth="1"/>
    <col min="66" max="16384" width="9.140625" style="2"/>
  </cols>
  <sheetData>
    <row r="1" spans="1:66" ht="15">
      <c r="B1" s="8" t="s">
        <v>692</v>
      </c>
      <c r="BM1" s="28" t="s">
        <v>284</v>
      </c>
    </row>
    <row r="2" spans="1:66" ht="15">
      <c r="A2" s="25" t="s">
        <v>219</v>
      </c>
      <c r="B2" s="18" t="s">
        <v>116</v>
      </c>
      <c r="C2" s="15" t="s">
        <v>117</v>
      </c>
      <c r="D2" s="16" t="s">
        <v>243</v>
      </c>
      <c r="E2" s="17" t="s">
        <v>243</v>
      </c>
      <c r="F2" s="17" t="s">
        <v>243</v>
      </c>
      <c r="G2" s="17" t="s">
        <v>243</v>
      </c>
      <c r="H2" s="17" t="s">
        <v>243</v>
      </c>
      <c r="I2" s="17" t="s">
        <v>243</v>
      </c>
      <c r="J2" s="17" t="s">
        <v>243</v>
      </c>
      <c r="K2" s="17" t="s">
        <v>243</v>
      </c>
      <c r="L2" s="17" t="s">
        <v>243</v>
      </c>
      <c r="M2" s="17" t="s">
        <v>243</v>
      </c>
      <c r="N2" s="17" t="s">
        <v>243</v>
      </c>
      <c r="O2" s="17" t="s">
        <v>243</v>
      </c>
      <c r="P2" s="159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244</v>
      </c>
      <c r="C3" s="9" t="s">
        <v>244</v>
      </c>
      <c r="D3" s="157" t="s">
        <v>246</v>
      </c>
      <c r="E3" s="158" t="s">
        <v>247</v>
      </c>
      <c r="F3" s="158" t="s">
        <v>249</v>
      </c>
      <c r="G3" s="158" t="s">
        <v>250</v>
      </c>
      <c r="H3" s="158" t="s">
        <v>251</v>
      </c>
      <c r="I3" s="158" t="s">
        <v>254</v>
      </c>
      <c r="J3" s="158" t="s">
        <v>259</v>
      </c>
      <c r="K3" s="158" t="s">
        <v>265</v>
      </c>
      <c r="L3" s="158" t="s">
        <v>266</v>
      </c>
      <c r="M3" s="158" t="s">
        <v>269</v>
      </c>
      <c r="N3" s="158" t="s">
        <v>271</v>
      </c>
      <c r="O3" s="158" t="s">
        <v>272</v>
      </c>
      <c r="P3" s="159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10" t="s">
        <v>349</v>
      </c>
      <c r="E4" s="11" t="s">
        <v>350</v>
      </c>
      <c r="F4" s="11" t="s">
        <v>217</v>
      </c>
      <c r="G4" s="11" t="s">
        <v>104</v>
      </c>
      <c r="H4" s="11" t="s">
        <v>119</v>
      </c>
      <c r="I4" s="11" t="s">
        <v>351</v>
      </c>
      <c r="J4" s="11" t="s">
        <v>217</v>
      </c>
      <c r="K4" s="11" t="s">
        <v>100</v>
      </c>
      <c r="L4" s="11" t="s">
        <v>217</v>
      </c>
      <c r="M4" s="11" t="s">
        <v>217</v>
      </c>
      <c r="N4" s="11" t="s">
        <v>352</v>
      </c>
      <c r="O4" s="11" t="s">
        <v>351</v>
      </c>
      <c r="P4" s="159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0</v>
      </c>
    </row>
    <row r="5" spans="1:66">
      <c r="A5" s="30"/>
      <c r="B5" s="19"/>
      <c r="C5" s="9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159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0</v>
      </c>
    </row>
    <row r="6" spans="1:66">
      <c r="A6" s="30"/>
      <c r="B6" s="18">
        <v>1</v>
      </c>
      <c r="C6" s="14">
        <v>1</v>
      </c>
      <c r="D6" s="221">
        <v>75</v>
      </c>
      <c r="E6" s="221" t="s">
        <v>353</v>
      </c>
      <c r="F6" s="220">
        <v>178.6</v>
      </c>
      <c r="G6" s="220">
        <v>200</v>
      </c>
      <c r="H6" s="221" t="s">
        <v>96</v>
      </c>
      <c r="I6" s="221">
        <v>509</v>
      </c>
      <c r="J6" s="220">
        <v>300</v>
      </c>
      <c r="K6" s="220">
        <v>168.76240000000001</v>
      </c>
      <c r="L6" s="220">
        <v>200</v>
      </c>
      <c r="M6" s="220">
        <v>209</v>
      </c>
      <c r="N6" s="221" t="s">
        <v>96</v>
      </c>
      <c r="O6" s="221">
        <v>69</v>
      </c>
      <c r="P6" s="223"/>
      <c r="Q6" s="224"/>
      <c r="R6" s="224"/>
      <c r="S6" s="224"/>
      <c r="T6" s="224"/>
      <c r="U6" s="224"/>
      <c r="V6" s="224"/>
      <c r="W6" s="224"/>
      <c r="X6" s="224"/>
      <c r="Y6" s="224"/>
      <c r="Z6" s="224"/>
      <c r="AA6" s="224"/>
      <c r="AB6" s="224"/>
      <c r="AC6" s="224"/>
      <c r="AD6" s="224"/>
      <c r="AE6" s="224"/>
      <c r="AF6" s="224"/>
      <c r="AG6" s="224"/>
      <c r="AH6" s="224"/>
      <c r="AI6" s="224"/>
      <c r="AJ6" s="224"/>
      <c r="AK6" s="224"/>
      <c r="AL6" s="224"/>
      <c r="AM6" s="224"/>
      <c r="AN6" s="224"/>
      <c r="AO6" s="224"/>
      <c r="AP6" s="224"/>
      <c r="AQ6" s="224"/>
      <c r="AR6" s="224"/>
      <c r="AS6" s="224"/>
      <c r="AT6" s="224"/>
      <c r="AU6" s="224"/>
      <c r="AV6" s="224"/>
      <c r="AW6" s="224"/>
      <c r="AX6" s="224"/>
      <c r="AY6" s="224"/>
      <c r="AZ6" s="224"/>
      <c r="BA6" s="224"/>
      <c r="BB6" s="224"/>
      <c r="BC6" s="224"/>
      <c r="BD6" s="224"/>
      <c r="BE6" s="224"/>
      <c r="BF6" s="224"/>
      <c r="BG6" s="224"/>
      <c r="BH6" s="224"/>
      <c r="BI6" s="224"/>
      <c r="BJ6" s="224"/>
      <c r="BK6" s="224"/>
      <c r="BL6" s="224"/>
      <c r="BM6" s="225">
        <v>1</v>
      </c>
    </row>
    <row r="7" spans="1:66">
      <c r="A7" s="30"/>
      <c r="B7" s="19">
        <v>1</v>
      </c>
      <c r="C7" s="9">
        <v>2</v>
      </c>
      <c r="D7" s="228">
        <v>74</v>
      </c>
      <c r="E7" s="228" t="s">
        <v>353</v>
      </c>
      <c r="F7" s="226">
        <v>178</v>
      </c>
      <c r="G7" s="226">
        <v>200</v>
      </c>
      <c r="H7" s="228" t="s">
        <v>96</v>
      </c>
      <c r="I7" s="228">
        <v>504</v>
      </c>
      <c r="J7" s="226">
        <v>300</v>
      </c>
      <c r="K7" s="226">
        <v>149.40049999999999</v>
      </c>
      <c r="L7" s="226">
        <v>200</v>
      </c>
      <c r="M7" s="226">
        <v>215</v>
      </c>
      <c r="N7" s="228" t="s">
        <v>96</v>
      </c>
      <c r="O7" s="228">
        <v>73</v>
      </c>
      <c r="P7" s="223"/>
      <c r="Q7" s="224"/>
      <c r="R7" s="224"/>
      <c r="S7" s="224"/>
      <c r="T7" s="224"/>
      <c r="U7" s="224"/>
      <c r="V7" s="224"/>
      <c r="W7" s="224"/>
      <c r="X7" s="224"/>
      <c r="Y7" s="224"/>
      <c r="Z7" s="224"/>
      <c r="AA7" s="224"/>
      <c r="AB7" s="224"/>
      <c r="AC7" s="224"/>
      <c r="AD7" s="224"/>
      <c r="AE7" s="224"/>
      <c r="AF7" s="224"/>
      <c r="AG7" s="224"/>
      <c r="AH7" s="224"/>
      <c r="AI7" s="224"/>
      <c r="AJ7" s="224"/>
      <c r="AK7" s="224"/>
      <c r="AL7" s="224"/>
      <c r="AM7" s="224"/>
      <c r="AN7" s="224"/>
      <c r="AO7" s="224"/>
      <c r="AP7" s="224"/>
      <c r="AQ7" s="224"/>
      <c r="AR7" s="224"/>
      <c r="AS7" s="224"/>
      <c r="AT7" s="224"/>
      <c r="AU7" s="224"/>
      <c r="AV7" s="224"/>
      <c r="AW7" s="224"/>
      <c r="AX7" s="224"/>
      <c r="AY7" s="224"/>
      <c r="AZ7" s="224"/>
      <c r="BA7" s="224"/>
      <c r="BB7" s="224"/>
      <c r="BC7" s="224"/>
      <c r="BD7" s="224"/>
      <c r="BE7" s="224"/>
      <c r="BF7" s="224"/>
      <c r="BG7" s="224"/>
      <c r="BH7" s="224"/>
      <c r="BI7" s="224"/>
      <c r="BJ7" s="224"/>
      <c r="BK7" s="224"/>
      <c r="BL7" s="224"/>
      <c r="BM7" s="225">
        <v>20</v>
      </c>
    </row>
    <row r="8" spans="1:66">
      <c r="A8" s="30"/>
      <c r="B8" s="19">
        <v>1</v>
      </c>
      <c r="C8" s="9">
        <v>3</v>
      </c>
      <c r="D8" s="228">
        <v>73</v>
      </c>
      <c r="E8" s="228" t="s">
        <v>353</v>
      </c>
      <c r="F8" s="226">
        <v>180.9</v>
      </c>
      <c r="G8" s="226">
        <v>200</v>
      </c>
      <c r="H8" s="228" t="s">
        <v>96</v>
      </c>
      <c r="I8" s="228">
        <v>492.00000000000006</v>
      </c>
      <c r="J8" s="226">
        <v>270</v>
      </c>
      <c r="K8" s="226">
        <v>190.3192</v>
      </c>
      <c r="L8" s="226">
        <v>200</v>
      </c>
      <c r="M8" s="226">
        <v>206</v>
      </c>
      <c r="N8" s="228" t="s">
        <v>96</v>
      </c>
      <c r="O8" s="228">
        <v>76</v>
      </c>
      <c r="P8" s="223"/>
      <c r="Q8" s="224"/>
      <c r="R8" s="224"/>
      <c r="S8" s="224"/>
      <c r="T8" s="224"/>
      <c r="U8" s="224"/>
      <c r="V8" s="224"/>
      <c r="W8" s="224"/>
      <c r="X8" s="224"/>
      <c r="Y8" s="224"/>
      <c r="Z8" s="224"/>
      <c r="AA8" s="224"/>
      <c r="AB8" s="224"/>
      <c r="AC8" s="224"/>
      <c r="AD8" s="224"/>
      <c r="AE8" s="224"/>
      <c r="AF8" s="224"/>
      <c r="AG8" s="224"/>
      <c r="AH8" s="224"/>
      <c r="AI8" s="224"/>
      <c r="AJ8" s="224"/>
      <c r="AK8" s="224"/>
      <c r="AL8" s="224"/>
      <c r="AM8" s="224"/>
      <c r="AN8" s="224"/>
      <c r="AO8" s="224"/>
      <c r="AP8" s="224"/>
      <c r="AQ8" s="224"/>
      <c r="AR8" s="224"/>
      <c r="AS8" s="224"/>
      <c r="AT8" s="224"/>
      <c r="AU8" s="224"/>
      <c r="AV8" s="224"/>
      <c r="AW8" s="224"/>
      <c r="AX8" s="224"/>
      <c r="AY8" s="224"/>
      <c r="AZ8" s="224"/>
      <c r="BA8" s="224"/>
      <c r="BB8" s="224"/>
      <c r="BC8" s="224"/>
      <c r="BD8" s="224"/>
      <c r="BE8" s="224"/>
      <c r="BF8" s="224"/>
      <c r="BG8" s="224"/>
      <c r="BH8" s="224"/>
      <c r="BI8" s="224"/>
      <c r="BJ8" s="224"/>
      <c r="BK8" s="224"/>
      <c r="BL8" s="224"/>
      <c r="BM8" s="225">
        <v>16</v>
      </c>
    </row>
    <row r="9" spans="1:66">
      <c r="A9" s="30"/>
      <c r="B9" s="19">
        <v>1</v>
      </c>
      <c r="C9" s="9">
        <v>4</v>
      </c>
      <c r="D9" s="228">
        <v>72</v>
      </c>
      <c r="E9" s="228" t="s">
        <v>353</v>
      </c>
      <c r="F9" s="226">
        <v>175</v>
      </c>
      <c r="G9" s="226">
        <v>200</v>
      </c>
      <c r="H9" s="228" t="s">
        <v>96</v>
      </c>
      <c r="I9" s="228">
        <v>497.99999999999994</v>
      </c>
      <c r="J9" s="226">
        <v>310</v>
      </c>
      <c r="K9" s="226">
        <v>174.74299999999999</v>
      </c>
      <c r="L9" s="226">
        <v>200</v>
      </c>
      <c r="M9" s="226">
        <v>205</v>
      </c>
      <c r="N9" s="228" t="s">
        <v>96</v>
      </c>
      <c r="O9" s="228">
        <v>72</v>
      </c>
      <c r="P9" s="223"/>
      <c r="Q9" s="224"/>
      <c r="R9" s="224"/>
      <c r="S9" s="224"/>
      <c r="T9" s="224"/>
      <c r="U9" s="224"/>
      <c r="V9" s="224"/>
      <c r="W9" s="224"/>
      <c r="X9" s="224"/>
      <c r="Y9" s="224"/>
      <c r="Z9" s="224"/>
      <c r="AA9" s="224"/>
      <c r="AB9" s="224"/>
      <c r="AC9" s="224"/>
      <c r="AD9" s="224"/>
      <c r="AE9" s="224"/>
      <c r="AF9" s="224"/>
      <c r="AG9" s="224"/>
      <c r="AH9" s="224"/>
      <c r="AI9" s="224"/>
      <c r="AJ9" s="224"/>
      <c r="AK9" s="224"/>
      <c r="AL9" s="224"/>
      <c r="AM9" s="224"/>
      <c r="AN9" s="224"/>
      <c r="AO9" s="224"/>
      <c r="AP9" s="224"/>
      <c r="AQ9" s="224"/>
      <c r="AR9" s="224"/>
      <c r="AS9" s="224"/>
      <c r="AT9" s="224"/>
      <c r="AU9" s="224"/>
      <c r="AV9" s="224"/>
      <c r="AW9" s="224"/>
      <c r="AX9" s="224"/>
      <c r="AY9" s="224"/>
      <c r="AZ9" s="224"/>
      <c r="BA9" s="224"/>
      <c r="BB9" s="224"/>
      <c r="BC9" s="224"/>
      <c r="BD9" s="224"/>
      <c r="BE9" s="224"/>
      <c r="BF9" s="224"/>
      <c r="BG9" s="224"/>
      <c r="BH9" s="224"/>
      <c r="BI9" s="224"/>
      <c r="BJ9" s="224"/>
      <c r="BK9" s="224"/>
      <c r="BL9" s="224"/>
      <c r="BM9" s="225">
        <v>208.684388888889</v>
      </c>
      <c r="BN9" s="28"/>
    </row>
    <row r="10" spans="1:66">
      <c r="A10" s="30"/>
      <c r="B10" s="19">
        <v>1</v>
      </c>
      <c r="C10" s="9">
        <v>5</v>
      </c>
      <c r="D10" s="228">
        <v>73</v>
      </c>
      <c r="E10" s="228" t="s">
        <v>353</v>
      </c>
      <c r="F10" s="226">
        <v>182</v>
      </c>
      <c r="G10" s="226">
        <v>200</v>
      </c>
      <c r="H10" s="228" t="s">
        <v>96</v>
      </c>
      <c r="I10" s="228">
        <v>501.00000000000006</v>
      </c>
      <c r="J10" s="226">
        <v>290</v>
      </c>
      <c r="K10" s="226">
        <v>177.5498</v>
      </c>
      <c r="L10" s="226">
        <v>200</v>
      </c>
      <c r="M10" s="226">
        <v>216</v>
      </c>
      <c r="N10" s="228" t="s">
        <v>96</v>
      </c>
      <c r="O10" s="227">
        <v>100</v>
      </c>
      <c r="P10" s="223"/>
      <c r="Q10" s="224"/>
      <c r="R10" s="224"/>
      <c r="S10" s="224"/>
      <c r="T10" s="224"/>
      <c r="U10" s="224"/>
      <c r="V10" s="224"/>
      <c r="W10" s="224"/>
      <c r="X10" s="224"/>
      <c r="Y10" s="224"/>
      <c r="Z10" s="224"/>
      <c r="AA10" s="224"/>
      <c r="AB10" s="224"/>
      <c r="AC10" s="224"/>
      <c r="AD10" s="224"/>
      <c r="AE10" s="224"/>
      <c r="AF10" s="224"/>
      <c r="AG10" s="224"/>
      <c r="AH10" s="224"/>
      <c r="AI10" s="224"/>
      <c r="AJ10" s="224"/>
      <c r="AK10" s="224"/>
      <c r="AL10" s="224"/>
      <c r="AM10" s="224"/>
      <c r="AN10" s="224"/>
      <c r="AO10" s="224"/>
      <c r="AP10" s="224"/>
      <c r="AQ10" s="224"/>
      <c r="AR10" s="224"/>
      <c r="AS10" s="224"/>
      <c r="AT10" s="224"/>
      <c r="AU10" s="224"/>
      <c r="AV10" s="224"/>
      <c r="AW10" s="224"/>
      <c r="AX10" s="224"/>
      <c r="AY10" s="224"/>
      <c r="AZ10" s="224"/>
      <c r="BA10" s="224"/>
      <c r="BB10" s="224"/>
      <c r="BC10" s="224"/>
      <c r="BD10" s="224"/>
      <c r="BE10" s="224"/>
      <c r="BF10" s="224"/>
      <c r="BG10" s="224"/>
      <c r="BH10" s="224"/>
      <c r="BI10" s="224"/>
      <c r="BJ10" s="224"/>
      <c r="BK10" s="224"/>
      <c r="BL10" s="224"/>
      <c r="BM10" s="225">
        <v>26</v>
      </c>
    </row>
    <row r="11" spans="1:66">
      <c r="A11" s="30"/>
      <c r="B11" s="19">
        <v>1</v>
      </c>
      <c r="C11" s="9">
        <v>6</v>
      </c>
      <c r="D11" s="228">
        <v>72</v>
      </c>
      <c r="E11" s="228" t="s">
        <v>353</v>
      </c>
      <c r="F11" s="226">
        <v>176.5</v>
      </c>
      <c r="G11" s="226">
        <v>200</v>
      </c>
      <c r="H11" s="228" t="s">
        <v>96</v>
      </c>
      <c r="I11" s="228">
        <v>500</v>
      </c>
      <c r="J11" s="226">
        <v>270</v>
      </c>
      <c r="K11" s="226">
        <v>183.8631</v>
      </c>
      <c r="L11" s="226">
        <v>200</v>
      </c>
      <c r="M11" s="226">
        <v>206</v>
      </c>
      <c r="N11" s="228" t="s">
        <v>96</v>
      </c>
      <c r="O11" s="228">
        <v>73</v>
      </c>
      <c r="P11" s="223"/>
      <c r="Q11" s="224"/>
      <c r="R11" s="224"/>
      <c r="S11" s="224"/>
      <c r="T11" s="224"/>
      <c r="U11" s="224"/>
      <c r="V11" s="224"/>
      <c r="W11" s="224"/>
      <c r="X11" s="224"/>
      <c r="Y11" s="224"/>
      <c r="Z11" s="224"/>
      <c r="AA11" s="224"/>
      <c r="AB11" s="224"/>
      <c r="AC11" s="224"/>
      <c r="AD11" s="224"/>
      <c r="AE11" s="224"/>
      <c r="AF11" s="224"/>
      <c r="AG11" s="224"/>
      <c r="AH11" s="224"/>
      <c r="AI11" s="224"/>
      <c r="AJ11" s="224"/>
      <c r="AK11" s="224"/>
      <c r="AL11" s="224"/>
      <c r="AM11" s="224"/>
      <c r="AN11" s="224"/>
      <c r="AO11" s="224"/>
      <c r="AP11" s="224"/>
      <c r="AQ11" s="224"/>
      <c r="AR11" s="224"/>
      <c r="AS11" s="224"/>
      <c r="AT11" s="224"/>
      <c r="AU11" s="224"/>
      <c r="AV11" s="224"/>
      <c r="AW11" s="224"/>
      <c r="AX11" s="224"/>
      <c r="AY11" s="224"/>
      <c r="AZ11" s="224"/>
      <c r="BA11" s="224"/>
      <c r="BB11" s="224"/>
      <c r="BC11" s="224"/>
      <c r="BD11" s="224"/>
      <c r="BE11" s="224"/>
      <c r="BF11" s="224"/>
      <c r="BG11" s="224"/>
      <c r="BH11" s="224"/>
      <c r="BI11" s="224"/>
      <c r="BJ11" s="224"/>
      <c r="BK11" s="224"/>
      <c r="BL11" s="224"/>
      <c r="BM11" s="229"/>
    </row>
    <row r="12" spans="1:66">
      <c r="A12" s="30"/>
      <c r="B12" s="20" t="s">
        <v>278</v>
      </c>
      <c r="C12" s="12"/>
      <c r="D12" s="230">
        <v>73.166666666666671</v>
      </c>
      <c r="E12" s="230" t="s">
        <v>765</v>
      </c>
      <c r="F12" s="230">
        <v>178.5</v>
      </c>
      <c r="G12" s="230">
        <v>200</v>
      </c>
      <c r="H12" s="230" t="s">
        <v>765</v>
      </c>
      <c r="I12" s="230">
        <v>500.66666666666669</v>
      </c>
      <c r="J12" s="230">
        <v>290</v>
      </c>
      <c r="K12" s="230">
        <v>174.10633333333337</v>
      </c>
      <c r="L12" s="230">
        <v>200</v>
      </c>
      <c r="M12" s="230">
        <v>209.5</v>
      </c>
      <c r="N12" s="230" t="s">
        <v>765</v>
      </c>
      <c r="O12" s="230">
        <v>77.166666666666671</v>
      </c>
      <c r="P12" s="223"/>
      <c r="Q12" s="224"/>
      <c r="R12" s="224"/>
      <c r="S12" s="224"/>
      <c r="T12" s="224"/>
      <c r="U12" s="224"/>
      <c r="V12" s="224"/>
      <c r="W12" s="224"/>
      <c r="X12" s="224"/>
      <c r="Y12" s="224"/>
      <c r="Z12" s="224"/>
      <c r="AA12" s="224"/>
      <c r="AB12" s="224"/>
      <c r="AC12" s="224"/>
      <c r="AD12" s="224"/>
      <c r="AE12" s="224"/>
      <c r="AF12" s="224"/>
      <c r="AG12" s="224"/>
      <c r="AH12" s="224"/>
      <c r="AI12" s="224"/>
      <c r="AJ12" s="224"/>
      <c r="AK12" s="224"/>
      <c r="AL12" s="224"/>
      <c r="AM12" s="224"/>
      <c r="AN12" s="224"/>
      <c r="AO12" s="224"/>
      <c r="AP12" s="224"/>
      <c r="AQ12" s="224"/>
      <c r="AR12" s="224"/>
      <c r="AS12" s="224"/>
      <c r="AT12" s="224"/>
      <c r="AU12" s="224"/>
      <c r="AV12" s="224"/>
      <c r="AW12" s="224"/>
      <c r="AX12" s="224"/>
      <c r="AY12" s="224"/>
      <c r="AZ12" s="224"/>
      <c r="BA12" s="224"/>
      <c r="BB12" s="224"/>
      <c r="BC12" s="224"/>
      <c r="BD12" s="224"/>
      <c r="BE12" s="224"/>
      <c r="BF12" s="224"/>
      <c r="BG12" s="224"/>
      <c r="BH12" s="224"/>
      <c r="BI12" s="224"/>
      <c r="BJ12" s="224"/>
      <c r="BK12" s="224"/>
      <c r="BL12" s="224"/>
      <c r="BM12" s="229"/>
    </row>
    <row r="13" spans="1:66">
      <c r="A13" s="30"/>
      <c r="B13" s="3" t="s">
        <v>279</v>
      </c>
      <c r="C13" s="29"/>
      <c r="D13" s="226">
        <v>73</v>
      </c>
      <c r="E13" s="226" t="s">
        <v>765</v>
      </c>
      <c r="F13" s="226">
        <v>178.3</v>
      </c>
      <c r="G13" s="226">
        <v>200</v>
      </c>
      <c r="H13" s="226" t="s">
        <v>765</v>
      </c>
      <c r="I13" s="226">
        <v>500.5</v>
      </c>
      <c r="J13" s="226">
        <v>295</v>
      </c>
      <c r="K13" s="226">
        <v>176.1464</v>
      </c>
      <c r="L13" s="226">
        <v>200</v>
      </c>
      <c r="M13" s="226">
        <v>207.5</v>
      </c>
      <c r="N13" s="226" t="s">
        <v>765</v>
      </c>
      <c r="O13" s="226">
        <v>73</v>
      </c>
      <c r="P13" s="223"/>
      <c r="Q13" s="224"/>
      <c r="R13" s="224"/>
      <c r="S13" s="224"/>
      <c r="T13" s="224"/>
      <c r="U13" s="224"/>
      <c r="V13" s="224"/>
      <c r="W13" s="224"/>
      <c r="X13" s="224"/>
      <c r="Y13" s="224"/>
      <c r="Z13" s="224"/>
      <c r="AA13" s="224"/>
      <c r="AB13" s="224"/>
      <c r="AC13" s="224"/>
      <c r="AD13" s="224"/>
      <c r="AE13" s="224"/>
      <c r="AF13" s="224"/>
      <c r="AG13" s="224"/>
      <c r="AH13" s="224"/>
      <c r="AI13" s="224"/>
      <c r="AJ13" s="224"/>
      <c r="AK13" s="224"/>
      <c r="AL13" s="224"/>
      <c r="AM13" s="224"/>
      <c r="AN13" s="224"/>
      <c r="AO13" s="224"/>
      <c r="AP13" s="224"/>
      <c r="AQ13" s="224"/>
      <c r="AR13" s="224"/>
      <c r="AS13" s="224"/>
      <c r="AT13" s="224"/>
      <c r="AU13" s="224"/>
      <c r="AV13" s="224"/>
      <c r="AW13" s="224"/>
      <c r="AX13" s="224"/>
      <c r="AY13" s="224"/>
      <c r="AZ13" s="224"/>
      <c r="BA13" s="224"/>
      <c r="BB13" s="224"/>
      <c r="BC13" s="224"/>
      <c r="BD13" s="224"/>
      <c r="BE13" s="224"/>
      <c r="BF13" s="224"/>
      <c r="BG13" s="224"/>
      <c r="BH13" s="224"/>
      <c r="BI13" s="224"/>
      <c r="BJ13" s="224"/>
      <c r="BK13" s="224"/>
      <c r="BL13" s="224"/>
      <c r="BM13" s="229"/>
    </row>
    <row r="14" spans="1:66">
      <c r="A14" s="30"/>
      <c r="B14" s="3" t="s">
        <v>280</v>
      </c>
      <c r="C14" s="29"/>
      <c r="D14" s="226">
        <v>1.1690451944500122</v>
      </c>
      <c r="E14" s="226" t="s">
        <v>765</v>
      </c>
      <c r="F14" s="226">
        <v>2.6275463839863997</v>
      </c>
      <c r="G14" s="226">
        <v>0</v>
      </c>
      <c r="H14" s="226" t="s">
        <v>765</v>
      </c>
      <c r="I14" s="226">
        <v>5.7154760664940705</v>
      </c>
      <c r="J14" s="226">
        <v>16.733200530681511</v>
      </c>
      <c r="K14" s="226">
        <v>14.207393657059928</v>
      </c>
      <c r="L14" s="226">
        <v>0</v>
      </c>
      <c r="M14" s="226">
        <v>4.8476798574163293</v>
      </c>
      <c r="N14" s="226" t="s">
        <v>765</v>
      </c>
      <c r="O14" s="226">
        <v>11.409060726749908</v>
      </c>
      <c r="P14" s="223"/>
      <c r="Q14" s="224"/>
      <c r="R14" s="224"/>
      <c r="S14" s="224"/>
      <c r="T14" s="224"/>
      <c r="U14" s="224"/>
      <c r="V14" s="224"/>
      <c r="W14" s="224"/>
      <c r="X14" s="224"/>
      <c r="Y14" s="224"/>
      <c r="Z14" s="224"/>
      <c r="AA14" s="224"/>
      <c r="AB14" s="224"/>
      <c r="AC14" s="224"/>
      <c r="AD14" s="224"/>
      <c r="AE14" s="224"/>
      <c r="AF14" s="224"/>
      <c r="AG14" s="224"/>
      <c r="AH14" s="224"/>
      <c r="AI14" s="224"/>
      <c r="AJ14" s="224"/>
      <c r="AK14" s="224"/>
      <c r="AL14" s="224"/>
      <c r="AM14" s="224"/>
      <c r="AN14" s="224"/>
      <c r="AO14" s="224"/>
      <c r="AP14" s="224"/>
      <c r="AQ14" s="224"/>
      <c r="AR14" s="224"/>
      <c r="AS14" s="224"/>
      <c r="AT14" s="224"/>
      <c r="AU14" s="224"/>
      <c r="AV14" s="224"/>
      <c r="AW14" s="224"/>
      <c r="AX14" s="224"/>
      <c r="AY14" s="224"/>
      <c r="AZ14" s="224"/>
      <c r="BA14" s="224"/>
      <c r="BB14" s="224"/>
      <c r="BC14" s="224"/>
      <c r="BD14" s="224"/>
      <c r="BE14" s="224"/>
      <c r="BF14" s="224"/>
      <c r="BG14" s="224"/>
      <c r="BH14" s="224"/>
      <c r="BI14" s="224"/>
      <c r="BJ14" s="224"/>
      <c r="BK14" s="224"/>
      <c r="BL14" s="224"/>
      <c r="BM14" s="229"/>
    </row>
    <row r="15" spans="1:66">
      <c r="A15" s="30"/>
      <c r="B15" s="3" t="s">
        <v>87</v>
      </c>
      <c r="C15" s="29"/>
      <c r="D15" s="13">
        <v>1.5977838648519527E-2</v>
      </c>
      <c r="E15" s="13" t="s">
        <v>765</v>
      </c>
      <c r="F15" s="13">
        <v>1.4720147809447618E-2</v>
      </c>
      <c r="G15" s="13">
        <v>0</v>
      </c>
      <c r="H15" s="13" t="s">
        <v>765</v>
      </c>
      <c r="I15" s="13">
        <v>1.141573115811066E-2</v>
      </c>
      <c r="J15" s="13">
        <v>5.770069148510866E-2</v>
      </c>
      <c r="K15" s="13">
        <v>8.1601819905421355E-2</v>
      </c>
      <c r="L15" s="13">
        <v>0</v>
      </c>
      <c r="M15" s="13">
        <v>2.3139283328956227E-2</v>
      </c>
      <c r="N15" s="13" t="s">
        <v>765</v>
      </c>
      <c r="O15" s="13">
        <v>0.14784959905075473</v>
      </c>
      <c r="P15" s="159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6"/>
    </row>
    <row r="16" spans="1:66">
      <c r="A16" s="30"/>
      <c r="B16" s="3" t="s">
        <v>281</v>
      </c>
      <c r="C16" s="29"/>
      <c r="D16" s="13">
        <v>-0.64939079987615544</v>
      </c>
      <c r="E16" s="13" t="s">
        <v>765</v>
      </c>
      <c r="F16" s="13">
        <v>-0.1446413363721244</v>
      </c>
      <c r="G16" s="13">
        <v>-4.1614942713864789E-2</v>
      </c>
      <c r="H16" s="13" t="s">
        <v>765</v>
      </c>
      <c r="I16" s="13">
        <v>1.3991572600729585</v>
      </c>
      <c r="J16" s="13">
        <v>0.38965833306489595</v>
      </c>
      <c r="K16" s="13">
        <v>-0.16569545877227176</v>
      </c>
      <c r="L16" s="13">
        <v>-4.1614942713864789E-2</v>
      </c>
      <c r="M16" s="13">
        <v>3.9083475072265728E-3</v>
      </c>
      <c r="N16" s="13" t="s">
        <v>765</v>
      </c>
      <c r="O16" s="13">
        <v>-0.63022309873043281</v>
      </c>
      <c r="P16" s="159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6"/>
    </row>
    <row r="17" spans="1:65">
      <c r="A17" s="30"/>
      <c r="B17" s="46" t="s">
        <v>282</v>
      </c>
      <c r="C17" s="47"/>
      <c r="D17" s="45">
        <v>0.79</v>
      </c>
      <c r="E17" s="45">
        <v>0.59</v>
      </c>
      <c r="F17" s="45">
        <v>0.02</v>
      </c>
      <c r="G17" s="45">
        <v>0.18</v>
      </c>
      <c r="H17" s="45">
        <v>0.97</v>
      </c>
      <c r="I17" s="45">
        <v>2.4900000000000002</v>
      </c>
      <c r="J17" s="45">
        <v>0.87</v>
      </c>
      <c r="K17" s="45">
        <v>0.02</v>
      </c>
      <c r="L17" s="45">
        <v>0.18</v>
      </c>
      <c r="M17" s="45">
        <v>0.26</v>
      </c>
      <c r="N17" s="45">
        <v>0.97</v>
      </c>
      <c r="O17" s="45">
        <v>0.76</v>
      </c>
      <c r="P17" s="159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6"/>
    </row>
    <row r="18" spans="1:65">
      <c r="B18" s="31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BM18" s="56"/>
    </row>
    <row r="19" spans="1:65" ht="15">
      <c r="B19" s="8" t="s">
        <v>693</v>
      </c>
      <c r="BM19" s="28" t="s">
        <v>67</v>
      </c>
    </row>
    <row r="20" spans="1:65" ht="15">
      <c r="A20" s="25" t="s">
        <v>226</v>
      </c>
      <c r="B20" s="18" t="s">
        <v>116</v>
      </c>
      <c r="C20" s="15" t="s">
        <v>117</v>
      </c>
      <c r="D20" s="16" t="s">
        <v>243</v>
      </c>
      <c r="E20" s="17" t="s">
        <v>243</v>
      </c>
      <c r="F20" s="17" t="s">
        <v>243</v>
      </c>
      <c r="G20" s="17" t="s">
        <v>243</v>
      </c>
      <c r="H20" s="17" t="s">
        <v>243</v>
      </c>
      <c r="I20" s="17" t="s">
        <v>243</v>
      </c>
      <c r="J20" s="17" t="s">
        <v>243</v>
      </c>
      <c r="K20" s="17" t="s">
        <v>243</v>
      </c>
      <c r="L20" s="17" t="s">
        <v>243</v>
      </c>
      <c r="M20" s="17" t="s">
        <v>243</v>
      </c>
      <c r="N20" s="17" t="s">
        <v>243</v>
      </c>
      <c r="O20" s="17" t="s">
        <v>243</v>
      </c>
      <c r="P20" s="17" t="s">
        <v>243</v>
      </c>
      <c r="Q20" s="17" t="s">
        <v>243</v>
      </c>
      <c r="R20" s="17" t="s">
        <v>243</v>
      </c>
      <c r="S20" s="17" t="s">
        <v>243</v>
      </c>
      <c r="T20" s="159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8">
        <v>1</v>
      </c>
    </row>
    <row r="21" spans="1:65">
      <c r="A21" s="30"/>
      <c r="B21" s="19" t="s">
        <v>244</v>
      </c>
      <c r="C21" s="9" t="s">
        <v>244</v>
      </c>
      <c r="D21" s="157" t="s">
        <v>246</v>
      </c>
      <c r="E21" s="158" t="s">
        <v>247</v>
      </c>
      <c r="F21" s="158" t="s">
        <v>249</v>
      </c>
      <c r="G21" s="158" t="s">
        <v>250</v>
      </c>
      <c r="H21" s="158" t="s">
        <v>251</v>
      </c>
      <c r="I21" s="158" t="s">
        <v>252</v>
      </c>
      <c r="J21" s="158" t="s">
        <v>254</v>
      </c>
      <c r="K21" s="158" t="s">
        <v>257</v>
      </c>
      <c r="L21" s="158" t="s">
        <v>258</v>
      </c>
      <c r="M21" s="158" t="s">
        <v>259</v>
      </c>
      <c r="N21" s="158" t="s">
        <v>261</v>
      </c>
      <c r="O21" s="158" t="s">
        <v>266</v>
      </c>
      <c r="P21" s="158" t="s">
        <v>268</v>
      </c>
      <c r="Q21" s="158" t="s">
        <v>269</v>
      </c>
      <c r="R21" s="158" t="s">
        <v>271</v>
      </c>
      <c r="S21" s="158" t="s">
        <v>272</v>
      </c>
      <c r="T21" s="159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8" t="s">
        <v>3</v>
      </c>
    </row>
    <row r="22" spans="1:65">
      <c r="A22" s="30"/>
      <c r="B22" s="19"/>
      <c r="C22" s="9"/>
      <c r="D22" s="10" t="s">
        <v>217</v>
      </c>
      <c r="E22" s="11" t="s">
        <v>217</v>
      </c>
      <c r="F22" s="11" t="s">
        <v>217</v>
      </c>
      <c r="G22" s="11" t="s">
        <v>104</v>
      </c>
      <c r="H22" s="11" t="s">
        <v>217</v>
      </c>
      <c r="I22" s="11" t="s">
        <v>217</v>
      </c>
      <c r="J22" s="11" t="s">
        <v>217</v>
      </c>
      <c r="K22" s="11" t="s">
        <v>217</v>
      </c>
      <c r="L22" s="11" t="s">
        <v>217</v>
      </c>
      <c r="M22" s="11" t="s">
        <v>217</v>
      </c>
      <c r="N22" s="11" t="s">
        <v>217</v>
      </c>
      <c r="O22" s="11" t="s">
        <v>217</v>
      </c>
      <c r="P22" s="11" t="s">
        <v>217</v>
      </c>
      <c r="Q22" s="11" t="s">
        <v>217</v>
      </c>
      <c r="R22" s="11" t="s">
        <v>217</v>
      </c>
      <c r="S22" s="11" t="s">
        <v>217</v>
      </c>
      <c r="T22" s="159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8">
        <v>0</v>
      </c>
    </row>
    <row r="23" spans="1:65">
      <c r="A23" s="30"/>
      <c r="B23" s="19"/>
      <c r="C23" s="9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159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8">
        <v>0</v>
      </c>
    </row>
    <row r="24" spans="1:65">
      <c r="A24" s="30"/>
      <c r="B24" s="18">
        <v>1</v>
      </c>
      <c r="C24" s="14">
        <v>1</v>
      </c>
      <c r="D24" s="220">
        <v>2875</v>
      </c>
      <c r="E24" s="220">
        <v>2769</v>
      </c>
      <c r="F24" s="220">
        <v>2574.7503383969956</v>
      </c>
      <c r="G24" s="221">
        <v>5100</v>
      </c>
      <c r="H24" s="220">
        <v>2200</v>
      </c>
      <c r="I24" s="220">
        <v>2710</v>
      </c>
      <c r="J24" s="221">
        <v>1246.2612163509473</v>
      </c>
      <c r="K24" s="220">
        <v>3000</v>
      </c>
      <c r="L24" s="220">
        <v>2707</v>
      </c>
      <c r="M24" s="220">
        <v>2870</v>
      </c>
      <c r="N24" s="220">
        <v>3000</v>
      </c>
      <c r="O24" s="221">
        <v>1367</v>
      </c>
      <c r="P24" s="220">
        <v>2530</v>
      </c>
      <c r="Q24" s="220">
        <v>3172</v>
      </c>
      <c r="R24" s="220">
        <v>2815</v>
      </c>
      <c r="S24" s="220">
        <v>2989</v>
      </c>
      <c r="T24" s="223"/>
      <c r="U24" s="224"/>
      <c r="V24" s="224"/>
      <c r="W24" s="224"/>
      <c r="X24" s="224"/>
      <c r="Y24" s="224"/>
      <c r="Z24" s="224"/>
      <c r="AA24" s="224"/>
      <c r="AB24" s="224"/>
      <c r="AC24" s="224"/>
      <c r="AD24" s="224"/>
      <c r="AE24" s="224"/>
      <c r="AF24" s="224"/>
      <c r="AG24" s="224"/>
      <c r="AH24" s="224"/>
      <c r="AI24" s="224"/>
      <c r="AJ24" s="224"/>
      <c r="AK24" s="224"/>
      <c r="AL24" s="224"/>
      <c r="AM24" s="224"/>
      <c r="AN24" s="224"/>
      <c r="AO24" s="224"/>
      <c r="AP24" s="224"/>
      <c r="AQ24" s="224"/>
      <c r="AR24" s="224"/>
      <c r="AS24" s="224"/>
      <c r="AT24" s="224"/>
      <c r="AU24" s="224"/>
      <c r="AV24" s="224"/>
      <c r="AW24" s="224"/>
      <c r="AX24" s="224"/>
      <c r="AY24" s="224"/>
      <c r="AZ24" s="224"/>
      <c r="BA24" s="224"/>
      <c r="BB24" s="224"/>
      <c r="BC24" s="224"/>
      <c r="BD24" s="224"/>
      <c r="BE24" s="224"/>
      <c r="BF24" s="224"/>
      <c r="BG24" s="224"/>
      <c r="BH24" s="224"/>
      <c r="BI24" s="224"/>
      <c r="BJ24" s="224"/>
      <c r="BK24" s="224"/>
      <c r="BL24" s="224"/>
      <c r="BM24" s="225">
        <v>1</v>
      </c>
    </row>
    <row r="25" spans="1:65">
      <c r="A25" s="30"/>
      <c r="B25" s="19">
        <v>1</v>
      </c>
      <c r="C25" s="9">
        <v>2</v>
      </c>
      <c r="D25" s="226">
        <v>2881</v>
      </c>
      <c r="E25" s="226">
        <v>2851</v>
      </c>
      <c r="F25" s="226">
        <v>2449</v>
      </c>
      <c r="G25" s="228">
        <v>3600</v>
      </c>
      <c r="H25" s="226">
        <v>2200</v>
      </c>
      <c r="I25" s="226">
        <v>2621</v>
      </c>
      <c r="J25" s="228">
        <v>1272.0698254364099</v>
      </c>
      <c r="K25" s="226">
        <v>3000</v>
      </c>
      <c r="L25" s="226">
        <v>2702</v>
      </c>
      <c r="M25" s="226">
        <v>2840</v>
      </c>
      <c r="N25" s="226">
        <v>2910</v>
      </c>
      <c r="O25" s="228">
        <v>1507</v>
      </c>
      <c r="P25" s="226">
        <v>2631</v>
      </c>
      <c r="Q25" s="226">
        <v>3288</v>
      </c>
      <c r="R25" s="226">
        <v>2843</v>
      </c>
      <c r="S25" s="226">
        <v>3016</v>
      </c>
      <c r="T25" s="223"/>
      <c r="U25" s="224"/>
      <c r="V25" s="224"/>
      <c r="W25" s="224"/>
      <c r="X25" s="224"/>
      <c r="Y25" s="224"/>
      <c r="Z25" s="224"/>
      <c r="AA25" s="224"/>
      <c r="AB25" s="224"/>
      <c r="AC25" s="224"/>
      <c r="AD25" s="224"/>
      <c r="AE25" s="224"/>
      <c r="AF25" s="224"/>
      <c r="AG25" s="224"/>
      <c r="AH25" s="224"/>
      <c r="AI25" s="224"/>
      <c r="AJ25" s="224"/>
      <c r="AK25" s="224"/>
      <c r="AL25" s="224"/>
      <c r="AM25" s="224"/>
      <c r="AN25" s="224"/>
      <c r="AO25" s="224"/>
      <c r="AP25" s="224"/>
      <c r="AQ25" s="224"/>
      <c r="AR25" s="224"/>
      <c r="AS25" s="224"/>
      <c r="AT25" s="224"/>
      <c r="AU25" s="224"/>
      <c r="AV25" s="224"/>
      <c r="AW25" s="224"/>
      <c r="AX25" s="224"/>
      <c r="AY25" s="224"/>
      <c r="AZ25" s="224"/>
      <c r="BA25" s="224"/>
      <c r="BB25" s="224"/>
      <c r="BC25" s="224"/>
      <c r="BD25" s="224"/>
      <c r="BE25" s="224"/>
      <c r="BF25" s="224"/>
      <c r="BG25" s="224"/>
      <c r="BH25" s="224"/>
      <c r="BI25" s="224"/>
      <c r="BJ25" s="224"/>
      <c r="BK25" s="224"/>
      <c r="BL25" s="224"/>
      <c r="BM25" s="225" t="e">
        <v>#N/A</v>
      </c>
    </row>
    <row r="26" spans="1:65">
      <c r="A26" s="30"/>
      <c r="B26" s="19">
        <v>1</v>
      </c>
      <c r="C26" s="9">
        <v>3</v>
      </c>
      <c r="D26" s="226">
        <v>2875</v>
      </c>
      <c r="E26" s="226">
        <v>2776</v>
      </c>
      <c r="F26" s="226">
        <v>2420.6448917989569</v>
      </c>
      <c r="G26" s="228">
        <v>3100</v>
      </c>
      <c r="H26" s="226">
        <v>2200</v>
      </c>
      <c r="I26" s="226">
        <v>2669</v>
      </c>
      <c r="J26" s="228">
        <v>1295.66257852229</v>
      </c>
      <c r="K26" s="226">
        <v>2900</v>
      </c>
      <c r="L26" s="226">
        <v>2760</v>
      </c>
      <c r="M26" s="226">
        <v>2710</v>
      </c>
      <c r="N26" s="226">
        <v>2780</v>
      </c>
      <c r="O26" s="228">
        <v>1760</v>
      </c>
      <c r="P26" s="226">
        <v>2663</v>
      </c>
      <c r="Q26" s="226">
        <v>3107</v>
      </c>
      <c r="R26" s="226">
        <v>2899</v>
      </c>
      <c r="S26" s="226">
        <v>3018</v>
      </c>
      <c r="T26" s="223"/>
      <c r="U26" s="224"/>
      <c r="V26" s="224"/>
      <c r="W26" s="224"/>
      <c r="X26" s="224"/>
      <c r="Y26" s="224"/>
      <c r="Z26" s="224"/>
      <c r="AA26" s="224"/>
      <c r="AB26" s="224"/>
      <c r="AC26" s="224"/>
      <c r="AD26" s="224"/>
      <c r="AE26" s="224"/>
      <c r="AF26" s="224"/>
      <c r="AG26" s="224"/>
      <c r="AH26" s="224"/>
      <c r="AI26" s="224"/>
      <c r="AJ26" s="224"/>
      <c r="AK26" s="224"/>
      <c r="AL26" s="224"/>
      <c r="AM26" s="224"/>
      <c r="AN26" s="224"/>
      <c r="AO26" s="224"/>
      <c r="AP26" s="224"/>
      <c r="AQ26" s="224"/>
      <c r="AR26" s="224"/>
      <c r="AS26" s="224"/>
      <c r="AT26" s="224"/>
      <c r="AU26" s="224"/>
      <c r="AV26" s="224"/>
      <c r="AW26" s="224"/>
      <c r="AX26" s="224"/>
      <c r="AY26" s="224"/>
      <c r="AZ26" s="224"/>
      <c r="BA26" s="224"/>
      <c r="BB26" s="224"/>
      <c r="BC26" s="224"/>
      <c r="BD26" s="224"/>
      <c r="BE26" s="224"/>
      <c r="BF26" s="224"/>
      <c r="BG26" s="224"/>
      <c r="BH26" s="224"/>
      <c r="BI26" s="224"/>
      <c r="BJ26" s="224"/>
      <c r="BK26" s="224"/>
      <c r="BL26" s="224"/>
      <c r="BM26" s="225">
        <v>16</v>
      </c>
    </row>
    <row r="27" spans="1:65">
      <c r="A27" s="30"/>
      <c r="B27" s="19">
        <v>1</v>
      </c>
      <c r="C27" s="9">
        <v>4</v>
      </c>
      <c r="D27" s="226">
        <v>2876</v>
      </c>
      <c r="E27" s="226">
        <v>2758</v>
      </c>
      <c r="F27" s="226">
        <v>2433.0452555058419</v>
      </c>
      <c r="G27" s="228">
        <v>2800.0000000000005</v>
      </c>
      <c r="H27" s="226">
        <v>2300</v>
      </c>
      <c r="I27" s="226">
        <v>2706</v>
      </c>
      <c r="J27" s="228">
        <v>1252</v>
      </c>
      <c r="K27" s="226">
        <v>3000</v>
      </c>
      <c r="L27" s="226">
        <v>2725</v>
      </c>
      <c r="M27" s="226">
        <v>2850</v>
      </c>
      <c r="N27" s="226">
        <v>2890</v>
      </c>
      <c r="O27" s="228">
        <v>1848</v>
      </c>
      <c r="P27" s="226">
        <v>2584</v>
      </c>
      <c r="Q27" s="226">
        <v>3061</v>
      </c>
      <c r="R27" s="226">
        <v>2923</v>
      </c>
      <c r="S27" s="226">
        <v>2995</v>
      </c>
      <c r="T27" s="223"/>
      <c r="U27" s="224"/>
      <c r="V27" s="224"/>
      <c r="W27" s="224"/>
      <c r="X27" s="224"/>
      <c r="Y27" s="224"/>
      <c r="Z27" s="224"/>
      <c r="AA27" s="224"/>
      <c r="AB27" s="224"/>
      <c r="AC27" s="224"/>
      <c r="AD27" s="224"/>
      <c r="AE27" s="224"/>
      <c r="AF27" s="224"/>
      <c r="AG27" s="224"/>
      <c r="AH27" s="224"/>
      <c r="AI27" s="224"/>
      <c r="AJ27" s="224"/>
      <c r="AK27" s="224"/>
      <c r="AL27" s="224"/>
      <c r="AM27" s="224"/>
      <c r="AN27" s="224"/>
      <c r="AO27" s="224"/>
      <c r="AP27" s="224"/>
      <c r="AQ27" s="224"/>
      <c r="AR27" s="224"/>
      <c r="AS27" s="224"/>
      <c r="AT27" s="224"/>
      <c r="AU27" s="224"/>
      <c r="AV27" s="224"/>
      <c r="AW27" s="224"/>
      <c r="AX27" s="224"/>
      <c r="AY27" s="224"/>
      <c r="AZ27" s="224"/>
      <c r="BA27" s="224"/>
      <c r="BB27" s="224"/>
      <c r="BC27" s="224"/>
      <c r="BD27" s="224"/>
      <c r="BE27" s="224"/>
      <c r="BF27" s="224"/>
      <c r="BG27" s="224"/>
      <c r="BH27" s="224"/>
      <c r="BI27" s="224"/>
      <c r="BJ27" s="224"/>
      <c r="BK27" s="224"/>
      <c r="BL27" s="224"/>
      <c r="BM27" s="225">
        <v>2779.7172175477453</v>
      </c>
    </row>
    <row r="28" spans="1:65">
      <c r="A28" s="30"/>
      <c r="B28" s="19">
        <v>1</v>
      </c>
      <c r="C28" s="9">
        <v>5</v>
      </c>
      <c r="D28" s="226">
        <v>2876</v>
      </c>
      <c r="E28" s="226">
        <v>2830</v>
      </c>
      <c r="F28" s="226">
        <v>2513.5000889493676</v>
      </c>
      <c r="G28" s="228">
        <v>5100</v>
      </c>
      <c r="H28" s="226">
        <v>2200</v>
      </c>
      <c r="I28" s="226">
        <v>2723</v>
      </c>
      <c r="J28" s="228">
        <v>1291.6384967190299</v>
      </c>
      <c r="K28" s="226">
        <v>3000</v>
      </c>
      <c r="L28" s="226">
        <v>2741</v>
      </c>
      <c r="M28" s="226">
        <v>2780</v>
      </c>
      <c r="N28" s="226">
        <v>3020</v>
      </c>
      <c r="O28" s="228">
        <v>1870</v>
      </c>
      <c r="P28" s="226">
        <v>2612</v>
      </c>
      <c r="Q28" s="226">
        <v>3122</v>
      </c>
      <c r="R28" s="226">
        <v>2848</v>
      </c>
      <c r="S28" s="226">
        <v>3069</v>
      </c>
      <c r="T28" s="223"/>
      <c r="U28" s="224"/>
      <c r="V28" s="224"/>
      <c r="W28" s="224"/>
      <c r="X28" s="224"/>
      <c r="Y28" s="224"/>
      <c r="Z28" s="224"/>
      <c r="AA28" s="224"/>
      <c r="AB28" s="224"/>
      <c r="AC28" s="224"/>
      <c r="AD28" s="224"/>
      <c r="AE28" s="224"/>
      <c r="AF28" s="224"/>
      <c r="AG28" s="224"/>
      <c r="AH28" s="224"/>
      <c r="AI28" s="224"/>
      <c r="AJ28" s="224"/>
      <c r="AK28" s="224"/>
      <c r="AL28" s="224"/>
      <c r="AM28" s="224"/>
      <c r="AN28" s="224"/>
      <c r="AO28" s="224"/>
      <c r="AP28" s="224"/>
      <c r="AQ28" s="224"/>
      <c r="AR28" s="224"/>
      <c r="AS28" s="224"/>
      <c r="AT28" s="224"/>
      <c r="AU28" s="224"/>
      <c r="AV28" s="224"/>
      <c r="AW28" s="224"/>
      <c r="AX28" s="224"/>
      <c r="AY28" s="224"/>
      <c r="AZ28" s="224"/>
      <c r="BA28" s="224"/>
      <c r="BB28" s="224"/>
      <c r="BC28" s="224"/>
      <c r="BD28" s="224"/>
      <c r="BE28" s="224"/>
      <c r="BF28" s="224"/>
      <c r="BG28" s="224"/>
      <c r="BH28" s="224"/>
      <c r="BI28" s="224"/>
      <c r="BJ28" s="224"/>
      <c r="BK28" s="224"/>
      <c r="BL28" s="224"/>
      <c r="BM28" s="225">
        <v>180</v>
      </c>
    </row>
    <row r="29" spans="1:65">
      <c r="A29" s="30"/>
      <c r="B29" s="19">
        <v>1</v>
      </c>
      <c r="C29" s="9">
        <v>6</v>
      </c>
      <c r="D29" s="226">
        <v>2882</v>
      </c>
      <c r="E29" s="226">
        <v>2797</v>
      </c>
      <c r="F29" s="226">
        <v>2303.0023940729488</v>
      </c>
      <c r="G29" s="228">
        <v>4699.9999999999991</v>
      </c>
      <c r="H29" s="226">
        <v>2300</v>
      </c>
      <c r="I29" s="226">
        <v>2611</v>
      </c>
      <c r="J29" s="228">
        <v>1269.65709728868</v>
      </c>
      <c r="K29" s="226">
        <v>3000</v>
      </c>
      <c r="L29" s="226">
        <v>2735</v>
      </c>
      <c r="M29" s="226">
        <v>2970</v>
      </c>
      <c r="N29" s="226">
        <v>2860</v>
      </c>
      <c r="O29" s="228">
        <v>2052</v>
      </c>
      <c r="P29" s="226">
        <v>2602</v>
      </c>
      <c r="Q29" s="226">
        <v>3236</v>
      </c>
      <c r="R29" s="226">
        <v>2900</v>
      </c>
      <c r="S29" s="226">
        <v>2965</v>
      </c>
      <c r="T29" s="223"/>
      <c r="U29" s="224"/>
      <c r="V29" s="224"/>
      <c r="W29" s="224"/>
      <c r="X29" s="224"/>
      <c r="Y29" s="224"/>
      <c r="Z29" s="224"/>
      <c r="AA29" s="224"/>
      <c r="AB29" s="224"/>
      <c r="AC29" s="224"/>
      <c r="AD29" s="224"/>
      <c r="AE29" s="224"/>
      <c r="AF29" s="224"/>
      <c r="AG29" s="224"/>
      <c r="AH29" s="224"/>
      <c r="AI29" s="224"/>
      <c r="AJ29" s="224"/>
      <c r="AK29" s="224"/>
      <c r="AL29" s="224"/>
      <c r="AM29" s="224"/>
      <c r="AN29" s="224"/>
      <c r="AO29" s="224"/>
      <c r="AP29" s="224"/>
      <c r="AQ29" s="224"/>
      <c r="AR29" s="224"/>
      <c r="AS29" s="224"/>
      <c r="AT29" s="224"/>
      <c r="AU29" s="224"/>
      <c r="AV29" s="224"/>
      <c r="AW29" s="224"/>
      <c r="AX29" s="224"/>
      <c r="AY29" s="224"/>
      <c r="AZ29" s="224"/>
      <c r="BA29" s="224"/>
      <c r="BB29" s="224"/>
      <c r="BC29" s="224"/>
      <c r="BD29" s="224"/>
      <c r="BE29" s="224"/>
      <c r="BF29" s="224"/>
      <c r="BG29" s="224"/>
      <c r="BH29" s="224"/>
      <c r="BI29" s="224"/>
      <c r="BJ29" s="224"/>
      <c r="BK29" s="224"/>
      <c r="BL29" s="224"/>
      <c r="BM29" s="229"/>
    </row>
    <row r="30" spans="1:65">
      <c r="A30" s="30"/>
      <c r="B30" s="20" t="s">
        <v>278</v>
      </c>
      <c r="C30" s="12"/>
      <c r="D30" s="230">
        <v>2877.5</v>
      </c>
      <c r="E30" s="230">
        <v>2796.8333333333335</v>
      </c>
      <c r="F30" s="230">
        <v>2448.9904947873515</v>
      </c>
      <c r="G30" s="230">
        <v>4066.6666666666665</v>
      </c>
      <c r="H30" s="230">
        <v>2233.3333333333335</v>
      </c>
      <c r="I30" s="230">
        <v>2673.3333333333335</v>
      </c>
      <c r="J30" s="230">
        <v>1271.2148690528929</v>
      </c>
      <c r="K30" s="230">
        <v>2983.3333333333335</v>
      </c>
      <c r="L30" s="230">
        <v>2728.3333333333335</v>
      </c>
      <c r="M30" s="230">
        <v>2836.6666666666665</v>
      </c>
      <c r="N30" s="230">
        <v>2910</v>
      </c>
      <c r="O30" s="230">
        <v>1734</v>
      </c>
      <c r="P30" s="230">
        <v>2603.6666666666665</v>
      </c>
      <c r="Q30" s="230">
        <v>3164.3333333333335</v>
      </c>
      <c r="R30" s="230">
        <v>2871.3333333333335</v>
      </c>
      <c r="S30" s="230">
        <v>3008.6666666666665</v>
      </c>
      <c r="T30" s="223"/>
      <c r="U30" s="224"/>
      <c r="V30" s="224"/>
      <c r="W30" s="224"/>
      <c r="X30" s="224"/>
      <c r="Y30" s="224"/>
      <c r="Z30" s="224"/>
      <c r="AA30" s="224"/>
      <c r="AB30" s="224"/>
      <c r="AC30" s="224"/>
      <c r="AD30" s="224"/>
      <c r="AE30" s="224"/>
      <c r="AF30" s="224"/>
      <c r="AG30" s="224"/>
      <c r="AH30" s="224"/>
      <c r="AI30" s="224"/>
      <c r="AJ30" s="224"/>
      <c r="AK30" s="224"/>
      <c r="AL30" s="224"/>
      <c r="AM30" s="224"/>
      <c r="AN30" s="224"/>
      <c r="AO30" s="224"/>
      <c r="AP30" s="224"/>
      <c r="AQ30" s="224"/>
      <c r="AR30" s="224"/>
      <c r="AS30" s="224"/>
      <c r="AT30" s="224"/>
      <c r="AU30" s="224"/>
      <c r="AV30" s="224"/>
      <c r="AW30" s="224"/>
      <c r="AX30" s="224"/>
      <c r="AY30" s="224"/>
      <c r="AZ30" s="224"/>
      <c r="BA30" s="224"/>
      <c r="BB30" s="224"/>
      <c r="BC30" s="224"/>
      <c r="BD30" s="224"/>
      <c r="BE30" s="224"/>
      <c r="BF30" s="224"/>
      <c r="BG30" s="224"/>
      <c r="BH30" s="224"/>
      <c r="BI30" s="224"/>
      <c r="BJ30" s="224"/>
      <c r="BK30" s="224"/>
      <c r="BL30" s="224"/>
      <c r="BM30" s="229"/>
    </row>
    <row r="31" spans="1:65">
      <c r="A31" s="30"/>
      <c r="B31" s="3" t="s">
        <v>279</v>
      </c>
      <c r="C31" s="29"/>
      <c r="D31" s="226">
        <v>2876</v>
      </c>
      <c r="E31" s="226">
        <v>2786.5</v>
      </c>
      <c r="F31" s="226">
        <v>2441.0226277529209</v>
      </c>
      <c r="G31" s="226">
        <v>4150</v>
      </c>
      <c r="H31" s="226">
        <v>2200</v>
      </c>
      <c r="I31" s="226">
        <v>2687.5</v>
      </c>
      <c r="J31" s="226">
        <v>1270.863461362545</v>
      </c>
      <c r="K31" s="226">
        <v>3000</v>
      </c>
      <c r="L31" s="226">
        <v>2730</v>
      </c>
      <c r="M31" s="226">
        <v>2845</v>
      </c>
      <c r="N31" s="226">
        <v>2900</v>
      </c>
      <c r="O31" s="226">
        <v>1804</v>
      </c>
      <c r="P31" s="226">
        <v>2607</v>
      </c>
      <c r="Q31" s="226">
        <v>3147</v>
      </c>
      <c r="R31" s="226">
        <v>2873.5</v>
      </c>
      <c r="S31" s="226">
        <v>3005.5</v>
      </c>
      <c r="T31" s="223"/>
      <c r="U31" s="224"/>
      <c r="V31" s="224"/>
      <c r="W31" s="224"/>
      <c r="X31" s="224"/>
      <c r="Y31" s="224"/>
      <c r="Z31" s="224"/>
      <c r="AA31" s="224"/>
      <c r="AB31" s="224"/>
      <c r="AC31" s="224"/>
      <c r="AD31" s="224"/>
      <c r="AE31" s="224"/>
      <c r="AF31" s="224"/>
      <c r="AG31" s="224"/>
      <c r="AH31" s="224"/>
      <c r="AI31" s="224"/>
      <c r="AJ31" s="224"/>
      <c r="AK31" s="224"/>
      <c r="AL31" s="224"/>
      <c r="AM31" s="224"/>
      <c r="AN31" s="224"/>
      <c r="AO31" s="224"/>
      <c r="AP31" s="224"/>
      <c r="AQ31" s="224"/>
      <c r="AR31" s="224"/>
      <c r="AS31" s="224"/>
      <c r="AT31" s="224"/>
      <c r="AU31" s="224"/>
      <c r="AV31" s="224"/>
      <c r="AW31" s="224"/>
      <c r="AX31" s="224"/>
      <c r="AY31" s="224"/>
      <c r="AZ31" s="224"/>
      <c r="BA31" s="224"/>
      <c r="BB31" s="224"/>
      <c r="BC31" s="224"/>
      <c r="BD31" s="224"/>
      <c r="BE31" s="224"/>
      <c r="BF31" s="224"/>
      <c r="BG31" s="224"/>
      <c r="BH31" s="224"/>
      <c r="BI31" s="224"/>
      <c r="BJ31" s="224"/>
      <c r="BK31" s="224"/>
      <c r="BL31" s="224"/>
      <c r="BM31" s="229"/>
    </row>
    <row r="32" spans="1:65">
      <c r="A32" s="30"/>
      <c r="B32" s="3" t="s">
        <v>280</v>
      </c>
      <c r="C32" s="29"/>
      <c r="D32" s="226">
        <v>3.1464265445104549</v>
      </c>
      <c r="E32" s="226">
        <v>36.744614117808702</v>
      </c>
      <c r="F32" s="226">
        <v>92.029642516678393</v>
      </c>
      <c r="G32" s="226">
        <v>1028.9152864384248</v>
      </c>
      <c r="H32" s="226">
        <v>51.639777949432222</v>
      </c>
      <c r="I32" s="226">
        <v>48.00277769740692</v>
      </c>
      <c r="J32" s="226">
        <v>20.049282503477684</v>
      </c>
      <c r="K32" s="226">
        <v>40.824829046386306</v>
      </c>
      <c r="L32" s="226">
        <v>21.75928920407711</v>
      </c>
      <c r="M32" s="226">
        <v>87.559503577091306</v>
      </c>
      <c r="N32" s="226">
        <v>89.442719099991592</v>
      </c>
      <c r="O32" s="226">
        <v>252.78844910319776</v>
      </c>
      <c r="P32" s="226">
        <v>45.062918976323168</v>
      </c>
      <c r="Q32" s="226">
        <v>85.141450931180785</v>
      </c>
      <c r="R32" s="226">
        <v>41.898289543448747</v>
      </c>
      <c r="S32" s="226">
        <v>35.387380048071755</v>
      </c>
      <c r="T32" s="223"/>
      <c r="U32" s="224"/>
      <c r="V32" s="224"/>
      <c r="W32" s="224"/>
      <c r="X32" s="224"/>
      <c r="Y32" s="224"/>
      <c r="Z32" s="224"/>
      <c r="AA32" s="224"/>
      <c r="AB32" s="224"/>
      <c r="AC32" s="224"/>
      <c r="AD32" s="224"/>
      <c r="AE32" s="224"/>
      <c r="AF32" s="224"/>
      <c r="AG32" s="224"/>
      <c r="AH32" s="224"/>
      <c r="AI32" s="224"/>
      <c r="AJ32" s="224"/>
      <c r="AK32" s="224"/>
      <c r="AL32" s="224"/>
      <c r="AM32" s="224"/>
      <c r="AN32" s="224"/>
      <c r="AO32" s="224"/>
      <c r="AP32" s="224"/>
      <c r="AQ32" s="224"/>
      <c r="AR32" s="224"/>
      <c r="AS32" s="224"/>
      <c r="AT32" s="224"/>
      <c r="AU32" s="224"/>
      <c r="AV32" s="224"/>
      <c r="AW32" s="224"/>
      <c r="AX32" s="224"/>
      <c r="AY32" s="224"/>
      <c r="AZ32" s="224"/>
      <c r="BA32" s="224"/>
      <c r="BB32" s="224"/>
      <c r="BC32" s="224"/>
      <c r="BD32" s="224"/>
      <c r="BE32" s="224"/>
      <c r="BF32" s="224"/>
      <c r="BG32" s="224"/>
      <c r="BH32" s="224"/>
      <c r="BI32" s="224"/>
      <c r="BJ32" s="224"/>
      <c r="BK32" s="224"/>
      <c r="BL32" s="224"/>
      <c r="BM32" s="229"/>
    </row>
    <row r="33" spans="1:65">
      <c r="A33" s="30"/>
      <c r="B33" s="3" t="s">
        <v>87</v>
      </c>
      <c r="C33" s="29"/>
      <c r="D33" s="13">
        <v>1.0934583994823474E-3</v>
      </c>
      <c r="E33" s="13">
        <v>1.3137934849344628E-2</v>
      </c>
      <c r="F33" s="13">
        <v>3.7578603392933715E-2</v>
      </c>
      <c r="G33" s="13">
        <v>0.25301195568157986</v>
      </c>
      <c r="H33" s="13">
        <v>2.3122288634074128E-2</v>
      </c>
      <c r="I33" s="13">
        <v>1.7956151258381639E-2</v>
      </c>
      <c r="J33" s="13">
        <v>1.5771749522104962E-2</v>
      </c>
      <c r="K33" s="13">
        <v>1.3684300239012169E-2</v>
      </c>
      <c r="L33" s="13">
        <v>7.975304534176093E-3</v>
      </c>
      <c r="M33" s="13">
        <v>3.0867040038927606E-2</v>
      </c>
      <c r="N33" s="13">
        <v>3.0736329587625975E-2</v>
      </c>
      <c r="O33" s="13">
        <v>0.14578341932133665</v>
      </c>
      <c r="P33" s="13">
        <v>1.7307483923821473E-2</v>
      </c>
      <c r="Q33" s="13">
        <v>2.6906599893978967E-2</v>
      </c>
      <c r="R33" s="13">
        <v>1.4591928097323686E-2</v>
      </c>
      <c r="S33" s="13">
        <v>1.1761814773345366E-2</v>
      </c>
      <c r="T33" s="159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6"/>
    </row>
    <row r="34" spans="1:65">
      <c r="A34" s="30"/>
      <c r="B34" s="3" t="s">
        <v>281</v>
      </c>
      <c r="C34" s="29"/>
      <c r="D34" s="13">
        <v>3.5177240992347425E-2</v>
      </c>
      <c r="E34" s="13">
        <v>6.1575025249107629E-3</v>
      </c>
      <c r="F34" s="13">
        <v>-0.11897854957065002</v>
      </c>
      <c r="G34" s="13">
        <v>0.46297855083772244</v>
      </c>
      <c r="H34" s="13">
        <v>-0.19656095978584087</v>
      </c>
      <c r="I34" s="13">
        <v>-3.8271477236185625E-2</v>
      </c>
      <c r="J34" s="13">
        <v>-0.54268194583679508</v>
      </c>
      <c r="K34" s="13">
        <v>7.3250658196525986E-2</v>
      </c>
      <c r="L34" s="13">
        <v>-1.8485291917478719E-2</v>
      </c>
      <c r="M34" s="13">
        <v>2.0487497346640904E-2</v>
      </c>
      <c r="N34" s="13">
        <v>4.6869077771583445E-2</v>
      </c>
      <c r="O34" s="13">
        <v>-0.37619553922476778</v>
      </c>
      <c r="P34" s="13">
        <v>-6.3333978639881217E-2</v>
      </c>
      <c r="Q34" s="13">
        <v>0.13836519533627056</v>
      </c>
      <c r="R34" s="13">
        <v>3.2958789911159192E-2</v>
      </c>
      <c r="S34" s="13">
        <v>8.2364295070596949E-2</v>
      </c>
      <c r="T34" s="159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6"/>
    </row>
    <row r="35" spans="1:65">
      <c r="A35" s="30"/>
      <c r="B35" s="46" t="s">
        <v>282</v>
      </c>
      <c r="C35" s="47"/>
      <c r="D35" s="45">
        <v>0.23</v>
      </c>
      <c r="E35" s="45">
        <v>7.0000000000000007E-2</v>
      </c>
      <c r="F35" s="45">
        <v>1.38</v>
      </c>
      <c r="G35" s="45">
        <v>4.7</v>
      </c>
      <c r="H35" s="45">
        <v>2.19</v>
      </c>
      <c r="I35" s="45">
        <v>0.54</v>
      </c>
      <c r="J35" s="45">
        <v>5.81</v>
      </c>
      <c r="K35" s="45">
        <v>0.63</v>
      </c>
      <c r="L35" s="45">
        <v>0.33</v>
      </c>
      <c r="M35" s="45">
        <v>7.0000000000000007E-2</v>
      </c>
      <c r="N35" s="45">
        <v>0.35</v>
      </c>
      <c r="O35" s="45">
        <v>4.07</v>
      </c>
      <c r="P35" s="45">
        <v>0.8</v>
      </c>
      <c r="Q35" s="45">
        <v>1.31</v>
      </c>
      <c r="R35" s="45">
        <v>0.21</v>
      </c>
      <c r="S35" s="45">
        <v>0.72</v>
      </c>
      <c r="T35" s="159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6"/>
    </row>
    <row r="36" spans="1:65">
      <c r="B36" s="31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BM36" s="56"/>
    </row>
    <row r="37" spans="1:65">
      <c r="BM37" s="56"/>
    </row>
    <row r="38" spans="1:65">
      <c r="BM38" s="56"/>
    </row>
    <row r="39" spans="1:65">
      <c r="BM39" s="56"/>
    </row>
    <row r="40" spans="1:65">
      <c r="BM40" s="56"/>
    </row>
    <row r="41" spans="1:65">
      <c r="BM41" s="56"/>
    </row>
    <row r="42" spans="1:65">
      <c r="BM42" s="56"/>
    </row>
    <row r="43" spans="1:65">
      <c r="BM43" s="56"/>
    </row>
    <row r="44" spans="1:65">
      <c r="BM44" s="56"/>
    </row>
    <row r="45" spans="1:65">
      <c r="BM45" s="56"/>
    </row>
    <row r="46" spans="1:65">
      <c r="BM46" s="56"/>
    </row>
    <row r="47" spans="1:65">
      <c r="BM47" s="56"/>
    </row>
    <row r="48" spans="1:65">
      <c r="BM48" s="56"/>
    </row>
    <row r="49" spans="65:65">
      <c r="BM49" s="56"/>
    </row>
    <row r="50" spans="65:65">
      <c r="BM50" s="56"/>
    </row>
    <row r="51" spans="65:65">
      <c r="BM51" s="56"/>
    </row>
    <row r="52" spans="65:65">
      <c r="BM52" s="56"/>
    </row>
    <row r="53" spans="65:65">
      <c r="BM53" s="56"/>
    </row>
    <row r="54" spans="65:65">
      <c r="BM54" s="56"/>
    </row>
    <row r="55" spans="65:65">
      <c r="BM55" s="56"/>
    </row>
    <row r="56" spans="65:65">
      <c r="BM56" s="56"/>
    </row>
    <row r="57" spans="65:65">
      <c r="BM57" s="56"/>
    </row>
    <row r="58" spans="65:65">
      <c r="BM58" s="56"/>
    </row>
    <row r="59" spans="65:65">
      <c r="BM59" s="56"/>
    </row>
    <row r="60" spans="65:65">
      <c r="BM60" s="56"/>
    </row>
    <row r="61" spans="65:65">
      <c r="BM61" s="56"/>
    </row>
    <row r="62" spans="65:65">
      <c r="BM62" s="56"/>
    </row>
    <row r="63" spans="65:65">
      <c r="BM63" s="56"/>
    </row>
    <row r="64" spans="65:65">
      <c r="BM64" s="56"/>
    </row>
    <row r="65" spans="65:65">
      <c r="BM65" s="56"/>
    </row>
    <row r="66" spans="65:65">
      <c r="BM66" s="56"/>
    </row>
    <row r="67" spans="65:65">
      <c r="BM67" s="56"/>
    </row>
    <row r="68" spans="65:65">
      <c r="BM68" s="56"/>
    </row>
    <row r="69" spans="65:65">
      <c r="BM69" s="56"/>
    </row>
    <row r="70" spans="65:65">
      <c r="BM70" s="56"/>
    </row>
    <row r="71" spans="65:65">
      <c r="BM71" s="56"/>
    </row>
    <row r="72" spans="65:65">
      <c r="BM72" s="56"/>
    </row>
    <row r="73" spans="65:65">
      <c r="BM73" s="56"/>
    </row>
    <row r="74" spans="65:65">
      <c r="BM74" s="56"/>
    </row>
    <row r="75" spans="65:65">
      <c r="BM75" s="56"/>
    </row>
    <row r="76" spans="65:65">
      <c r="BM76" s="56"/>
    </row>
    <row r="77" spans="65:65">
      <c r="BM77" s="56"/>
    </row>
    <row r="78" spans="65:65">
      <c r="BM78" s="56"/>
    </row>
    <row r="79" spans="65:65">
      <c r="BM79" s="56"/>
    </row>
    <row r="80" spans="65:65">
      <c r="BM80" s="56"/>
    </row>
    <row r="81" spans="65:65">
      <c r="BM81" s="56"/>
    </row>
    <row r="82" spans="65:65">
      <c r="BM82" s="56"/>
    </row>
    <row r="83" spans="65:65">
      <c r="BM83" s="56"/>
    </row>
    <row r="84" spans="65:65">
      <c r="BM84" s="56"/>
    </row>
    <row r="85" spans="65:65">
      <c r="BM85" s="57"/>
    </row>
    <row r="86" spans="65:65">
      <c r="BM86" s="58"/>
    </row>
    <row r="87" spans="65:65">
      <c r="BM87" s="58"/>
    </row>
    <row r="88" spans="65:65">
      <c r="BM88" s="58"/>
    </row>
    <row r="89" spans="65:65">
      <c r="BM89" s="58"/>
    </row>
    <row r="90" spans="65:65">
      <c r="BM90" s="58"/>
    </row>
    <row r="91" spans="65:65">
      <c r="BM91" s="58"/>
    </row>
    <row r="92" spans="65:65">
      <c r="BM92" s="58"/>
    </row>
    <row r="93" spans="65:65">
      <c r="BM93" s="58"/>
    </row>
    <row r="94" spans="65:65">
      <c r="BM94" s="58"/>
    </row>
    <row r="95" spans="65:65">
      <c r="BM95" s="58"/>
    </row>
    <row r="96" spans="65:65">
      <c r="BM96" s="58"/>
    </row>
    <row r="97" spans="65:65">
      <c r="BM97" s="58"/>
    </row>
    <row r="98" spans="65:65">
      <c r="BM98" s="58"/>
    </row>
    <row r="99" spans="65:65">
      <c r="BM99" s="58"/>
    </row>
    <row r="100" spans="65:65">
      <c r="BM100" s="58"/>
    </row>
    <row r="101" spans="65:65">
      <c r="BM101" s="58"/>
    </row>
    <row r="102" spans="65:65">
      <c r="BM102" s="58"/>
    </row>
    <row r="103" spans="65:65">
      <c r="BM103" s="58"/>
    </row>
    <row r="104" spans="65:65">
      <c r="BM104" s="58"/>
    </row>
    <row r="105" spans="65:65">
      <c r="BM105" s="58"/>
    </row>
    <row r="106" spans="65:65">
      <c r="BM106" s="58"/>
    </row>
    <row r="107" spans="65:65">
      <c r="BM107" s="58"/>
    </row>
    <row r="108" spans="65:65">
      <c r="BM108" s="58"/>
    </row>
    <row r="109" spans="65:65">
      <c r="BM109" s="58"/>
    </row>
    <row r="110" spans="65:65">
      <c r="BM110" s="58"/>
    </row>
    <row r="111" spans="65:65">
      <c r="BM111" s="58"/>
    </row>
    <row r="112" spans="65:65">
      <c r="BM112" s="58"/>
    </row>
    <row r="113" spans="65:65">
      <c r="BM113" s="58"/>
    </row>
    <row r="114" spans="65:65">
      <c r="BM114" s="58"/>
    </row>
    <row r="115" spans="65:65">
      <c r="BM115" s="58"/>
    </row>
    <row r="116" spans="65:65">
      <c r="BM116" s="58"/>
    </row>
    <row r="117" spans="65:65">
      <c r="BM117" s="58"/>
    </row>
    <row r="118" spans="65:65">
      <c r="BM118" s="58"/>
    </row>
    <row r="119" spans="65:65">
      <c r="BM119" s="58"/>
    </row>
  </sheetData>
  <dataConsolidate/>
  <conditionalFormatting sqref="B6:O11 B24:S29">
    <cfRule type="expression" dxfId="11" priority="6">
      <formula>AND($B6&lt;&gt;$B5,NOT(ISBLANK(INDIRECT(Anlyt_LabRefThisCol))))</formula>
    </cfRule>
  </conditionalFormatting>
  <conditionalFormatting sqref="C2:O17 C20:S35">
    <cfRule type="expression" dxfId="10" priority="4" stopIfTrue="1">
      <formula>AND(ISBLANK(INDIRECT(Anlyt_LabRefLastCol)),ISBLANK(INDIRECT(Anlyt_LabRefThisCol)))</formula>
    </cfRule>
    <cfRule type="expression" dxfId="9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A233A-8271-4107-8EDB-9E8C37ED3CFA}">
  <sheetPr codeName="Sheet19"/>
  <dimension ref="A1:BN425"/>
  <sheetViews>
    <sheetView zoomScaleNormal="100" workbookViewId="0"/>
  </sheetViews>
  <sheetFormatPr defaultColWidth="9.140625"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5" bestFit="1" customWidth="1"/>
    <col min="66" max="16384" width="9.140625" style="2"/>
  </cols>
  <sheetData>
    <row r="1" spans="1:66" ht="19.5">
      <c r="B1" s="8" t="s">
        <v>694</v>
      </c>
      <c r="BM1" s="28" t="s">
        <v>284</v>
      </c>
    </row>
    <row r="2" spans="1:66" ht="19.5">
      <c r="A2" s="25" t="s">
        <v>124</v>
      </c>
      <c r="B2" s="18" t="s">
        <v>116</v>
      </c>
      <c r="C2" s="15" t="s">
        <v>117</v>
      </c>
      <c r="D2" s="16" t="s">
        <v>354</v>
      </c>
      <c r="E2" s="17" t="s">
        <v>355</v>
      </c>
      <c r="F2" s="159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244</v>
      </c>
      <c r="C3" s="9" t="s">
        <v>244</v>
      </c>
      <c r="D3" s="10" t="s">
        <v>356</v>
      </c>
      <c r="E3" s="11" t="s">
        <v>118</v>
      </c>
      <c r="F3" s="159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1</v>
      </c>
    </row>
    <row r="4" spans="1:66">
      <c r="A4" s="30"/>
      <c r="B4" s="19"/>
      <c r="C4" s="9"/>
      <c r="D4" s="10" t="s">
        <v>100</v>
      </c>
      <c r="E4" s="11" t="s">
        <v>100</v>
      </c>
      <c r="F4" s="159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6"/>
      <c r="E5" s="26"/>
      <c r="F5" s="159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2</v>
      </c>
    </row>
    <row r="6" spans="1:66">
      <c r="A6" s="30"/>
      <c r="B6" s="18">
        <v>1</v>
      </c>
      <c r="C6" s="14">
        <v>1</v>
      </c>
      <c r="D6" s="21">
        <v>10.087999999999999</v>
      </c>
      <c r="E6" s="21">
        <v>10.28</v>
      </c>
      <c r="F6" s="159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1">
        <v>10.0024</v>
      </c>
      <c r="E7" s="11">
        <v>10.24</v>
      </c>
      <c r="F7" s="159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>
        <v>22</v>
      </c>
    </row>
    <row r="8" spans="1:66">
      <c r="A8" s="30"/>
      <c r="B8" s="19">
        <v>1</v>
      </c>
      <c r="C8" s="9">
        <v>3</v>
      </c>
      <c r="D8" s="11">
        <v>10.0443</v>
      </c>
      <c r="E8" s="11"/>
      <c r="F8" s="159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19">
        <v>1</v>
      </c>
      <c r="C9" s="9">
        <v>4</v>
      </c>
      <c r="D9" s="11">
        <v>10.092599999999999</v>
      </c>
      <c r="E9" s="11"/>
      <c r="F9" s="159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10.1547416666667</v>
      </c>
      <c r="BN9" s="28"/>
    </row>
    <row r="10" spans="1:66">
      <c r="A10" s="30"/>
      <c r="B10" s="19">
        <v>1</v>
      </c>
      <c r="C10" s="9">
        <v>5</v>
      </c>
      <c r="D10" s="11">
        <v>10.0474</v>
      </c>
      <c r="E10" s="11"/>
      <c r="F10" s="159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28</v>
      </c>
    </row>
    <row r="11" spans="1:66">
      <c r="A11" s="30"/>
      <c r="B11" s="19">
        <v>1</v>
      </c>
      <c r="C11" s="9">
        <v>6</v>
      </c>
      <c r="D11" s="11">
        <v>10.0222</v>
      </c>
      <c r="E11" s="11"/>
      <c r="F11" s="159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6"/>
    </row>
    <row r="12" spans="1:66">
      <c r="A12" s="30"/>
      <c r="B12" s="20" t="s">
        <v>278</v>
      </c>
      <c r="C12" s="12"/>
      <c r="D12" s="22">
        <v>10.049483333333333</v>
      </c>
      <c r="E12" s="22">
        <v>10.26</v>
      </c>
      <c r="F12" s="159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6"/>
    </row>
    <row r="13" spans="1:66">
      <c r="A13" s="30"/>
      <c r="B13" s="3" t="s">
        <v>279</v>
      </c>
      <c r="C13" s="29"/>
      <c r="D13" s="11">
        <v>10.04585</v>
      </c>
      <c r="E13" s="11">
        <v>10.26</v>
      </c>
      <c r="F13" s="159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6"/>
    </row>
    <row r="14" spans="1:66">
      <c r="A14" s="30"/>
      <c r="B14" s="3" t="s">
        <v>280</v>
      </c>
      <c r="C14" s="29"/>
      <c r="D14" s="23">
        <v>3.5594966872672426E-2</v>
      </c>
      <c r="E14" s="23">
        <v>2.8284271247461298E-2</v>
      </c>
      <c r="F14" s="159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56"/>
    </row>
    <row r="15" spans="1:66">
      <c r="A15" s="30"/>
      <c r="B15" s="3" t="s">
        <v>87</v>
      </c>
      <c r="C15" s="29"/>
      <c r="D15" s="13">
        <v>3.541969839843086E-3</v>
      </c>
      <c r="E15" s="13">
        <v>2.7567515835732258E-3</v>
      </c>
      <c r="F15" s="159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6"/>
    </row>
    <row r="16" spans="1:66">
      <c r="A16" s="30"/>
      <c r="B16" s="3" t="s">
        <v>281</v>
      </c>
      <c r="C16" s="29"/>
      <c r="D16" s="13">
        <v>-1.036543683616109E-2</v>
      </c>
      <c r="E16" s="13">
        <v>1.036543683615454E-2</v>
      </c>
      <c r="F16" s="159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6"/>
    </row>
    <row r="17" spans="1:65">
      <c r="A17" s="30"/>
      <c r="B17" s="46" t="s">
        <v>282</v>
      </c>
      <c r="C17" s="47"/>
      <c r="D17" s="45">
        <v>0.67</v>
      </c>
      <c r="E17" s="45">
        <v>0.67</v>
      </c>
      <c r="F17" s="159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6"/>
    </row>
    <row r="18" spans="1:65">
      <c r="B18" s="31"/>
      <c r="C18" s="20"/>
      <c r="D18" s="20"/>
      <c r="E18" s="20"/>
      <c r="BM18" s="56"/>
    </row>
    <row r="19" spans="1:65" ht="15">
      <c r="B19" s="8" t="s">
        <v>695</v>
      </c>
      <c r="BM19" s="28" t="s">
        <v>284</v>
      </c>
    </row>
    <row r="20" spans="1:65" ht="15">
      <c r="A20" s="25" t="s">
        <v>112</v>
      </c>
      <c r="B20" s="18" t="s">
        <v>116</v>
      </c>
      <c r="C20" s="15" t="s">
        <v>117</v>
      </c>
      <c r="D20" s="16" t="s">
        <v>354</v>
      </c>
      <c r="E20" s="159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8">
        <v>1</v>
      </c>
    </row>
    <row r="21" spans="1:65">
      <c r="A21" s="30"/>
      <c r="B21" s="19" t="s">
        <v>244</v>
      </c>
      <c r="C21" s="9" t="s">
        <v>244</v>
      </c>
      <c r="D21" s="10" t="s">
        <v>356</v>
      </c>
      <c r="E21" s="159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8" t="s">
        <v>1</v>
      </c>
    </row>
    <row r="22" spans="1:65">
      <c r="A22" s="30"/>
      <c r="B22" s="19"/>
      <c r="C22" s="9"/>
      <c r="D22" s="10" t="s">
        <v>100</v>
      </c>
      <c r="E22" s="159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8">
        <v>2</v>
      </c>
    </row>
    <row r="23" spans="1:65">
      <c r="A23" s="30"/>
      <c r="B23" s="19"/>
      <c r="C23" s="9"/>
      <c r="D23" s="26"/>
      <c r="E23" s="159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8">
        <v>2</v>
      </c>
    </row>
    <row r="24" spans="1:65">
      <c r="A24" s="30"/>
      <c r="B24" s="18">
        <v>1</v>
      </c>
      <c r="C24" s="14">
        <v>1</v>
      </c>
      <c r="D24" s="21">
        <v>1.9545999999999997</v>
      </c>
      <c r="E24" s="15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8">
        <v>1</v>
      </c>
    </row>
    <row r="25" spans="1:65">
      <c r="A25" s="30"/>
      <c r="B25" s="19">
        <v>1</v>
      </c>
      <c r="C25" s="9">
        <v>2</v>
      </c>
      <c r="D25" s="11">
        <v>1.9393</v>
      </c>
      <c r="E25" s="159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8">
        <v>23</v>
      </c>
    </row>
    <row r="26" spans="1:65">
      <c r="A26" s="30"/>
      <c r="B26" s="19">
        <v>1</v>
      </c>
      <c r="C26" s="9">
        <v>3</v>
      </c>
      <c r="D26" s="11">
        <v>1.9493</v>
      </c>
      <c r="E26" s="159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8">
        <v>16</v>
      </c>
    </row>
    <row r="27" spans="1:65">
      <c r="A27" s="30"/>
      <c r="B27" s="19">
        <v>1</v>
      </c>
      <c r="C27" s="9">
        <v>4</v>
      </c>
      <c r="D27" s="11">
        <v>1.9618</v>
      </c>
      <c r="E27" s="159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8">
        <v>1.95068333333333</v>
      </c>
    </row>
    <row r="28" spans="1:65">
      <c r="A28" s="30"/>
      <c r="B28" s="19">
        <v>1</v>
      </c>
      <c r="C28" s="9">
        <v>5</v>
      </c>
      <c r="D28" s="11">
        <v>1.9469000000000001</v>
      </c>
      <c r="E28" s="159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8">
        <v>29</v>
      </c>
    </row>
    <row r="29" spans="1:65">
      <c r="A29" s="30"/>
      <c r="B29" s="19">
        <v>1</v>
      </c>
      <c r="C29" s="9">
        <v>6</v>
      </c>
      <c r="D29" s="11">
        <v>1.9521999999999997</v>
      </c>
      <c r="E29" s="159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6"/>
    </row>
    <row r="30" spans="1:65">
      <c r="A30" s="30"/>
      <c r="B30" s="20" t="s">
        <v>278</v>
      </c>
      <c r="C30" s="12"/>
      <c r="D30" s="22">
        <v>1.9506833333333331</v>
      </c>
      <c r="E30" s="159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6"/>
    </row>
    <row r="31" spans="1:65">
      <c r="A31" s="30"/>
      <c r="B31" s="3" t="s">
        <v>279</v>
      </c>
      <c r="C31" s="29"/>
      <c r="D31" s="11">
        <v>1.9507499999999998</v>
      </c>
      <c r="E31" s="159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6"/>
    </row>
    <row r="32" spans="1:65">
      <c r="A32" s="30"/>
      <c r="B32" s="3" t="s">
        <v>280</v>
      </c>
      <c r="C32" s="29"/>
      <c r="D32" s="23">
        <v>7.5766527349922595E-3</v>
      </c>
      <c r="E32" s="159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56"/>
    </row>
    <row r="33" spans="1:65">
      <c r="A33" s="30"/>
      <c r="B33" s="3" t="s">
        <v>87</v>
      </c>
      <c r="C33" s="29"/>
      <c r="D33" s="13">
        <v>3.8841018455031623E-3</v>
      </c>
      <c r="E33" s="159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6"/>
    </row>
    <row r="34" spans="1:65">
      <c r="A34" s="30"/>
      <c r="B34" s="3" t="s">
        <v>281</v>
      </c>
      <c r="C34" s="29"/>
      <c r="D34" s="13">
        <v>1.5543122344752192E-15</v>
      </c>
      <c r="E34" s="159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6"/>
    </row>
    <row r="35" spans="1:65">
      <c r="A35" s="30"/>
      <c r="B35" s="46" t="s">
        <v>282</v>
      </c>
      <c r="C35" s="47"/>
      <c r="D35" s="45" t="s">
        <v>283</v>
      </c>
      <c r="E35" s="159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6"/>
    </row>
    <row r="36" spans="1:65">
      <c r="B36" s="31"/>
      <c r="C36" s="20"/>
      <c r="D36" s="20"/>
      <c r="BM36" s="56"/>
    </row>
    <row r="37" spans="1:65" ht="15">
      <c r="B37" s="8" t="s">
        <v>696</v>
      </c>
      <c r="BM37" s="28" t="s">
        <v>284</v>
      </c>
    </row>
    <row r="38" spans="1:65" ht="15">
      <c r="A38" s="25" t="s">
        <v>105</v>
      </c>
      <c r="B38" s="18" t="s">
        <v>116</v>
      </c>
      <c r="C38" s="15" t="s">
        <v>117</v>
      </c>
      <c r="D38" s="16" t="s">
        <v>354</v>
      </c>
      <c r="E38" s="17" t="s">
        <v>355</v>
      </c>
      <c r="F38" s="159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8">
        <v>1</v>
      </c>
    </row>
    <row r="39" spans="1:65">
      <c r="A39" s="30"/>
      <c r="B39" s="19" t="s">
        <v>244</v>
      </c>
      <c r="C39" s="9" t="s">
        <v>244</v>
      </c>
      <c r="D39" s="10" t="s">
        <v>356</v>
      </c>
      <c r="E39" s="11" t="s">
        <v>118</v>
      </c>
      <c r="F39" s="159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8" t="s">
        <v>1</v>
      </c>
    </row>
    <row r="40" spans="1:65">
      <c r="A40" s="30"/>
      <c r="B40" s="19"/>
      <c r="C40" s="9"/>
      <c r="D40" s="10" t="s">
        <v>100</v>
      </c>
      <c r="E40" s="11" t="s">
        <v>100</v>
      </c>
      <c r="F40" s="159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8">
        <v>2</v>
      </c>
    </row>
    <row r="41" spans="1:65">
      <c r="A41" s="30"/>
      <c r="B41" s="19"/>
      <c r="C41" s="9"/>
      <c r="D41" s="26"/>
      <c r="E41" s="26"/>
      <c r="F41" s="159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8">
        <v>2</v>
      </c>
    </row>
    <row r="42" spans="1:65">
      <c r="A42" s="30"/>
      <c r="B42" s="18">
        <v>1</v>
      </c>
      <c r="C42" s="14">
        <v>1</v>
      </c>
      <c r="D42" s="21">
        <v>3.4405999999999999</v>
      </c>
      <c r="E42" s="21">
        <v>3.45</v>
      </c>
      <c r="F42" s="159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28">
        <v>1</v>
      </c>
    </row>
    <row r="43" spans="1:65">
      <c r="A43" s="30"/>
      <c r="B43" s="19">
        <v>1</v>
      </c>
      <c r="C43" s="9">
        <v>2</v>
      </c>
      <c r="D43" s="11">
        <v>3.42</v>
      </c>
      <c r="E43" s="11">
        <v>3.46</v>
      </c>
      <c r="F43" s="159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28">
        <v>24</v>
      </c>
    </row>
    <row r="44" spans="1:65">
      <c r="A44" s="30"/>
      <c r="B44" s="19">
        <v>1</v>
      </c>
      <c r="C44" s="9">
        <v>3</v>
      </c>
      <c r="D44" s="11">
        <v>3.3772000000000002</v>
      </c>
      <c r="E44" s="11"/>
      <c r="F44" s="159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28">
        <v>16</v>
      </c>
    </row>
    <row r="45" spans="1:65">
      <c r="A45" s="30"/>
      <c r="B45" s="19">
        <v>1</v>
      </c>
      <c r="C45" s="9">
        <v>4</v>
      </c>
      <c r="D45" s="11">
        <v>3.4327000000000005</v>
      </c>
      <c r="E45" s="11"/>
      <c r="F45" s="159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28">
        <v>3.4354583333333299</v>
      </c>
    </row>
    <row r="46" spans="1:65">
      <c r="A46" s="30"/>
      <c r="B46" s="19">
        <v>1</v>
      </c>
      <c r="C46" s="9">
        <v>5</v>
      </c>
      <c r="D46" s="11">
        <v>3.4012000000000002</v>
      </c>
      <c r="E46" s="11"/>
      <c r="F46" s="159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28">
        <v>30</v>
      </c>
    </row>
    <row r="47" spans="1:65">
      <c r="A47" s="30"/>
      <c r="B47" s="19">
        <v>1</v>
      </c>
      <c r="C47" s="9">
        <v>6</v>
      </c>
      <c r="D47" s="11">
        <v>3.4238</v>
      </c>
      <c r="E47" s="11"/>
      <c r="F47" s="159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56"/>
    </row>
    <row r="48" spans="1:65">
      <c r="A48" s="30"/>
      <c r="B48" s="20" t="s">
        <v>278</v>
      </c>
      <c r="C48" s="12"/>
      <c r="D48" s="22">
        <v>3.4159166666666665</v>
      </c>
      <c r="E48" s="22">
        <v>3.4550000000000001</v>
      </c>
      <c r="F48" s="159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56"/>
    </row>
    <row r="49" spans="1:65">
      <c r="A49" s="30"/>
      <c r="B49" s="3" t="s">
        <v>279</v>
      </c>
      <c r="C49" s="29"/>
      <c r="D49" s="11">
        <v>3.4218999999999999</v>
      </c>
      <c r="E49" s="11">
        <v>3.4550000000000001</v>
      </c>
      <c r="F49" s="159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56"/>
    </row>
    <row r="50" spans="1:65">
      <c r="A50" s="30"/>
      <c r="B50" s="3" t="s">
        <v>280</v>
      </c>
      <c r="C50" s="29"/>
      <c r="D50" s="23">
        <v>2.3174677272114586E-2</v>
      </c>
      <c r="E50" s="23">
        <v>7.0710678118653244E-3</v>
      </c>
      <c r="F50" s="159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56"/>
    </row>
    <row r="51" spans="1:65">
      <c r="A51" s="30"/>
      <c r="B51" s="3" t="s">
        <v>87</v>
      </c>
      <c r="C51" s="29"/>
      <c r="D51" s="13">
        <v>6.7843216136560473E-3</v>
      </c>
      <c r="E51" s="13">
        <v>2.0466187588611649E-3</v>
      </c>
      <c r="F51" s="159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56"/>
    </row>
    <row r="52" spans="1:65">
      <c r="A52" s="30"/>
      <c r="B52" s="3" t="s">
        <v>281</v>
      </c>
      <c r="C52" s="29"/>
      <c r="D52" s="13">
        <v>-5.6882269469129554E-3</v>
      </c>
      <c r="E52" s="13">
        <v>5.6882269469149538E-3</v>
      </c>
      <c r="F52" s="159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6"/>
    </row>
    <row r="53" spans="1:65">
      <c r="A53" s="30"/>
      <c r="B53" s="46" t="s">
        <v>282</v>
      </c>
      <c r="C53" s="47"/>
      <c r="D53" s="45">
        <v>0.67</v>
      </c>
      <c r="E53" s="45">
        <v>0.67</v>
      </c>
      <c r="F53" s="159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6"/>
    </row>
    <row r="54" spans="1:65">
      <c r="B54" s="31"/>
      <c r="C54" s="20"/>
      <c r="D54" s="20"/>
      <c r="E54" s="20"/>
      <c r="BM54" s="56"/>
    </row>
    <row r="55" spans="1:65" ht="15">
      <c r="B55" s="8" t="s">
        <v>697</v>
      </c>
      <c r="BM55" s="28" t="s">
        <v>284</v>
      </c>
    </row>
    <row r="56" spans="1:65" ht="15">
      <c r="A56" s="25" t="s">
        <v>0</v>
      </c>
      <c r="B56" s="18" t="s">
        <v>116</v>
      </c>
      <c r="C56" s="15" t="s">
        <v>117</v>
      </c>
      <c r="D56" s="16" t="s">
        <v>354</v>
      </c>
      <c r="E56" s="159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28">
        <v>1</v>
      </c>
    </row>
    <row r="57" spans="1:65">
      <c r="A57" s="30"/>
      <c r="B57" s="19" t="s">
        <v>244</v>
      </c>
      <c r="C57" s="9" t="s">
        <v>244</v>
      </c>
      <c r="D57" s="10" t="s">
        <v>356</v>
      </c>
      <c r="E57" s="159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8" t="s">
        <v>1</v>
      </c>
    </row>
    <row r="58" spans="1:65">
      <c r="A58" s="30"/>
      <c r="B58" s="19"/>
      <c r="C58" s="9"/>
      <c r="D58" s="10" t="s">
        <v>100</v>
      </c>
      <c r="E58" s="159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8">
        <v>2</v>
      </c>
    </row>
    <row r="59" spans="1:65">
      <c r="A59" s="30"/>
      <c r="B59" s="19"/>
      <c r="C59" s="9"/>
      <c r="D59" s="26"/>
      <c r="E59" s="159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8">
        <v>2</v>
      </c>
    </row>
    <row r="60" spans="1:65">
      <c r="A60" s="30"/>
      <c r="B60" s="18">
        <v>1</v>
      </c>
      <c r="C60" s="14">
        <v>1</v>
      </c>
      <c r="D60" s="21">
        <v>1.2054</v>
      </c>
      <c r="E60" s="159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8">
        <v>1</v>
      </c>
    </row>
    <row r="61" spans="1:65">
      <c r="A61" s="30"/>
      <c r="B61" s="19">
        <v>1</v>
      </c>
      <c r="C61" s="9">
        <v>2</v>
      </c>
      <c r="D61" s="11">
        <v>1.3318000000000001</v>
      </c>
      <c r="E61" s="159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28">
        <v>25</v>
      </c>
    </row>
    <row r="62" spans="1:65">
      <c r="A62" s="30"/>
      <c r="B62" s="19">
        <v>1</v>
      </c>
      <c r="C62" s="9">
        <v>3</v>
      </c>
      <c r="D62" s="11">
        <v>1.3949</v>
      </c>
      <c r="E62" s="159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28">
        <v>16</v>
      </c>
    </row>
    <row r="63" spans="1:65">
      <c r="A63" s="30"/>
      <c r="B63" s="19">
        <v>1</v>
      </c>
      <c r="C63" s="9">
        <v>4</v>
      </c>
      <c r="D63" s="11">
        <v>1.4091</v>
      </c>
      <c r="E63" s="159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28">
        <v>1.33808333333333</v>
      </c>
    </row>
    <row r="64" spans="1:65">
      <c r="A64" s="30"/>
      <c r="B64" s="19">
        <v>1</v>
      </c>
      <c r="C64" s="9">
        <v>5</v>
      </c>
      <c r="D64" s="11">
        <v>1.2776000000000001</v>
      </c>
      <c r="E64" s="159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28">
        <v>31</v>
      </c>
    </row>
    <row r="65" spans="1:65">
      <c r="A65" s="30"/>
      <c r="B65" s="19">
        <v>1</v>
      </c>
      <c r="C65" s="9">
        <v>6</v>
      </c>
      <c r="D65" s="11">
        <v>1.4097</v>
      </c>
      <c r="E65" s="159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56"/>
    </row>
    <row r="66" spans="1:65">
      <c r="A66" s="30"/>
      <c r="B66" s="20" t="s">
        <v>278</v>
      </c>
      <c r="C66" s="12"/>
      <c r="D66" s="22">
        <v>1.3380833333333335</v>
      </c>
      <c r="E66" s="159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56"/>
    </row>
    <row r="67" spans="1:65">
      <c r="A67" s="30"/>
      <c r="B67" s="3" t="s">
        <v>279</v>
      </c>
      <c r="C67" s="29"/>
      <c r="D67" s="11">
        <v>1.3633500000000001</v>
      </c>
      <c r="E67" s="159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56"/>
    </row>
    <row r="68" spans="1:65">
      <c r="A68" s="30"/>
      <c r="B68" s="3" t="s">
        <v>280</v>
      </c>
      <c r="C68" s="29"/>
      <c r="D68" s="23">
        <v>8.3310297482764181E-2</v>
      </c>
      <c r="E68" s="159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56"/>
    </row>
    <row r="69" spans="1:65">
      <c r="A69" s="30"/>
      <c r="B69" s="3" t="s">
        <v>87</v>
      </c>
      <c r="C69" s="29"/>
      <c r="D69" s="13">
        <v>6.2260918589597689E-2</v>
      </c>
      <c r="E69" s="159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6"/>
    </row>
    <row r="70" spans="1:65">
      <c r="A70" s="30"/>
      <c r="B70" s="3" t="s">
        <v>281</v>
      </c>
      <c r="C70" s="29"/>
      <c r="D70" s="13">
        <v>2.6645352591003757E-15</v>
      </c>
      <c r="E70" s="159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6"/>
    </row>
    <row r="71" spans="1:65">
      <c r="A71" s="30"/>
      <c r="B71" s="46" t="s">
        <v>282</v>
      </c>
      <c r="C71" s="47"/>
      <c r="D71" s="45" t="s">
        <v>283</v>
      </c>
      <c r="E71" s="159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6"/>
    </row>
    <row r="72" spans="1:65">
      <c r="B72" s="31"/>
      <c r="C72" s="20"/>
      <c r="D72" s="20"/>
      <c r="BM72" s="56"/>
    </row>
    <row r="73" spans="1:65" ht="15">
      <c r="B73" s="8" t="s">
        <v>698</v>
      </c>
      <c r="BM73" s="28" t="s">
        <v>284</v>
      </c>
    </row>
    <row r="74" spans="1:65" ht="15">
      <c r="A74" s="25" t="s">
        <v>52</v>
      </c>
      <c r="B74" s="18" t="s">
        <v>116</v>
      </c>
      <c r="C74" s="15" t="s">
        <v>117</v>
      </c>
      <c r="D74" s="16" t="s">
        <v>354</v>
      </c>
      <c r="E74" s="17" t="s">
        <v>355</v>
      </c>
      <c r="F74" s="159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8">
        <v>1</v>
      </c>
    </row>
    <row r="75" spans="1:65">
      <c r="A75" s="30"/>
      <c r="B75" s="19" t="s">
        <v>244</v>
      </c>
      <c r="C75" s="9" t="s">
        <v>244</v>
      </c>
      <c r="D75" s="10" t="s">
        <v>356</v>
      </c>
      <c r="E75" s="11" t="s">
        <v>118</v>
      </c>
      <c r="F75" s="159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8" t="s">
        <v>1</v>
      </c>
    </row>
    <row r="76" spans="1:65">
      <c r="A76" s="30"/>
      <c r="B76" s="19"/>
      <c r="C76" s="9"/>
      <c r="D76" s="10" t="s">
        <v>100</v>
      </c>
      <c r="E76" s="11" t="s">
        <v>100</v>
      </c>
      <c r="F76" s="159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8">
        <v>2</v>
      </c>
    </row>
    <row r="77" spans="1:65">
      <c r="A77" s="30"/>
      <c r="B77" s="19"/>
      <c r="C77" s="9"/>
      <c r="D77" s="26"/>
      <c r="E77" s="26"/>
      <c r="F77" s="159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8">
        <v>2</v>
      </c>
    </row>
    <row r="78" spans="1:65">
      <c r="A78" s="30"/>
      <c r="B78" s="18">
        <v>1</v>
      </c>
      <c r="C78" s="14">
        <v>1</v>
      </c>
      <c r="D78" s="21">
        <v>17.071400000000001</v>
      </c>
      <c r="E78" s="21">
        <v>17.759</v>
      </c>
      <c r="F78" s="159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8">
        <v>1</v>
      </c>
    </row>
    <row r="79" spans="1:65">
      <c r="A79" s="30"/>
      <c r="B79" s="19">
        <v>1</v>
      </c>
      <c r="C79" s="9">
        <v>2</v>
      </c>
      <c r="D79" s="11">
        <v>16.898800000000001</v>
      </c>
      <c r="E79" s="11">
        <v>17.57</v>
      </c>
      <c r="F79" s="159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28">
        <v>26</v>
      </c>
    </row>
    <row r="80" spans="1:65">
      <c r="A80" s="30"/>
      <c r="B80" s="19">
        <v>1</v>
      </c>
      <c r="C80" s="9">
        <v>3</v>
      </c>
      <c r="D80" s="11">
        <v>17.023399999999999</v>
      </c>
      <c r="E80" s="11"/>
      <c r="F80" s="159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28">
        <v>16</v>
      </c>
    </row>
    <row r="81" spans="1:65">
      <c r="A81" s="30"/>
      <c r="B81" s="19">
        <v>1</v>
      </c>
      <c r="C81" s="9">
        <v>4</v>
      </c>
      <c r="D81" s="11">
        <v>17.106000000000002</v>
      </c>
      <c r="E81" s="11"/>
      <c r="F81" s="159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28">
        <v>17.340330838054602</v>
      </c>
    </row>
    <row r="82" spans="1:65">
      <c r="A82" s="30"/>
      <c r="B82" s="19">
        <v>1</v>
      </c>
      <c r="C82" s="9">
        <v>5</v>
      </c>
      <c r="D82" s="11">
        <v>17.008500000000002</v>
      </c>
      <c r="E82" s="11"/>
      <c r="F82" s="159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28">
        <v>32</v>
      </c>
    </row>
    <row r="83" spans="1:65">
      <c r="A83" s="30"/>
      <c r="B83" s="19">
        <v>1</v>
      </c>
      <c r="C83" s="9">
        <v>6</v>
      </c>
      <c r="D83" s="11">
        <v>16.988600000000002</v>
      </c>
      <c r="E83" s="11"/>
      <c r="F83" s="159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56"/>
    </row>
    <row r="84" spans="1:65">
      <c r="A84" s="30"/>
      <c r="B84" s="20" t="s">
        <v>278</v>
      </c>
      <c r="C84" s="12"/>
      <c r="D84" s="22">
        <v>17.016116666666669</v>
      </c>
      <c r="E84" s="22">
        <v>17.6645</v>
      </c>
      <c r="F84" s="159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56"/>
    </row>
    <row r="85" spans="1:65">
      <c r="A85" s="30"/>
      <c r="B85" s="3" t="s">
        <v>279</v>
      </c>
      <c r="C85" s="29"/>
      <c r="D85" s="11">
        <v>17.01595</v>
      </c>
      <c r="E85" s="11">
        <v>17.6645</v>
      </c>
      <c r="F85" s="159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56"/>
    </row>
    <row r="86" spans="1:65">
      <c r="A86" s="30"/>
      <c r="B86" s="3" t="s">
        <v>280</v>
      </c>
      <c r="C86" s="29"/>
      <c r="D86" s="23">
        <v>7.1786751331054444E-2</v>
      </c>
      <c r="E86" s="23">
        <v>0.13364318164425754</v>
      </c>
      <c r="F86" s="159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56"/>
    </row>
    <row r="87" spans="1:65">
      <c r="A87" s="30"/>
      <c r="B87" s="3" t="s">
        <v>87</v>
      </c>
      <c r="C87" s="29"/>
      <c r="D87" s="13">
        <v>4.2187505373467177E-3</v>
      </c>
      <c r="E87" s="13">
        <v>7.5656362560082386E-3</v>
      </c>
      <c r="F87" s="159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56"/>
    </row>
    <row r="88" spans="1:65">
      <c r="A88" s="30"/>
      <c r="B88" s="3" t="s">
        <v>281</v>
      </c>
      <c r="C88" s="29"/>
      <c r="D88" s="13">
        <v>-1.869711566727561E-2</v>
      </c>
      <c r="E88" s="13">
        <v>1.8694520016537819E-2</v>
      </c>
      <c r="F88" s="159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6"/>
    </row>
    <row r="89" spans="1:65">
      <c r="A89" s="30"/>
      <c r="B89" s="46" t="s">
        <v>282</v>
      </c>
      <c r="C89" s="47"/>
      <c r="D89" s="45">
        <v>0.67</v>
      </c>
      <c r="E89" s="45">
        <v>0.67</v>
      </c>
      <c r="F89" s="159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6"/>
    </row>
    <row r="90" spans="1:65">
      <c r="B90" s="31"/>
      <c r="C90" s="20"/>
      <c r="D90" s="20"/>
      <c r="E90" s="20"/>
      <c r="BM90" s="56"/>
    </row>
    <row r="91" spans="1:65" ht="19.5">
      <c r="B91" s="8" t="s">
        <v>699</v>
      </c>
      <c r="BM91" s="28" t="s">
        <v>284</v>
      </c>
    </row>
    <row r="92" spans="1:65" ht="19.5">
      <c r="A92" s="25" t="s">
        <v>357</v>
      </c>
      <c r="B92" s="18" t="s">
        <v>116</v>
      </c>
      <c r="C92" s="15" t="s">
        <v>117</v>
      </c>
      <c r="D92" s="16" t="s">
        <v>354</v>
      </c>
      <c r="E92" s="17" t="s">
        <v>355</v>
      </c>
      <c r="F92" s="159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28">
        <v>1</v>
      </c>
    </row>
    <row r="93" spans="1:65">
      <c r="A93" s="30"/>
      <c r="B93" s="19" t="s">
        <v>244</v>
      </c>
      <c r="C93" s="9" t="s">
        <v>244</v>
      </c>
      <c r="D93" s="10" t="s">
        <v>356</v>
      </c>
      <c r="E93" s="11" t="s">
        <v>118</v>
      </c>
      <c r="F93" s="159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8" t="s">
        <v>1</v>
      </c>
    </row>
    <row r="94" spans="1:65">
      <c r="A94" s="30"/>
      <c r="B94" s="19"/>
      <c r="C94" s="9"/>
      <c r="D94" s="10" t="s">
        <v>100</v>
      </c>
      <c r="E94" s="11" t="s">
        <v>100</v>
      </c>
      <c r="F94" s="159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8">
        <v>2</v>
      </c>
    </row>
    <row r="95" spans="1:65">
      <c r="A95" s="30"/>
      <c r="B95" s="19"/>
      <c r="C95" s="9"/>
      <c r="D95" s="26"/>
      <c r="E95" s="26"/>
      <c r="F95" s="159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8">
        <v>2</v>
      </c>
    </row>
    <row r="96" spans="1:65">
      <c r="A96" s="30"/>
      <c r="B96" s="18">
        <v>1</v>
      </c>
      <c r="C96" s="14">
        <v>1</v>
      </c>
      <c r="D96" s="21">
        <v>4.0526999999999997</v>
      </c>
      <c r="E96" s="21">
        <v>4.0999999999999996</v>
      </c>
      <c r="F96" s="159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8">
        <v>1</v>
      </c>
    </row>
    <row r="97" spans="1:65">
      <c r="A97" s="30"/>
      <c r="B97" s="19">
        <v>1</v>
      </c>
      <c r="C97" s="9">
        <v>2</v>
      </c>
      <c r="D97" s="11">
        <v>4.0351999999999997</v>
      </c>
      <c r="E97" s="11">
        <v>4.08</v>
      </c>
      <c r="F97" s="159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28">
        <v>27</v>
      </c>
    </row>
    <row r="98" spans="1:65">
      <c r="A98" s="30"/>
      <c r="B98" s="19">
        <v>1</v>
      </c>
      <c r="C98" s="9">
        <v>3</v>
      </c>
      <c r="D98" s="11">
        <v>4.0270999999999999</v>
      </c>
      <c r="E98" s="11"/>
      <c r="F98" s="159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28">
        <v>16</v>
      </c>
    </row>
    <row r="99" spans="1:65">
      <c r="A99" s="30"/>
      <c r="B99" s="19">
        <v>1</v>
      </c>
      <c r="C99" s="9">
        <v>4</v>
      </c>
      <c r="D99" s="11">
        <v>4.0636000000000001</v>
      </c>
      <c r="E99" s="11"/>
      <c r="F99" s="159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28">
        <v>4.0650333333333304</v>
      </c>
    </row>
    <row r="100" spans="1:65">
      <c r="A100" s="30"/>
      <c r="B100" s="19">
        <v>1</v>
      </c>
      <c r="C100" s="9">
        <v>5</v>
      </c>
      <c r="D100" s="11">
        <v>4.0358999999999998</v>
      </c>
      <c r="E100" s="11"/>
      <c r="F100" s="159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8">
        <v>33</v>
      </c>
    </row>
    <row r="101" spans="1:65">
      <c r="A101" s="30"/>
      <c r="B101" s="19">
        <v>1</v>
      </c>
      <c r="C101" s="9">
        <v>6</v>
      </c>
      <c r="D101" s="11">
        <v>4.0259</v>
      </c>
      <c r="E101" s="11"/>
      <c r="F101" s="159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56"/>
    </row>
    <row r="102" spans="1:65">
      <c r="A102" s="30"/>
      <c r="B102" s="20" t="s">
        <v>278</v>
      </c>
      <c r="C102" s="12"/>
      <c r="D102" s="22">
        <v>4.0400666666666671</v>
      </c>
      <c r="E102" s="22">
        <v>4.09</v>
      </c>
      <c r="F102" s="159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56"/>
    </row>
    <row r="103" spans="1:65">
      <c r="A103" s="30"/>
      <c r="B103" s="3" t="s">
        <v>279</v>
      </c>
      <c r="C103" s="29"/>
      <c r="D103" s="11">
        <v>4.0355499999999997</v>
      </c>
      <c r="E103" s="11">
        <v>4.09</v>
      </c>
      <c r="F103" s="159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56"/>
    </row>
    <row r="104" spans="1:65">
      <c r="A104" s="30"/>
      <c r="B104" s="3" t="s">
        <v>280</v>
      </c>
      <c r="C104" s="29"/>
      <c r="D104" s="23">
        <v>1.4988617903818471E-2</v>
      </c>
      <c r="E104" s="23">
        <v>1.4142135623730649E-2</v>
      </c>
      <c r="F104" s="159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56"/>
    </row>
    <row r="105" spans="1:65">
      <c r="A105" s="30"/>
      <c r="B105" s="3" t="s">
        <v>87</v>
      </c>
      <c r="C105" s="29"/>
      <c r="D105" s="13">
        <v>3.7099927155868225E-3</v>
      </c>
      <c r="E105" s="13">
        <v>3.4577348713277873E-3</v>
      </c>
      <c r="F105" s="159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56"/>
    </row>
    <row r="106" spans="1:65">
      <c r="A106" s="30"/>
      <c r="B106" s="3" t="s">
        <v>281</v>
      </c>
      <c r="C106" s="29"/>
      <c r="D106" s="13">
        <v>-6.1418110552590166E-3</v>
      </c>
      <c r="E106" s="13">
        <v>6.1418110552606819E-3</v>
      </c>
      <c r="F106" s="159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56"/>
    </row>
    <row r="107" spans="1:65">
      <c r="A107" s="30"/>
      <c r="B107" s="46" t="s">
        <v>282</v>
      </c>
      <c r="C107" s="47"/>
      <c r="D107" s="45">
        <v>0.67</v>
      </c>
      <c r="E107" s="45">
        <v>0.67</v>
      </c>
      <c r="F107" s="159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6"/>
    </row>
    <row r="108" spans="1:65">
      <c r="B108" s="31"/>
      <c r="C108" s="20"/>
      <c r="D108" s="20"/>
      <c r="E108" s="20"/>
      <c r="BM108" s="56"/>
    </row>
    <row r="109" spans="1:65" ht="15">
      <c r="B109" s="8" t="s">
        <v>700</v>
      </c>
      <c r="BM109" s="28" t="s">
        <v>284</v>
      </c>
    </row>
    <row r="110" spans="1:65" ht="15">
      <c r="A110" s="25" t="s">
        <v>113</v>
      </c>
      <c r="B110" s="18" t="s">
        <v>116</v>
      </c>
      <c r="C110" s="15" t="s">
        <v>117</v>
      </c>
      <c r="D110" s="16" t="s">
        <v>354</v>
      </c>
      <c r="E110" s="17" t="s">
        <v>355</v>
      </c>
      <c r="F110" s="159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28">
        <v>1</v>
      </c>
    </row>
    <row r="111" spans="1:65">
      <c r="A111" s="30"/>
      <c r="B111" s="19" t="s">
        <v>244</v>
      </c>
      <c r="C111" s="9" t="s">
        <v>244</v>
      </c>
      <c r="D111" s="10" t="s">
        <v>356</v>
      </c>
      <c r="E111" s="11" t="s">
        <v>118</v>
      </c>
      <c r="F111" s="159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28" t="s">
        <v>1</v>
      </c>
    </row>
    <row r="112" spans="1:65">
      <c r="A112" s="30"/>
      <c r="B112" s="19"/>
      <c r="C112" s="9"/>
      <c r="D112" s="10" t="s">
        <v>100</v>
      </c>
      <c r="E112" s="11" t="s">
        <v>100</v>
      </c>
      <c r="F112" s="159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8">
        <v>2</v>
      </c>
    </row>
    <row r="113" spans="1:65">
      <c r="A113" s="30"/>
      <c r="B113" s="19"/>
      <c r="C113" s="9"/>
      <c r="D113" s="26"/>
      <c r="E113" s="26"/>
      <c r="F113" s="159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8">
        <v>2</v>
      </c>
    </row>
    <row r="114" spans="1:65">
      <c r="A114" s="30"/>
      <c r="B114" s="18">
        <v>1</v>
      </c>
      <c r="C114" s="14">
        <v>1</v>
      </c>
      <c r="D114" s="21">
        <v>1.3854</v>
      </c>
      <c r="E114" s="21">
        <v>1.37</v>
      </c>
      <c r="F114" s="159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8">
        <v>1</v>
      </c>
    </row>
    <row r="115" spans="1:65">
      <c r="A115" s="30"/>
      <c r="B115" s="19">
        <v>1</v>
      </c>
      <c r="C115" s="9">
        <v>2</v>
      </c>
      <c r="D115" s="11">
        <v>1.3757999999999999</v>
      </c>
      <c r="E115" s="11">
        <v>1.36</v>
      </c>
      <c r="F115" s="159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8">
        <v>28</v>
      </c>
    </row>
    <row r="116" spans="1:65">
      <c r="A116" s="30"/>
      <c r="B116" s="19">
        <v>1</v>
      </c>
      <c r="C116" s="9">
        <v>3</v>
      </c>
      <c r="D116" s="11">
        <v>1.373</v>
      </c>
      <c r="E116" s="11"/>
      <c r="F116" s="159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8">
        <v>16</v>
      </c>
    </row>
    <row r="117" spans="1:65">
      <c r="A117" s="30"/>
      <c r="B117" s="19">
        <v>1</v>
      </c>
      <c r="C117" s="9">
        <v>4</v>
      </c>
      <c r="D117" s="11">
        <v>1.3807</v>
      </c>
      <c r="E117" s="11"/>
      <c r="F117" s="159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8">
        <v>1.3693833333333301</v>
      </c>
    </row>
    <row r="118" spans="1:65">
      <c r="A118" s="30"/>
      <c r="B118" s="19">
        <v>1</v>
      </c>
      <c r="C118" s="9">
        <v>5</v>
      </c>
      <c r="D118" s="11">
        <v>1.3652</v>
      </c>
      <c r="E118" s="11"/>
      <c r="F118" s="159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28">
        <v>34</v>
      </c>
    </row>
    <row r="119" spans="1:65">
      <c r="A119" s="30"/>
      <c r="B119" s="19">
        <v>1</v>
      </c>
      <c r="C119" s="9">
        <v>6</v>
      </c>
      <c r="D119" s="11">
        <v>1.3625</v>
      </c>
      <c r="E119" s="11"/>
      <c r="F119" s="159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56"/>
    </row>
    <row r="120" spans="1:65">
      <c r="A120" s="30"/>
      <c r="B120" s="20" t="s">
        <v>278</v>
      </c>
      <c r="C120" s="12"/>
      <c r="D120" s="22">
        <v>1.3737666666666666</v>
      </c>
      <c r="E120" s="22">
        <v>1.3650000000000002</v>
      </c>
      <c r="F120" s="159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56"/>
    </row>
    <row r="121" spans="1:65">
      <c r="A121" s="30"/>
      <c r="B121" s="3" t="s">
        <v>279</v>
      </c>
      <c r="C121" s="29"/>
      <c r="D121" s="11">
        <v>1.3744000000000001</v>
      </c>
      <c r="E121" s="11">
        <v>1.3650000000000002</v>
      </c>
      <c r="F121" s="159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56"/>
    </row>
    <row r="122" spans="1:65">
      <c r="A122" s="30"/>
      <c r="B122" s="3" t="s">
        <v>280</v>
      </c>
      <c r="C122" s="29"/>
      <c r="D122" s="23">
        <v>8.8142309174803479E-3</v>
      </c>
      <c r="E122" s="23">
        <v>7.0710678118654814E-3</v>
      </c>
      <c r="F122" s="159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56"/>
    </row>
    <row r="123" spans="1:65">
      <c r="A123" s="30"/>
      <c r="B123" s="3" t="s">
        <v>87</v>
      </c>
      <c r="C123" s="29"/>
      <c r="D123" s="13">
        <v>6.4161048097544577E-3</v>
      </c>
      <c r="E123" s="13">
        <v>5.18026945924211E-3</v>
      </c>
      <c r="F123" s="159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6"/>
    </row>
    <row r="124" spans="1:65">
      <c r="A124" s="30"/>
      <c r="B124" s="3" t="s">
        <v>281</v>
      </c>
      <c r="C124" s="29"/>
      <c r="D124" s="13">
        <v>3.200954200798245E-3</v>
      </c>
      <c r="E124" s="13">
        <v>-3.200954200793471E-3</v>
      </c>
      <c r="F124" s="159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6"/>
    </row>
    <row r="125" spans="1:65">
      <c r="A125" s="30"/>
      <c r="B125" s="46" t="s">
        <v>282</v>
      </c>
      <c r="C125" s="47"/>
      <c r="D125" s="45">
        <v>0.67</v>
      </c>
      <c r="E125" s="45">
        <v>0.67</v>
      </c>
      <c r="F125" s="159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6"/>
    </row>
    <row r="126" spans="1:65">
      <c r="B126" s="31"/>
      <c r="C126" s="20"/>
      <c r="D126" s="20"/>
      <c r="E126" s="20"/>
      <c r="BM126" s="56"/>
    </row>
    <row r="127" spans="1:65" ht="15">
      <c r="B127" s="8" t="s">
        <v>701</v>
      </c>
      <c r="BM127" s="28" t="s">
        <v>284</v>
      </c>
    </row>
    <row r="128" spans="1:65" ht="15">
      <c r="A128" s="25" t="s">
        <v>114</v>
      </c>
      <c r="B128" s="18" t="s">
        <v>116</v>
      </c>
      <c r="C128" s="15" t="s">
        <v>117</v>
      </c>
      <c r="D128" s="16" t="s">
        <v>354</v>
      </c>
      <c r="E128" s="17" t="s">
        <v>355</v>
      </c>
      <c r="F128" s="159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8">
        <v>1</v>
      </c>
    </row>
    <row r="129" spans="1:65">
      <c r="A129" s="30"/>
      <c r="B129" s="19" t="s">
        <v>244</v>
      </c>
      <c r="C129" s="9" t="s">
        <v>244</v>
      </c>
      <c r="D129" s="10" t="s">
        <v>356</v>
      </c>
      <c r="E129" s="11" t="s">
        <v>118</v>
      </c>
      <c r="F129" s="159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8" t="s">
        <v>1</v>
      </c>
    </row>
    <row r="130" spans="1:65">
      <c r="A130" s="30"/>
      <c r="B130" s="19"/>
      <c r="C130" s="9"/>
      <c r="D130" s="10" t="s">
        <v>100</v>
      </c>
      <c r="E130" s="11" t="s">
        <v>100</v>
      </c>
      <c r="F130" s="159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8">
        <v>3</v>
      </c>
    </row>
    <row r="131" spans="1:65">
      <c r="A131" s="30"/>
      <c r="B131" s="19"/>
      <c r="C131" s="9"/>
      <c r="D131" s="26"/>
      <c r="E131" s="26"/>
      <c r="F131" s="159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8">
        <v>3</v>
      </c>
    </row>
    <row r="132" spans="1:65">
      <c r="A132" s="30"/>
      <c r="B132" s="18">
        <v>1</v>
      </c>
      <c r="C132" s="14">
        <v>1</v>
      </c>
      <c r="D132" s="211">
        <v>0.43590000000000001</v>
      </c>
      <c r="E132" s="211">
        <v>0.45000000000000007</v>
      </c>
      <c r="F132" s="213"/>
      <c r="G132" s="214"/>
      <c r="H132" s="214"/>
      <c r="I132" s="214"/>
      <c r="J132" s="214"/>
      <c r="K132" s="214"/>
      <c r="L132" s="214"/>
      <c r="M132" s="214"/>
      <c r="N132" s="214"/>
      <c r="O132" s="214"/>
      <c r="P132" s="214"/>
      <c r="Q132" s="214"/>
      <c r="R132" s="214"/>
      <c r="S132" s="214"/>
      <c r="T132" s="214"/>
      <c r="U132" s="214"/>
      <c r="V132" s="214"/>
      <c r="W132" s="214"/>
      <c r="X132" s="214"/>
      <c r="Y132" s="214"/>
      <c r="Z132" s="214"/>
      <c r="AA132" s="214"/>
      <c r="AB132" s="214"/>
      <c r="AC132" s="214"/>
      <c r="AD132" s="214"/>
      <c r="AE132" s="214"/>
      <c r="AF132" s="214"/>
      <c r="AG132" s="214"/>
      <c r="AH132" s="214"/>
      <c r="AI132" s="214"/>
      <c r="AJ132" s="214"/>
      <c r="AK132" s="214"/>
      <c r="AL132" s="214"/>
      <c r="AM132" s="214"/>
      <c r="AN132" s="214"/>
      <c r="AO132" s="214"/>
      <c r="AP132" s="214"/>
      <c r="AQ132" s="214"/>
      <c r="AR132" s="214"/>
      <c r="AS132" s="214"/>
      <c r="AT132" s="214"/>
      <c r="AU132" s="214"/>
      <c r="AV132" s="214"/>
      <c r="AW132" s="214"/>
      <c r="AX132" s="214"/>
      <c r="AY132" s="214"/>
      <c r="AZ132" s="214"/>
      <c r="BA132" s="214"/>
      <c r="BB132" s="214"/>
      <c r="BC132" s="214"/>
      <c r="BD132" s="214"/>
      <c r="BE132" s="214"/>
      <c r="BF132" s="214"/>
      <c r="BG132" s="214"/>
      <c r="BH132" s="214"/>
      <c r="BI132" s="214"/>
      <c r="BJ132" s="214"/>
      <c r="BK132" s="214"/>
      <c r="BL132" s="214"/>
      <c r="BM132" s="215">
        <v>1</v>
      </c>
    </row>
    <row r="133" spans="1:65">
      <c r="A133" s="30"/>
      <c r="B133" s="19">
        <v>1</v>
      </c>
      <c r="C133" s="9">
        <v>2</v>
      </c>
      <c r="D133" s="23">
        <v>0.4345</v>
      </c>
      <c r="E133" s="23">
        <v>0.45000000000000007</v>
      </c>
      <c r="F133" s="213"/>
      <c r="G133" s="214"/>
      <c r="H133" s="214"/>
      <c r="I133" s="214"/>
      <c r="J133" s="214"/>
      <c r="K133" s="214"/>
      <c r="L133" s="214"/>
      <c r="M133" s="214"/>
      <c r="N133" s="214"/>
      <c r="O133" s="214"/>
      <c r="P133" s="214"/>
      <c r="Q133" s="214"/>
      <c r="R133" s="214"/>
      <c r="S133" s="214"/>
      <c r="T133" s="214"/>
      <c r="U133" s="214"/>
      <c r="V133" s="214"/>
      <c r="W133" s="214"/>
      <c r="X133" s="214"/>
      <c r="Y133" s="214"/>
      <c r="Z133" s="214"/>
      <c r="AA133" s="214"/>
      <c r="AB133" s="214"/>
      <c r="AC133" s="214"/>
      <c r="AD133" s="214"/>
      <c r="AE133" s="214"/>
      <c r="AF133" s="214"/>
      <c r="AG133" s="214"/>
      <c r="AH133" s="214"/>
      <c r="AI133" s="214"/>
      <c r="AJ133" s="214"/>
      <c r="AK133" s="214"/>
      <c r="AL133" s="214"/>
      <c r="AM133" s="214"/>
      <c r="AN133" s="214"/>
      <c r="AO133" s="214"/>
      <c r="AP133" s="214"/>
      <c r="AQ133" s="214"/>
      <c r="AR133" s="214"/>
      <c r="AS133" s="214"/>
      <c r="AT133" s="214"/>
      <c r="AU133" s="214"/>
      <c r="AV133" s="214"/>
      <c r="AW133" s="214"/>
      <c r="AX133" s="214"/>
      <c r="AY133" s="214"/>
      <c r="AZ133" s="214"/>
      <c r="BA133" s="214"/>
      <c r="BB133" s="214"/>
      <c r="BC133" s="214"/>
      <c r="BD133" s="214"/>
      <c r="BE133" s="214"/>
      <c r="BF133" s="214"/>
      <c r="BG133" s="214"/>
      <c r="BH133" s="214"/>
      <c r="BI133" s="214"/>
      <c r="BJ133" s="214"/>
      <c r="BK133" s="214"/>
      <c r="BL133" s="214"/>
      <c r="BM133" s="215">
        <v>22</v>
      </c>
    </row>
    <row r="134" spans="1:65">
      <c r="A134" s="30"/>
      <c r="B134" s="19">
        <v>1</v>
      </c>
      <c r="C134" s="9">
        <v>3</v>
      </c>
      <c r="D134" s="23">
        <v>0.43630000000000008</v>
      </c>
      <c r="E134" s="23"/>
      <c r="F134" s="213"/>
      <c r="G134" s="214"/>
      <c r="H134" s="214"/>
      <c r="I134" s="214"/>
      <c r="J134" s="214"/>
      <c r="K134" s="214"/>
      <c r="L134" s="214"/>
      <c r="M134" s="214"/>
      <c r="N134" s="214"/>
      <c r="O134" s="214"/>
      <c r="P134" s="214"/>
      <c r="Q134" s="214"/>
      <c r="R134" s="214"/>
      <c r="S134" s="214"/>
      <c r="T134" s="214"/>
      <c r="U134" s="214"/>
      <c r="V134" s="214"/>
      <c r="W134" s="214"/>
      <c r="X134" s="214"/>
      <c r="Y134" s="214"/>
      <c r="Z134" s="214"/>
      <c r="AA134" s="214"/>
      <c r="AB134" s="214"/>
      <c r="AC134" s="214"/>
      <c r="AD134" s="214"/>
      <c r="AE134" s="214"/>
      <c r="AF134" s="214"/>
      <c r="AG134" s="214"/>
      <c r="AH134" s="214"/>
      <c r="AI134" s="214"/>
      <c r="AJ134" s="214"/>
      <c r="AK134" s="214"/>
      <c r="AL134" s="214"/>
      <c r="AM134" s="214"/>
      <c r="AN134" s="214"/>
      <c r="AO134" s="214"/>
      <c r="AP134" s="214"/>
      <c r="AQ134" s="214"/>
      <c r="AR134" s="214"/>
      <c r="AS134" s="214"/>
      <c r="AT134" s="214"/>
      <c r="AU134" s="214"/>
      <c r="AV134" s="214"/>
      <c r="AW134" s="214"/>
      <c r="AX134" s="214"/>
      <c r="AY134" s="214"/>
      <c r="AZ134" s="214"/>
      <c r="BA134" s="214"/>
      <c r="BB134" s="214"/>
      <c r="BC134" s="214"/>
      <c r="BD134" s="214"/>
      <c r="BE134" s="214"/>
      <c r="BF134" s="214"/>
      <c r="BG134" s="214"/>
      <c r="BH134" s="214"/>
      <c r="BI134" s="214"/>
      <c r="BJ134" s="214"/>
      <c r="BK134" s="214"/>
      <c r="BL134" s="214"/>
      <c r="BM134" s="215">
        <v>16</v>
      </c>
    </row>
    <row r="135" spans="1:65">
      <c r="A135" s="30"/>
      <c r="B135" s="19">
        <v>1</v>
      </c>
      <c r="C135" s="9">
        <v>4</v>
      </c>
      <c r="D135" s="23">
        <v>0.43569999999999998</v>
      </c>
      <c r="E135" s="23"/>
      <c r="F135" s="213"/>
      <c r="G135" s="214"/>
      <c r="H135" s="214"/>
      <c r="I135" s="214"/>
      <c r="J135" s="214"/>
      <c r="K135" s="214"/>
      <c r="L135" s="214"/>
      <c r="M135" s="214"/>
      <c r="N135" s="214"/>
      <c r="O135" s="214"/>
      <c r="P135" s="214"/>
      <c r="Q135" s="214"/>
      <c r="R135" s="214"/>
      <c r="S135" s="214"/>
      <c r="T135" s="214"/>
      <c r="U135" s="214"/>
      <c r="V135" s="214"/>
      <c r="W135" s="214"/>
      <c r="X135" s="214"/>
      <c r="Y135" s="214"/>
      <c r="Z135" s="214"/>
      <c r="AA135" s="214"/>
      <c r="AB135" s="214"/>
      <c r="AC135" s="214"/>
      <c r="AD135" s="214"/>
      <c r="AE135" s="214"/>
      <c r="AF135" s="214"/>
      <c r="AG135" s="214"/>
      <c r="AH135" s="214"/>
      <c r="AI135" s="214"/>
      <c r="AJ135" s="214"/>
      <c r="AK135" s="214"/>
      <c r="AL135" s="214"/>
      <c r="AM135" s="214"/>
      <c r="AN135" s="214"/>
      <c r="AO135" s="214"/>
      <c r="AP135" s="214"/>
      <c r="AQ135" s="214"/>
      <c r="AR135" s="214"/>
      <c r="AS135" s="214"/>
      <c r="AT135" s="214"/>
      <c r="AU135" s="214"/>
      <c r="AV135" s="214"/>
      <c r="AW135" s="214"/>
      <c r="AX135" s="214"/>
      <c r="AY135" s="214"/>
      <c r="AZ135" s="214"/>
      <c r="BA135" s="214"/>
      <c r="BB135" s="214"/>
      <c r="BC135" s="214"/>
      <c r="BD135" s="214"/>
      <c r="BE135" s="214"/>
      <c r="BF135" s="214"/>
      <c r="BG135" s="214"/>
      <c r="BH135" s="214"/>
      <c r="BI135" s="214"/>
      <c r="BJ135" s="214"/>
      <c r="BK135" s="214"/>
      <c r="BL135" s="214"/>
      <c r="BM135" s="215">
        <v>0.44272499999999998</v>
      </c>
    </row>
    <row r="136" spans="1:65">
      <c r="A136" s="30"/>
      <c r="B136" s="19">
        <v>1</v>
      </c>
      <c r="C136" s="9">
        <v>5</v>
      </c>
      <c r="D136" s="23">
        <v>0.43840000000000001</v>
      </c>
      <c r="E136" s="23"/>
      <c r="F136" s="213"/>
      <c r="G136" s="214"/>
      <c r="H136" s="214"/>
      <c r="I136" s="214"/>
      <c r="J136" s="214"/>
      <c r="K136" s="214"/>
      <c r="L136" s="214"/>
      <c r="M136" s="214"/>
      <c r="N136" s="214"/>
      <c r="O136" s="214"/>
      <c r="P136" s="214"/>
      <c r="Q136" s="214"/>
      <c r="R136" s="214"/>
      <c r="S136" s="214"/>
      <c r="T136" s="214"/>
      <c r="U136" s="214"/>
      <c r="V136" s="214"/>
      <c r="W136" s="214"/>
      <c r="X136" s="214"/>
      <c r="Y136" s="214"/>
      <c r="Z136" s="214"/>
      <c r="AA136" s="214"/>
      <c r="AB136" s="214"/>
      <c r="AC136" s="214"/>
      <c r="AD136" s="214"/>
      <c r="AE136" s="214"/>
      <c r="AF136" s="214"/>
      <c r="AG136" s="214"/>
      <c r="AH136" s="214"/>
      <c r="AI136" s="214"/>
      <c r="AJ136" s="214"/>
      <c r="AK136" s="214"/>
      <c r="AL136" s="214"/>
      <c r="AM136" s="214"/>
      <c r="AN136" s="214"/>
      <c r="AO136" s="214"/>
      <c r="AP136" s="214"/>
      <c r="AQ136" s="214"/>
      <c r="AR136" s="214"/>
      <c r="AS136" s="214"/>
      <c r="AT136" s="214"/>
      <c r="AU136" s="214"/>
      <c r="AV136" s="214"/>
      <c r="AW136" s="214"/>
      <c r="AX136" s="214"/>
      <c r="AY136" s="214"/>
      <c r="AZ136" s="214"/>
      <c r="BA136" s="214"/>
      <c r="BB136" s="214"/>
      <c r="BC136" s="214"/>
      <c r="BD136" s="214"/>
      <c r="BE136" s="214"/>
      <c r="BF136" s="214"/>
      <c r="BG136" s="214"/>
      <c r="BH136" s="214"/>
      <c r="BI136" s="214"/>
      <c r="BJ136" s="214"/>
      <c r="BK136" s="214"/>
      <c r="BL136" s="214"/>
      <c r="BM136" s="215">
        <v>28</v>
      </c>
    </row>
    <row r="137" spans="1:65">
      <c r="A137" s="30"/>
      <c r="B137" s="19">
        <v>1</v>
      </c>
      <c r="C137" s="9">
        <v>6</v>
      </c>
      <c r="D137" s="23">
        <v>0.43190000000000001</v>
      </c>
      <c r="E137" s="23"/>
      <c r="F137" s="213"/>
      <c r="G137" s="214"/>
      <c r="H137" s="214"/>
      <c r="I137" s="214"/>
      <c r="J137" s="214"/>
      <c r="K137" s="214"/>
      <c r="L137" s="214"/>
      <c r="M137" s="214"/>
      <c r="N137" s="214"/>
      <c r="O137" s="214"/>
      <c r="P137" s="214"/>
      <c r="Q137" s="214"/>
      <c r="R137" s="214"/>
      <c r="S137" s="214"/>
      <c r="T137" s="214"/>
      <c r="U137" s="214"/>
      <c r="V137" s="214"/>
      <c r="W137" s="214"/>
      <c r="X137" s="214"/>
      <c r="Y137" s="214"/>
      <c r="Z137" s="214"/>
      <c r="AA137" s="214"/>
      <c r="AB137" s="214"/>
      <c r="AC137" s="214"/>
      <c r="AD137" s="214"/>
      <c r="AE137" s="214"/>
      <c r="AF137" s="214"/>
      <c r="AG137" s="214"/>
      <c r="AH137" s="214"/>
      <c r="AI137" s="214"/>
      <c r="AJ137" s="214"/>
      <c r="AK137" s="214"/>
      <c r="AL137" s="214"/>
      <c r="AM137" s="214"/>
      <c r="AN137" s="214"/>
      <c r="AO137" s="214"/>
      <c r="AP137" s="214"/>
      <c r="AQ137" s="214"/>
      <c r="AR137" s="214"/>
      <c r="AS137" s="214"/>
      <c r="AT137" s="214"/>
      <c r="AU137" s="214"/>
      <c r="AV137" s="214"/>
      <c r="AW137" s="214"/>
      <c r="AX137" s="214"/>
      <c r="AY137" s="214"/>
      <c r="AZ137" s="214"/>
      <c r="BA137" s="214"/>
      <c r="BB137" s="214"/>
      <c r="BC137" s="214"/>
      <c r="BD137" s="214"/>
      <c r="BE137" s="214"/>
      <c r="BF137" s="214"/>
      <c r="BG137" s="214"/>
      <c r="BH137" s="214"/>
      <c r="BI137" s="214"/>
      <c r="BJ137" s="214"/>
      <c r="BK137" s="214"/>
      <c r="BL137" s="214"/>
      <c r="BM137" s="57"/>
    </row>
    <row r="138" spans="1:65">
      <c r="A138" s="30"/>
      <c r="B138" s="20" t="s">
        <v>278</v>
      </c>
      <c r="C138" s="12"/>
      <c r="D138" s="219">
        <v>0.43545000000000006</v>
      </c>
      <c r="E138" s="219">
        <v>0.45000000000000007</v>
      </c>
      <c r="F138" s="213"/>
      <c r="G138" s="214"/>
      <c r="H138" s="214"/>
      <c r="I138" s="214"/>
      <c r="J138" s="214"/>
      <c r="K138" s="214"/>
      <c r="L138" s="214"/>
      <c r="M138" s="214"/>
      <c r="N138" s="214"/>
      <c r="O138" s="214"/>
      <c r="P138" s="214"/>
      <c r="Q138" s="214"/>
      <c r="R138" s="214"/>
      <c r="S138" s="214"/>
      <c r="T138" s="214"/>
      <c r="U138" s="214"/>
      <c r="V138" s="214"/>
      <c r="W138" s="214"/>
      <c r="X138" s="214"/>
      <c r="Y138" s="214"/>
      <c r="Z138" s="214"/>
      <c r="AA138" s="214"/>
      <c r="AB138" s="214"/>
      <c r="AC138" s="214"/>
      <c r="AD138" s="214"/>
      <c r="AE138" s="214"/>
      <c r="AF138" s="214"/>
      <c r="AG138" s="214"/>
      <c r="AH138" s="214"/>
      <c r="AI138" s="214"/>
      <c r="AJ138" s="214"/>
      <c r="AK138" s="214"/>
      <c r="AL138" s="214"/>
      <c r="AM138" s="214"/>
      <c r="AN138" s="214"/>
      <c r="AO138" s="214"/>
      <c r="AP138" s="214"/>
      <c r="AQ138" s="214"/>
      <c r="AR138" s="214"/>
      <c r="AS138" s="214"/>
      <c r="AT138" s="214"/>
      <c r="AU138" s="214"/>
      <c r="AV138" s="214"/>
      <c r="AW138" s="214"/>
      <c r="AX138" s="214"/>
      <c r="AY138" s="214"/>
      <c r="AZ138" s="214"/>
      <c r="BA138" s="214"/>
      <c r="BB138" s="214"/>
      <c r="BC138" s="214"/>
      <c r="BD138" s="214"/>
      <c r="BE138" s="214"/>
      <c r="BF138" s="214"/>
      <c r="BG138" s="214"/>
      <c r="BH138" s="214"/>
      <c r="BI138" s="214"/>
      <c r="BJ138" s="214"/>
      <c r="BK138" s="214"/>
      <c r="BL138" s="214"/>
      <c r="BM138" s="57"/>
    </row>
    <row r="139" spans="1:65">
      <c r="A139" s="30"/>
      <c r="B139" s="3" t="s">
        <v>279</v>
      </c>
      <c r="C139" s="29"/>
      <c r="D139" s="23">
        <v>0.43579999999999997</v>
      </c>
      <c r="E139" s="23">
        <v>0.45000000000000007</v>
      </c>
      <c r="F139" s="213"/>
      <c r="G139" s="214"/>
      <c r="H139" s="214"/>
      <c r="I139" s="214"/>
      <c r="J139" s="214"/>
      <c r="K139" s="214"/>
      <c r="L139" s="214"/>
      <c r="M139" s="214"/>
      <c r="N139" s="214"/>
      <c r="O139" s="214"/>
      <c r="P139" s="214"/>
      <c r="Q139" s="214"/>
      <c r="R139" s="214"/>
      <c r="S139" s="214"/>
      <c r="T139" s="214"/>
      <c r="U139" s="214"/>
      <c r="V139" s="214"/>
      <c r="W139" s="214"/>
      <c r="X139" s="214"/>
      <c r="Y139" s="214"/>
      <c r="Z139" s="214"/>
      <c r="AA139" s="214"/>
      <c r="AB139" s="214"/>
      <c r="AC139" s="214"/>
      <c r="AD139" s="214"/>
      <c r="AE139" s="214"/>
      <c r="AF139" s="214"/>
      <c r="AG139" s="214"/>
      <c r="AH139" s="214"/>
      <c r="AI139" s="214"/>
      <c r="AJ139" s="214"/>
      <c r="AK139" s="214"/>
      <c r="AL139" s="214"/>
      <c r="AM139" s="214"/>
      <c r="AN139" s="214"/>
      <c r="AO139" s="214"/>
      <c r="AP139" s="214"/>
      <c r="AQ139" s="214"/>
      <c r="AR139" s="214"/>
      <c r="AS139" s="214"/>
      <c r="AT139" s="214"/>
      <c r="AU139" s="214"/>
      <c r="AV139" s="214"/>
      <c r="AW139" s="214"/>
      <c r="AX139" s="214"/>
      <c r="AY139" s="214"/>
      <c r="AZ139" s="214"/>
      <c r="BA139" s="214"/>
      <c r="BB139" s="214"/>
      <c r="BC139" s="214"/>
      <c r="BD139" s="214"/>
      <c r="BE139" s="214"/>
      <c r="BF139" s="214"/>
      <c r="BG139" s="214"/>
      <c r="BH139" s="214"/>
      <c r="BI139" s="214"/>
      <c r="BJ139" s="214"/>
      <c r="BK139" s="214"/>
      <c r="BL139" s="214"/>
      <c r="BM139" s="57"/>
    </row>
    <row r="140" spans="1:65">
      <c r="A140" s="30"/>
      <c r="B140" s="3" t="s">
        <v>280</v>
      </c>
      <c r="C140" s="29"/>
      <c r="D140" s="23">
        <v>2.1538337911733191E-3</v>
      </c>
      <c r="E140" s="23">
        <v>0</v>
      </c>
      <c r="F140" s="213"/>
      <c r="G140" s="214"/>
      <c r="H140" s="214"/>
      <c r="I140" s="214"/>
      <c r="J140" s="214"/>
      <c r="K140" s="214"/>
      <c r="L140" s="214"/>
      <c r="M140" s="214"/>
      <c r="N140" s="214"/>
      <c r="O140" s="214"/>
      <c r="P140" s="214"/>
      <c r="Q140" s="214"/>
      <c r="R140" s="214"/>
      <c r="S140" s="214"/>
      <c r="T140" s="214"/>
      <c r="U140" s="214"/>
      <c r="V140" s="214"/>
      <c r="W140" s="214"/>
      <c r="X140" s="214"/>
      <c r="Y140" s="214"/>
      <c r="Z140" s="214"/>
      <c r="AA140" s="214"/>
      <c r="AB140" s="214"/>
      <c r="AC140" s="214"/>
      <c r="AD140" s="214"/>
      <c r="AE140" s="214"/>
      <c r="AF140" s="214"/>
      <c r="AG140" s="214"/>
      <c r="AH140" s="214"/>
      <c r="AI140" s="214"/>
      <c r="AJ140" s="214"/>
      <c r="AK140" s="214"/>
      <c r="AL140" s="214"/>
      <c r="AM140" s="214"/>
      <c r="AN140" s="214"/>
      <c r="AO140" s="214"/>
      <c r="AP140" s="214"/>
      <c r="AQ140" s="214"/>
      <c r="AR140" s="214"/>
      <c r="AS140" s="214"/>
      <c r="AT140" s="214"/>
      <c r="AU140" s="214"/>
      <c r="AV140" s="214"/>
      <c r="AW140" s="214"/>
      <c r="AX140" s="214"/>
      <c r="AY140" s="214"/>
      <c r="AZ140" s="214"/>
      <c r="BA140" s="214"/>
      <c r="BB140" s="214"/>
      <c r="BC140" s="214"/>
      <c r="BD140" s="214"/>
      <c r="BE140" s="214"/>
      <c r="BF140" s="214"/>
      <c r="BG140" s="214"/>
      <c r="BH140" s="214"/>
      <c r="BI140" s="214"/>
      <c r="BJ140" s="214"/>
      <c r="BK140" s="214"/>
      <c r="BL140" s="214"/>
      <c r="BM140" s="57"/>
    </row>
    <row r="141" spans="1:65">
      <c r="A141" s="30"/>
      <c r="B141" s="3" t="s">
        <v>87</v>
      </c>
      <c r="C141" s="29"/>
      <c r="D141" s="13">
        <v>4.9462252639185184E-3</v>
      </c>
      <c r="E141" s="13">
        <v>0</v>
      </c>
      <c r="F141" s="159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56"/>
    </row>
    <row r="142" spans="1:65">
      <c r="A142" s="30"/>
      <c r="B142" s="3" t="s">
        <v>281</v>
      </c>
      <c r="C142" s="29"/>
      <c r="D142" s="13">
        <v>-1.643232254785687E-2</v>
      </c>
      <c r="E142" s="13">
        <v>1.6432322547857314E-2</v>
      </c>
      <c r="F142" s="159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56"/>
    </row>
    <row r="143" spans="1:65">
      <c r="A143" s="30"/>
      <c r="B143" s="46" t="s">
        <v>282</v>
      </c>
      <c r="C143" s="47"/>
      <c r="D143" s="45">
        <v>0.67</v>
      </c>
      <c r="E143" s="45">
        <v>0.67</v>
      </c>
      <c r="F143" s="159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56"/>
    </row>
    <row r="144" spans="1:65">
      <c r="B144" s="31"/>
      <c r="C144" s="20"/>
      <c r="D144" s="20"/>
      <c r="E144" s="20"/>
      <c r="BM144" s="56"/>
    </row>
    <row r="145" spans="1:65" ht="19.5">
      <c r="B145" s="8" t="s">
        <v>702</v>
      </c>
      <c r="BM145" s="28" t="s">
        <v>284</v>
      </c>
    </row>
    <row r="146" spans="1:65" ht="19.5">
      <c r="A146" s="25" t="s">
        <v>358</v>
      </c>
      <c r="B146" s="18" t="s">
        <v>116</v>
      </c>
      <c r="C146" s="15" t="s">
        <v>117</v>
      </c>
      <c r="D146" s="16" t="s">
        <v>354</v>
      </c>
      <c r="E146" s="17" t="s">
        <v>355</v>
      </c>
      <c r="F146" s="159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28">
        <v>1</v>
      </c>
    </row>
    <row r="147" spans="1:65">
      <c r="A147" s="30"/>
      <c r="B147" s="19" t="s">
        <v>244</v>
      </c>
      <c r="C147" s="9" t="s">
        <v>244</v>
      </c>
      <c r="D147" s="10" t="s">
        <v>356</v>
      </c>
      <c r="E147" s="11" t="s">
        <v>118</v>
      </c>
      <c r="F147" s="159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28" t="s">
        <v>1</v>
      </c>
    </row>
    <row r="148" spans="1:65">
      <c r="A148" s="30"/>
      <c r="B148" s="19"/>
      <c r="C148" s="9"/>
      <c r="D148" s="10" t="s">
        <v>100</v>
      </c>
      <c r="E148" s="11" t="s">
        <v>100</v>
      </c>
      <c r="F148" s="159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8">
        <v>2</v>
      </c>
    </row>
    <row r="149" spans="1:65">
      <c r="A149" s="30"/>
      <c r="B149" s="19"/>
      <c r="C149" s="9"/>
      <c r="D149" s="26"/>
      <c r="E149" s="26"/>
      <c r="F149" s="159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8">
        <v>2</v>
      </c>
    </row>
    <row r="150" spans="1:65">
      <c r="A150" s="30"/>
      <c r="B150" s="18">
        <v>1</v>
      </c>
      <c r="C150" s="14">
        <v>1</v>
      </c>
      <c r="D150" s="21">
        <v>1.5567</v>
      </c>
      <c r="E150" s="21">
        <v>1.6200000000000003</v>
      </c>
      <c r="F150" s="159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8">
        <v>1</v>
      </c>
    </row>
    <row r="151" spans="1:65">
      <c r="A151" s="30"/>
      <c r="B151" s="19">
        <v>1</v>
      </c>
      <c r="C151" s="9">
        <v>2</v>
      </c>
      <c r="D151" s="11">
        <v>1.5461</v>
      </c>
      <c r="E151" s="11">
        <v>1.6399999999999997</v>
      </c>
      <c r="F151" s="159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28">
        <v>23</v>
      </c>
    </row>
    <row r="152" spans="1:65">
      <c r="A152" s="30"/>
      <c r="B152" s="19">
        <v>1</v>
      </c>
      <c r="C152" s="9">
        <v>3</v>
      </c>
      <c r="D152" s="11">
        <v>1.544</v>
      </c>
      <c r="E152" s="11"/>
      <c r="F152" s="159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28">
        <v>16</v>
      </c>
    </row>
    <row r="153" spans="1:65">
      <c r="A153" s="30"/>
      <c r="B153" s="19">
        <v>1</v>
      </c>
      <c r="C153" s="9">
        <v>4</v>
      </c>
      <c r="D153" s="11">
        <v>1.5387999999999999</v>
      </c>
      <c r="E153" s="11"/>
      <c r="F153" s="159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28">
        <v>1.58683333333333</v>
      </c>
    </row>
    <row r="154" spans="1:65">
      <c r="A154" s="30"/>
      <c r="B154" s="19">
        <v>1</v>
      </c>
      <c r="C154" s="9">
        <v>5</v>
      </c>
      <c r="D154" s="11">
        <v>1.5479000000000001</v>
      </c>
      <c r="E154" s="11"/>
      <c r="F154" s="159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28">
        <v>29</v>
      </c>
    </row>
    <row r="155" spans="1:65">
      <c r="A155" s="30"/>
      <c r="B155" s="19">
        <v>1</v>
      </c>
      <c r="C155" s="9">
        <v>6</v>
      </c>
      <c r="D155" s="11">
        <v>1.5285</v>
      </c>
      <c r="E155" s="11"/>
      <c r="F155" s="159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56"/>
    </row>
    <row r="156" spans="1:65">
      <c r="A156" s="30"/>
      <c r="B156" s="20" t="s">
        <v>278</v>
      </c>
      <c r="C156" s="12"/>
      <c r="D156" s="22">
        <v>1.5436666666666667</v>
      </c>
      <c r="E156" s="22">
        <v>1.63</v>
      </c>
      <c r="F156" s="159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56"/>
    </row>
    <row r="157" spans="1:65">
      <c r="A157" s="30"/>
      <c r="B157" s="3" t="s">
        <v>279</v>
      </c>
      <c r="C157" s="29"/>
      <c r="D157" s="11">
        <v>1.54505</v>
      </c>
      <c r="E157" s="11">
        <v>1.63</v>
      </c>
      <c r="F157" s="159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56"/>
    </row>
    <row r="158" spans="1:65">
      <c r="A158" s="30"/>
      <c r="B158" s="3" t="s">
        <v>280</v>
      </c>
      <c r="C158" s="29"/>
      <c r="D158" s="23">
        <v>9.4607963019328837E-3</v>
      </c>
      <c r="E158" s="23">
        <v>1.4142135623730491E-2</v>
      </c>
      <c r="F158" s="159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56"/>
    </row>
    <row r="159" spans="1:65">
      <c r="A159" s="30"/>
      <c r="B159" s="3" t="s">
        <v>87</v>
      </c>
      <c r="C159" s="29"/>
      <c r="D159" s="13">
        <v>6.1287818842147811E-3</v>
      </c>
      <c r="E159" s="13">
        <v>8.6761568243745348E-3</v>
      </c>
      <c r="F159" s="159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56"/>
    </row>
    <row r="160" spans="1:65">
      <c r="A160" s="30"/>
      <c r="B160" s="3" t="s">
        <v>281</v>
      </c>
      <c r="C160" s="29"/>
      <c r="D160" s="13">
        <v>-2.7203024892341165E-2</v>
      </c>
      <c r="E160" s="13">
        <v>2.7203024892345384E-2</v>
      </c>
      <c r="F160" s="159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56"/>
    </row>
    <row r="161" spans="1:65">
      <c r="A161" s="30"/>
      <c r="B161" s="46" t="s">
        <v>282</v>
      </c>
      <c r="C161" s="47"/>
      <c r="D161" s="45">
        <v>0.67</v>
      </c>
      <c r="E161" s="45">
        <v>0.67</v>
      </c>
      <c r="F161" s="159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56"/>
    </row>
    <row r="162" spans="1:65">
      <c r="B162" s="31"/>
      <c r="C162" s="20"/>
      <c r="D162" s="20"/>
      <c r="E162" s="20"/>
      <c r="BM162" s="56"/>
    </row>
    <row r="163" spans="1:65" ht="15">
      <c r="B163" s="8" t="s">
        <v>703</v>
      </c>
      <c r="BM163" s="28" t="s">
        <v>284</v>
      </c>
    </row>
    <row r="164" spans="1:65" ht="15">
      <c r="A164" s="25" t="s">
        <v>220</v>
      </c>
      <c r="B164" s="18" t="s">
        <v>116</v>
      </c>
      <c r="C164" s="15" t="s">
        <v>117</v>
      </c>
      <c r="D164" s="16" t="s">
        <v>354</v>
      </c>
      <c r="E164" s="159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28">
        <v>1</v>
      </c>
    </row>
    <row r="165" spans="1:65">
      <c r="A165" s="30"/>
      <c r="B165" s="19" t="s">
        <v>244</v>
      </c>
      <c r="C165" s="9" t="s">
        <v>244</v>
      </c>
      <c r="D165" s="10" t="s">
        <v>356</v>
      </c>
      <c r="E165" s="159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28" t="s">
        <v>3</v>
      </c>
    </row>
    <row r="166" spans="1:65">
      <c r="A166" s="30"/>
      <c r="B166" s="19"/>
      <c r="C166" s="9"/>
      <c r="D166" s="10" t="s">
        <v>100</v>
      </c>
      <c r="E166" s="159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28">
        <v>0</v>
      </c>
    </row>
    <row r="167" spans="1:65">
      <c r="A167" s="30"/>
      <c r="B167" s="19"/>
      <c r="C167" s="9"/>
      <c r="D167" s="26"/>
      <c r="E167" s="159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8">
        <v>0</v>
      </c>
    </row>
    <row r="168" spans="1:65">
      <c r="A168" s="30"/>
      <c r="B168" s="18">
        <v>1</v>
      </c>
      <c r="C168" s="14">
        <v>1</v>
      </c>
      <c r="D168" s="220">
        <v>85</v>
      </c>
      <c r="E168" s="223"/>
      <c r="F168" s="224"/>
      <c r="G168" s="224"/>
      <c r="H168" s="224"/>
      <c r="I168" s="224"/>
      <c r="J168" s="224"/>
      <c r="K168" s="224"/>
      <c r="L168" s="224"/>
      <c r="M168" s="224"/>
      <c r="N168" s="224"/>
      <c r="O168" s="224"/>
      <c r="P168" s="224"/>
      <c r="Q168" s="224"/>
      <c r="R168" s="224"/>
      <c r="S168" s="224"/>
      <c r="T168" s="224"/>
      <c r="U168" s="224"/>
      <c r="V168" s="224"/>
      <c r="W168" s="224"/>
      <c r="X168" s="224"/>
      <c r="Y168" s="224"/>
      <c r="Z168" s="224"/>
      <c r="AA168" s="224"/>
      <c r="AB168" s="224"/>
      <c r="AC168" s="224"/>
      <c r="AD168" s="224"/>
      <c r="AE168" s="224"/>
      <c r="AF168" s="224"/>
      <c r="AG168" s="224"/>
      <c r="AH168" s="224"/>
      <c r="AI168" s="224"/>
      <c r="AJ168" s="224"/>
      <c r="AK168" s="224"/>
      <c r="AL168" s="224"/>
      <c r="AM168" s="224"/>
      <c r="AN168" s="224"/>
      <c r="AO168" s="224"/>
      <c r="AP168" s="224"/>
      <c r="AQ168" s="224"/>
      <c r="AR168" s="224"/>
      <c r="AS168" s="224"/>
      <c r="AT168" s="224"/>
      <c r="AU168" s="224"/>
      <c r="AV168" s="224"/>
      <c r="AW168" s="224"/>
      <c r="AX168" s="224"/>
      <c r="AY168" s="224"/>
      <c r="AZ168" s="224"/>
      <c r="BA168" s="224"/>
      <c r="BB168" s="224"/>
      <c r="BC168" s="224"/>
      <c r="BD168" s="224"/>
      <c r="BE168" s="224"/>
      <c r="BF168" s="224"/>
      <c r="BG168" s="224"/>
      <c r="BH168" s="224"/>
      <c r="BI168" s="224"/>
      <c r="BJ168" s="224"/>
      <c r="BK168" s="224"/>
      <c r="BL168" s="224"/>
      <c r="BM168" s="225">
        <v>1</v>
      </c>
    </row>
    <row r="169" spans="1:65">
      <c r="A169" s="30"/>
      <c r="B169" s="19">
        <v>1</v>
      </c>
      <c r="C169" s="9">
        <v>2</v>
      </c>
      <c r="D169" s="226">
        <v>88.000000000000014</v>
      </c>
      <c r="E169" s="223"/>
      <c r="F169" s="224"/>
      <c r="G169" s="224"/>
      <c r="H169" s="224"/>
      <c r="I169" s="224"/>
      <c r="J169" s="224"/>
      <c r="K169" s="224"/>
      <c r="L169" s="224"/>
      <c r="M169" s="224"/>
      <c r="N169" s="224"/>
      <c r="O169" s="224"/>
      <c r="P169" s="224"/>
      <c r="Q169" s="224"/>
      <c r="R169" s="224"/>
      <c r="S169" s="224"/>
      <c r="T169" s="224"/>
      <c r="U169" s="224"/>
      <c r="V169" s="224"/>
      <c r="W169" s="224"/>
      <c r="X169" s="224"/>
      <c r="Y169" s="224"/>
      <c r="Z169" s="224"/>
      <c r="AA169" s="224"/>
      <c r="AB169" s="224"/>
      <c r="AC169" s="224"/>
      <c r="AD169" s="224"/>
      <c r="AE169" s="224"/>
      <c r="AF169" s="224"/>
      <c r="AG169" s="224"/>
      <c r="AH169" s="224"/>
      <c r="AI169" s="224"/>
      <c r="AJ169" s="224"/>
      <c r="AK169" s="224"/>
      <c r="AL169" s="224"/>
      <c r="AM169" s="224"/>
      <c r="AN169" s="224"/>
      <c r="AO169" s="224"/>
      <c r="AP169" s="224"/>
      <c r="AQ169" s="224"/>
      <c r="AR169" s="224"/>
      <c r="AS169" s="224"/>
      <c r="AT169" s="224"/>
      <c r="AU169" s="224"/>
      <c r="AV169" s="224"/>
      <c r="AW169" s="224"/>
      <c r="AX169" s="224"/>
      <c r="AY169" s="224"/>
      <c r="AZ169" s="224"/>
      <c r="BA169" s="224"/>
      <c r="BB169" s="224"/>
      <c r="BC169" s="224"/>
      <c r="BD169" s="224"/>
      <c r="BE169" s="224"/>
      <c r="BF169" s="224"/>
      <c r="BG169" s="224"/>
      <c r="BH169" s="224"/>
      <c r="BI169" s="224"/>
      <c r="BJ169" s="224"/>
      <c r="BK169" s="224"/>
      <c r="BL169" s="224"/>
      <c r="BM169" s="225">
        <v>24</v>
      </c>
    </row>
    <row r="170" spans="1:65">
      <c r="A170" s="30"/>
      <c r="B170" s="19">
        <v>1</v>
      </c>
      <c r="C170" s="9">
        <v>3</v>
      </c>
      <c r="D170" s="226">
        <v>44.000000000000007</v>
      </c>
      <c r="E170" s="223"/>
      <c r="F170" s="224"/>
      <c r="G170" s="224"/>
      <c r="H170" s="224"/>
      <c r="I170" s="224"/>
      <c r="J170" s="224"/>
      <c r="K170" s="224"/>
      <c r="L170" s="224"/>
      <c r="M170" s="224"/>
      <c r="N170" s="224"/>
      <c r="O170" s="224"/>
      <c r="P170" s="224"/>
      <c r="Q170" s="224"/>
      <c r="R170" s="224"/>
      <c r="S170" s="224"/>
      <c r="T170" s="224"/>
      <c r="U170" s="224"/>
      <c r="V170" s="224"/>
      <c r="W170" s="224"/>
      <c r="X170" s="224"/>
      <c r="Y170" s="224"/>
      <c r="Z170" s="224"/>
      <c r="AA170" s="224"/>
      <c r="AB170" s="224"/>
      <c r="AC170" s="224"/>
      <c r="AD170" s="224"/>
      <c r="AE170" s="224"/>
      <c r="AF170" s="224"/>
      <c r="AG170" s="224"/>
      <c r="AH170" s="224"/>
      <c r="AI170" s="224"/>
      <c r="AJ170" s="224"/>
      <c r="AK170" s="224"/>
      <c r="AL170" s="224"/>
      <c r="AM170" s="224"/>
      <c r="AN170" s="224"/>
      <c r="AO170" s="224"/>
      <c r="AP170" s="224"/>
      <c r="AQ170" s="224"/>
      <c r="AR170" s="224"/>
      <c r="AS170" s="224"/>
      <c r="AT170" s="224"/>
      <c r="AU170" s="224"/>
      <c r="AV170" s="224"/>
      <c r="AW170" s="224"/>
      <c r="AX170" s="224"/>
      <c r="AY170" s="224"/>
      <c r="AZ170" s="224"/>
      <c r="BA170" s="224"/>
      <c r="BB170" s="224"/>
      <c r="BC170" s="224"/>
      <c r="BD170" s="224"/>
      <c r="BE170" s="224"/>
      <c r="BF170" s="224"/>
      <c r="BG170" s="224"/>
      <c r="BH170" s="224"/>
      <c r="BI170" s="224"/>
      <c r="BJ170" s="224"/>
      <c r="BK170" s="224"/>
      <c r="BL170" s="224"/>
      <c r="BM170" s="225">
        <v>16</v>
      </c>
    </row>
    <row r="171" spans="1:65">
      <c r="A171" s="30"/>
      <c r="B171" s="19">
        <v>1</v>
      </c>
      <c r="C171" s="9">
        <v>4</v>
      </c>
      <c r="D171" s="226">
        <v>75</v>
      </c>
      <c r="E171" s="223"/>
      <c r="F171" s="224"/>
      <c r="G171" s="224"/>
      <c r="H171" s="224"/>
      <c r="I171" s="224"/>
      <c r="J171" s="224"/>
      <c r="K171" s="224"/>
      <c r="L171" s="224"/>
      <c r="M171" s="224"/>
      <c r="N171" s="224"/>
      <c r="O171" s="224"/>
      <c r="P171" s="224"/>
      <c r="Q171" s="224"/>
      <c r="R171" s="224"/>
      <c r="S171" s="224"/>
      <c r="T171" s="224"/>
      <c r="U171" s="224"/>
      <c r="V171" s="224"/>
      <c r="W171" s="224"/>
      <c r="X171" s="224"/>
      <c r="Y171" s="224"/>
      <c r="Z171" s="224"/>
      <c r="AA171" s="224"/>
      <c r="AB171" s="224"/>
      <c r="AC171" s="224"/>
      <c r="AD171" s="224"/>
      <c r="AE171" s="224"/>
      <c r="AF171" s="224"/>
      <c r="AG171" s="224"/>
      <c r="AH171" s="224"/>
      <c r="AI171" s="224"/>
      <c r="AJ171" s="224"/>
      <c r="AK171" s="224"/>
      <c r="AL171" s="224"/>
      <c r="AM171" s="224"/>
      <c r="AN171" s="224"/>
      <c r="AO171" s="224"/>
      <c r="AP171" s="224"/>
      <c r="AQ171" s="224"/>
      <c r="AR171" s="224"/>
      <c r="AS171" s="224"/>
      <c r="AT171" s="224"/>
      <c r="AU171" s="224"/>
      <c r="AV171" s="224"/>
      <c r="AW171" s="224"/>
      <c r="AX171" s="224"/>
      <c r="AY171" s="224"/>
      <c r="AZ171" s="224"/>
      <c r="BA171" s="224"/>
      <c r="BB171" s="224"/>
      <c r="BC171" s="224"/>
      <c r="BD171" s="224"/>
      <c r="BE171" s="224"/>
      <c r="BF171" s="224"/>
      <c r="BG171" s="224"/>
      <c r="BH171" s="224"/>
      <c r="BI171" s="224"/>
      <c r="BJ171" s="224"/>
      <c r="BK171" s="224"/>
      <c r="BL171" s="224"/>
      <c r="BM171" s="225">
        <v>76.1666666666667</v>
      </c>
    </row>
    <row r="172" spans="1:65">
      <c r="A172" s="30"/>
      <c r="B172" s="19">
        <v>1</v>
      </c>
      <c r="C172" s="9">
        <v>5</v>
      </c>
      <c r="D172" s="226">
        <v>85</v>
      </c>
      <c r="E172" s="223"/>
      <c r="F172" s="224"/>
      <c r="G172" s="224"/>
      <c r="H172" s="224"/>
      <c r="I172" s="224"/>
      <c r="J172" s="224"/>
      <c r="K172" s="224"/>
      <c r="L172" s="224"/>
      <c r="M172" s="224"/>
      <c r="N172" s="224"/>
      <c r="O172" s="224"/>
      <c r="P172" s="224"/>
      <c r="Q172" s="224"/>
      <c r="R172" s="224"/>
      <c r="S172" s="224"/>
      <c r="T172" s="224"/>
      <c r="U172" s="224"/>
      <c r="V172" s="224"/>
      <c r="W172" s="224"/>
      <c r="X172" s="224"/>
      <c r="Y172" s="224"/>
      <c r="Z172" s="224"/>
      <c r="AA172" s="224"/>
      <c r="AB172" s="224"/>
      <c r="AC172" s="224"/>
      <c r="AD172" s="224"/>
      <c r="AE172" s="224"/>
      <c r="AF172" s="224"/>
      <c r="AG172" s="224"/>
      <c r="AH172" s="224"/>
      <c r="AI172" s="224"/>
      <c r="AJ172" s="224"/>
      <c r="AK172" s="224"/>
      <c r="AL172" s="224"/>
      <c r="AM172" s="224"/>
      <c r="AN172" s="224"/>
      <c r="AO172" s="224"/>
      <c r="AP172" s="224"/>
      <c r="AQ172" s="224"/>
      <c r="AR172" s="224"/>
      <c r="AS172" s="224"/>
      <c r="AT172" s="224"/>
      <c r="AU172" s="224"/>
      <c r="AV172" s="224"/>
      <c r="AW172" s="224"/>
      <c r="AX172" s="224"/>
      <c r="AY172" s="224"/>
      <c r="AZ172" s="224"/>
      <c r="BA172" s="224"/>
      <c r="BB172" s="224"/>
      <c r="BC172" s="224"/>
      <c r="BD172" s="224"/>
      <c r="BE172" s="224"/>
      <c r="BF172" s="224"/>
      <c r="BG172" s="224"/>
      <c r="BH172" s="224"/>
      <c r="BI172" s="224"/>
      <c r="BJ172" s="224"/>
      <c r="BK172" s="224"/>
      <c r="BL172" s="224"/>
      <c r="BM172" s="225">
        <v>30</v>
      </c>
    </row>
    <row r="173" spans="1:65">
      <c r="A173" s="30"/>
      <c r="B173" s="19">
        <v>1</v>
      </c>
      <c r="C173" s="9">
        <v>6</v>
      </c>
      <c r="D173" s="226">
        <v>80</v>
      </c>
      <c r="E173" s="223"/>
      <c r="F173" s="224"/>
      <c r="G173" s="224"/>
      <c r="H173" s="224"/>
      <c r="I173" s="224"/>
      <c r="J173" s="224"/>
      <c r="K173" s="224"/>
      <c r="L173" s="224"/>
      <c r="M173" s="224"/>
      <c r="N173" s="224"/>
      <c r="O173" s="224"/>
      <c r="P173" s="224"/>
      <c r="Q173" s="224"/>
      <c r="R173" s="224"/>
      <c r="S173" s="224"/>
      <c r="T173" s="224"/>
      <c r="U173" s="224"/>
      <c r="V173" s="224"/>
      <c r="W173" s="224"/>
      <c r="X173" s="224"/>
      <c r="Y173" s="224"/>
      <c r="Z173" s="224"/>
      <c r="AA173" s="224"/>
      <c r="AB173" s="224"/>
      <c r="AC173" s="224"/>
      <c r="AD173" s="224"/>
      <c r="AE173" s="224"/>
      <c r="AF173" s="224"/>
      <c r="AG173" s="224"/>
      <c r="AH173" s="224"/>
      <c r="AI173" s="224"/>
      <c r="AJ173" s="224"/>
      <c r="AK173" s="224"/>
      <c r="AL173" s="224"/>
      <c r="AM173" s="224"/>
      <c r="AN173" s="224"/>
      <c r="AO173" s="224"/>
      <c r="AP173" s="224"/>
      <c r="AQ173" s="224"/>
      <c r="AR173" s="224"/>
      <c r="AS173" s="224"/>
      <c r="AT173" s="224"/>
      <c r="AU173" s="224"/>
      <c r="AV173" s="224"/>
      <c r="AW173" s="224"/>
      <c r="AX173" s="224"/>
      <c r="AY173" s="224"/>
      <c r="AZ173" s="224"/>
      <c r="BA173" s="224"/>
      <c r="BB173" s="224"/>
      <c r="BC173" s="224"/>
      <c r="BD173" s="224"/>
      <c r="BE173" s="224"/>
      <c r="BF173" s="224"/>
      <c r="BG173" s="224"/>
      <c r="BH173" s="224"/>
      <c r="BI173" s="224"/>
      <c r="BJ173" s="224"/>
      <c r="BK173" s="224"/>
      <c r="BL173" s="224"/>
      <c r="BM173" s="229"/>
    </row>
    <row r="174" spans="1:65">
      <c r="A174" s="30"/>
      <c r="B174" s="20" t="s">
        <v>278</v>
      </c>
      <c r="C174" s="12"/>
      <c r="D174" s="230">
        <v>76.166666666666671</v>
      </c>
      <c r="E174" s="223"/>
      <c r="F174" s="224"/>
      <c r="G174" s="224"/>
      <c r="H174" s="224"/>
      <c r="I174" s="224"/>
      <c r="J174" s="224"/>
      <c r="K174" s="224"/>
      <c r="L174" s="224"/>
      <c r="M174" s="224"/>
      <c r="N174" s="224"/>
      <c r="O174" s="224"/>
      <c r="P174" s="224"/>
      <c r="Q174" s="224"/>
      <c r="R174" s="224"/>
      <c r="S174" s="224"/>
      <c r="T174" s="224"/>
      <c r="U174" s="224"/>
      <c r="V174" s="224"/>
      <c r="W174" s="224"/>
      <c r="X174" s="224"/>
      <c r="Y174" s="224"/>
      <c r="Z174" s="224"/>
      <c r="AA174" s="224"/>
      <c r="AB174" s="224"/>
      <c r="AC174" s="224"/>
      <c r="AD174" s="224"/>
      <c r="AE174" s="224"/>
      <c r="AF174" s="224"/>
      <c r="AG174" s="224"/>
      <c r="AH174" s="224"/>
      <c r="AI174" s="224"/>
      <c r="AJ174" s="224"/>
      <c r="AK174" s="224"/>
      <c r="AL174" s="224"/>
      <c r="AM174" s="224"/>
      <c r="AN174" s="224"/>
      <c r="AO174" s="224"/>
      <c r="AP174" s="224"/>
      <c r="AQ174" s="224"/>
      <c r="AR174" s="224"/>
      <c r="AS174" s="224"/>
      <c r="AT174" s="224"/>
      <c r="AU174" s="224"/>
      <c r="AV174" s="224"/>
      <c r="AW174" s="224"/>
      <c r="AX174" s="224"/>
      <c r="AY174" s="224"/>
      <c r="AZ174" s="224"/>
      <c r="BA174" s="224"/>
      <c r="BB174" s="224"/>
      <c r="BC174" s="224"/>
      <c r="BD174" s="224"/>
      <c r="BE174" s="224"/>
      <c r="BF174" s="224"/>
      <c r="BG174" s="224"/>
      <c r="BH174" s="224"/>
      <c r="BI174" s="224"/>
      <c r="BJ174" s="224"/>
      <c r="BK174" s="224"/>
      <c r="BL174" s="224"/>
      <c r="BM174" s="229"/>
    </row>
    <row r="175" spans="1:65">
      <c r="A175" s="30"/>
      <c r="B175" s="3" t="s">
        <v>279</v>
      </c>
      <c r="C175" s="29"/>
      <c r="D175" s="226">
        <v>82.5</v>
      </c>
      <c r="E175" s="223"/>
      <c r="F175" s="224"/>
      <c r="G175" s="224"/>
      <c r="H175" s="224"/>
      <c r="I175" s="224"/>
      <c r="J175" s="224"/>
      <c r="K175" s="224"/>
      <c r="L175" s="224"/>
      <c r="M175" s="224"/>
      <c r="N175" s="224"/>
      <c r="O175" s="224"/>
      <c r="P175" s="224"/>
      <c r="Q175" s="224"/>
      <c r="R175" s="224"/>
      <c r="S175" s="224"/>
      <c r="T175" s="224"/>
      <c r="U175" s="224"/>
      <c r="V175" s="224"/>
      <c r="W175" s="224"/>
      <c r="X175" s="224"/>
      <c r="Y175" s="224"/>
      <c r="Z175" s="224"/>
      <c r="AA175" s="224"/>
      <c r="AB175" s="224"/>
      <c r="AC175" s="224"/>
      <c r="AD175" s="224"/>
      <c r="AE175" s="224"/>
      <c r="AF175" s="224"/>
      <c r="AG175" s="224"/>
      <c r="AH175" s="224"/>
      <c r="AI175" s="224"/>
      <c r="AJ175" s="224"/>
      <c r="AK175" s="224"/>
      <c r="AL175" s="224"/>
      <c r="AM175" s="224"/>
      <c r="AN175" s="224"/>
      <c r="AO175" s="224"/>
      <c r="AP175" s="224"/>
      <c r="AQ175" s="224"/>
      <c r="AR175" s="224"/>
      <c r="AS175" s="224"/>
      <c r="AT175" s="224"/>
      <c r="AU175" s="224"/>
      <c r="AV175" s="224"/>
      <c r="AW175" s="224"/>
      <c r="AX175" s="224"/>
      <c r="AY175" s="224"/>
      <c r="AZ175" s="224"/>
      <c r="BA175" s="224"/>
      <c r="BB175" s="224"/>
      <c r="BC175" s="224"/>
      <c r="BD175" s="224"/>
      <c r="BE175" s="224"/>
      <c r="BF175" s="224"/>
      <c r="BG175" s="224"/>
      <c r="BH175" s="224"/>
      <c r="BI175" s="224"/>
      <c r="BJ175" s="224"/>
      <c r="BK175" s="224"/>
      <c r="BL175" s="224"/>
      <c r="BM175" s="229"/>
    </row>
    <row r="176" spans="1:65">
      <c r="A176" s="30"/>
      <c r="B176" s="3" t="s">
        <v>280</v>
      </c>
      <c r="C176" s="29"/>
      <c r="D176" s="226">
        <v>16.412393690947923</v>
      </c>
      <c r="E176" s="223"/>
      <c r="F176" s="224"/>
      <c r="G176" s="224"/>
      <c r="H176" s="224"/>
      <c r="I176" s="224"/>
      <c r="J176" s="224"/>
      <c r="K176" s="224"/>
      <c r="L176" s="224"/>
      <c r="M176" s="224"/>
      <c r="N176" s="224"/>
      <c r="O176" s="224"/>
      <c r="P176" s="224"/>
      <c r="Q176" s="224"/>
      <c r="R176" s="224"/>
      <c r="S176" s="224"/>
      <c r="T176" s="224"/>
      <c r="U176" s="224"/>
      <c r="V176" s="224"/>
      <c r="W176" s="224"/>
      <c r="X176" s="224"/>
      <c r="Y176" s="224"/>
      <c r="Z176" s="224"/>
      <c r="AA176" s="224"/>
      <c r="AB176" s="224"/>
      <c r="AC176" s="224"/>
      <c r="AD176" s="224"/>
      <c r="AE176" s="224"/>
      <c r="AF176" s="224"/>
      <c r="AG176" s="224"/>
      <c r="AH176" s="224"/>
      <c r="AI176" s="224"/>
      <c r="AJ176" s="224"/>
      <c r="AK176" s="224"/>
      <c r="AL176" s="224"/>
      <c r="AM176" s="224"/>
      <c r="AN176" s="224"/>
      <c r="AO176" s="224"/>
      <c r="AP176" s="224"/>
      <c r="AQ176" s="224"/>
      <c r="AR176" s="224"/>
      <c r="AS176" s="224"/>
      <c r="AT176" s="224"/>
      <c r="AU176" s="224"/>
      <c r="AV176" s="224"/>
      <c r="AW176" s="224"/>
      <c r="AX176" s="224"/>
      <c r="AY176" s="224"/>
      <c r="AZ176" s="224"/>
      <c r="BA176" s="224"/>
      <c r="BB176" s="224"/>
      <c r="BC176" s="224"/>
      <c r="BD176" s="224"/>
      <c r="BE176" s="224"/>
      <c r="BF176" s="224"/>
      <c r="BG176" s="224"/>
      <c r="BH176" s="224"/>
      <c r="BI176" s="224"/>
      <c r="BJ176" s="224"/>
      <c r="BK176" s="224"/>
      <c r="BL176" s="224"/>
      <c r="BM176" s="229"/>
    </row>
    <row r="177" spans="1:65">
      <c r="A177" s="30"/>
      <c r="B177" s="3" t="s">
        <v>87</v>
      </c>
      <c r="C177" s="29"/>
      <c r="D177" s="13">
        <v>0.21548000469515871</v>
      </c>
      <c r="E177" s="159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56"/>
    </row>
    <row r="178" spans="1:65">
      <c r="A178" s="30"/>
      <c r="B178" s="3" t="s">
        <v>281</v>
      </c>
      <c r="C178" s="29"/>
      <c r="D178" s="13">
        <v>-3.3306690738754696E-16</v>
      </c>
      <c r="E178" s="159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56"/>
    </row>
    <row r="179" spans="1:65">
      <c r="A179" s="30"/>
      <c r="B179" s="46" t="s">
        <v>282</v>
      </c>
      <c r="C179" s="47"/>
      <c r="D179" s="45" t="s">
        <v>283</v>
      </c>
      <c r="E179" s="159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6"/>
    </row>
    <row r="180" spans="1:65">
      <c r="B180" s="31"/>
      <c r="C180" s="20"/>
      <c r="D180" s="20"/>
      <c r="BM180" s="56"/>
    </row>
    <row r="181" spans="1:65" ht="15">
      <c r="B181" s="8" t="s">
        <v>704</v>
      </c>
      <c r="BM181" s="28" t="s">
        <v>284</v>
      </c>
    </row>
    <row r="182" spans="1:65" ht="15">
      <c r="A182" s="25" t="s">
        <v>58</v>
      </c>
      <c r="B182" s="18" t="s">
        <v>116</v>
      </c>
      <c r="C182" s="15" t="s">
        <v>117</v>
      </c>
      <c r="D182" s="16" t="s">
        <v>354</v>
      </c>
      <c r="E182" s="17" t="s">
        <v>355</v>
      </c>
      <c r="F182" s="159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28">
        <v>1</v>
      </c>
    </row>
    <row r="183" spans="1:65">
      <c r="A183" s="30"/>
      <c r="B183" s="19" t="s">
        <v>244</v>
      </c>
      <c r="C183" s="9" t="s">
        <v>244</v>
      </c>
      <c r="D183" s="10" t="s">
        <v>356</v>
      </c>
      <c r="E183" s="11" t="s">
        <v>118</v>
      </c>
      <c r="F183" s="159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28" t="s">
        <v>1</v>
      </c>
    </row>
    <row r="184" spans="1:65">
      <c r="A184" s="30"/>
      <c r="B184" s="19"/>
      <c r="C184" s="9"/>
      <c r="D184" s="10" t="s">
        <v>100</v>
      </c>
      <c r="E184" s="11" t="s">
        <v>100</v>
      </c>
      <c r="F184" s="159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8">
        <v>3</v>
      </c>
    </row>
    <row r="185" spans="1:65">
      <c r="A185" s="30"/>
      <c r="B185" s="19"/>
      <c r="C185" s="9"/>
      <c r="D185" s="26"/>
      <c r="E185" s="26"/>
      <c r="F185" s="159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8">
        <v>3</v>
      </c>
    </row>
    <row r="186" spans="1:65">
      <c r="A186" s="30"/>
      <c r="B186" s="18">
        <v>1</v>
      </c>
      <c r="C186" s="14">
        <v>1</v>
      </c>
      <c r="D186" s="211">
        <v>0.1052</v>
      </c>
      <c r="E186" s="211">
        <v>0.1091</v>
      </c>
      <c r="F186" s="213"/>
      <c r="G186" s="214"/>
      <c r="H186" s="214"/>
      <c r="I186" s="214"/>
      <c r="J186" s="214"/>
      <c r="K186" s="214"/>
      <c r="L186" s="214"/>
      <c r="M186" s="214"/>
      <c r="N186" s="214"/>
      <c r="O186" s="214"/>
      <c r="P186" s="214"/>
      <c r="Q186" s="214"/>
      <c r="R186" s="214"/>
      <c r="S186" s="214"/>
      <c r="T186" s="214"/>
      <c r="U186" s="214"/>
      <c r="V186" s="214"/>
      <c r="W186" s="214"/>
      <c r="X186" s="214"/>
      <c r="Y186" s="214"/>
      <c r="Z186" s="214"/>
      <c r="AA186" s="214"/>
      <c r="AB186" s="214"/>
      <c r="AC186" s="214"/>
      <c r="AD186" s="214"/>
      <c r="AE186" s="214"/>
      <c r="AF186" s="214"/>
      <c r="AG186" s="214"/>
      <c r="AH186" s="214"/>
      <c r="AI186" s="214"/>
      <c r="AJ186" s="214"/>
      <c r="AK186" s="214"/>
      <c r="AL186" s="214"/>
      <c r="AM186" s="214"/>
      <c r="AN186" s="214"/>
      <c r="AO186" s="214"/>
      <c r="AP186" s="214"/>
      <c r="AQ186" s="214"/>
      <c r="AR186" s="214"/>
      <c r="AS186" s="214"/>
      <c r="AT186" s="214"/>
      <c r="AU186" s="214"/>
      <c r="AV186" s="214"/>
      <c r="AW186" s="214"/>
      <c r="AX186" s="214"/>
      <c r="AY186" s="214"/>
      <c r="AZ186" s="214"/>
      <c r="BA186" s="214"/>
      <c r="BB186" s="214"/>
      <c r="BC186" s="214"/>
      <c r="BD186" s="214"/>
      <c r="BE186" s="214"/>
      <c r="BF186" s="214"/>
      <c r="BG186" s="214"/>
      <c r="BH186" s="214"/>
      <c r="BI186" s="214"/>
      <c r="BJ186" s="214"/>
      <c r="BK186" s="214"/>
      <c r="BL186" s="214"/>
      <c r="BM186" s="215">
        <v>1</v>
      </c>
    </row>
    <row r="187" spans="1:65">
      <c r="A187" s="30"/>
      <c r="B187" s="19">
        <v>1</v>
      </c>
      <c r="C187" s="9">
        <v>2</v>
      </c>
      <c r="D187" s="23">
        <v>0.10510000000000001</v>
      </c>
      <c r="E187" s="23">
        <v>0.1087</v>
      </c>
      <c r="F187" s="213"/>
      <c r="G187" s="214"/>
      <c r="H187" s="214"/>
      <c r="I187" s="214"/>
      <c r="J187" s="214"/>
      <c r="K187" s="214"/>
      <c r="L187" s="214"/>
      <c r="M187" s="214"/>
      <c r="N187" s="214"/>
      <c r="O187" s="214"/>
      <c r="P187" s="214"/>
      <c r="Q187" s="214"/>
      <c r="R187" s="214"/>
      <c r="S187" s="214"/>
      <c r="T187" s="214"/>
      <c r="U187" s="214"/>
      <c r="V187" s="214"/>
      <c r="W187" s="214"/>
      <c r="X187" s="214"/>
      <c r="Y187" s="214"/>
      <c r="Z187" s="214"/>
      <c r="AA187" s="214"/>
      <c r="AB187" s="214"/>
      <c r="AC187" s="214"/>
      <c r="AD187" s="214"/>
      <c r="AE187" s="214"/>
      <c r="AF187" s="214"/>
      <c r="AG187" s="214"/>
      <c r="AH187" s="214"/>
      <c r="AI187" s="214"/>
      <c r="AJ187" s="214"/>
      <c r="AK187" s="214"/>
      <c r="AL187" s="214"/>
      <c r="AM187" s="214"/>
      <c r="AN187" s="214"/>
      <c r="AO187" s="214"/>
      <c r="AP187" s="214"/>
      <c r="AQ187" s="214"/>
      <c r="AR187" s="214"/>
      <c r="AS187" s="214"/>
      <c r="AT187" s="214"/>
      <c r="AU187" s="214"/>
      <c r="AV187" s="214"/>
      <c r="AW187" s="214"/>
      <c r="AX187" s="214"/>
      <c r="AY187" s="214"/>
      <c r="AZ187" s="214"/>
      <c r="BA187" s="214"/>
      <c r="BB187" s="214"/>
      <c r="BC187" s="214"/>
      <c r="BD187" s="214"/>
      <c r="BE187" s="214"/>
      <c r="BF187" s="214"/>
      <c r="BG187" s="214"/>
      <c r="BH187" s="214"/>
      <c r="BI187" s="214"/>
      <c r="BJ187" s="214"/>
      <c r="BK187" s="214"/>
      <c r="BL187" s="214"/>
      <c r="BM187" s="215">
        <v>25</v>
      </c>
    </row>
    <row r="188" spans="1:65">
      <c r="A188" s="30"/>
      <c r="B188" s="19">
        <v>1</v>
      </c>
      <c r="C188" s="9">
        <v>3</v>
      </c>
      <c r="D188" s="23">
        <v>0.1052</v>
      </c>
      <c r="E188" s="23"/>
      <c r="F188" s="213"/>
      <c r="G188" s="214"/>
      <c r="H188" s="214"/>
      <c r="I188" s="214"/>
      <c r="J188" s="214"/>
      <c r="K188" s="214"/>
      <c r="L188" s="214"/>
      <c r="M188" s="214"/>
      <c r="N188" s="214"/>
      <c r="O188" s="214"/>
      <c r="P188" s="214"/>
      <c r="Q188" s="214"/>
      <c r="R188" s="214"/>
      <c r="S188" s="214"/>
      <c r="T188" s="214"/>
      <c r="U188" s="214"/>
      <c r="V188" s="214"/>
      <c r="W188" s="214"/>
      <c r="X188" s="214"/>
      <c r="Y188" s="214"/>
      <c r="Z188" s="214"/>
      <c r="AA188" s="214"/>
      <c r="AB188" s="214"/>
      <c r="AC188" s="214"/>
      <c r="AD188" s="214"/>
      <c r="AE188" s="214"/>
      <c r="AF188" s="214"/>
      <c r="AG188" s="214"/>
      <c r="AH188" s="214"/>
      <c r="AI188" s="214"/>
      <c r="AJ188" s="214"/>
      <c r="AK188" s="214"/>
      <c r="AL188" s="214"/>
      <c r="AM188" s="214"/>
      <c r="AN188" s="214"/>
      <c r="AO188" s="214"/>
      <c r="AP188" s="214"/>
      <c r="AQ188" s="214"/>
      <c r="AR188" s="214"/>
      <c r="AS188" s="214"/>
      <c r="AT188" s="214"/>
      <c r="AU188" s="214"/>
      <c r="AV188" s="214"/>
      <c r="AW188" s="214"/>
      <c r="AX188" s="214"/>
      <c r="AY188" s="214"/>
      <c r="AZ188" s="214"/>
      <c r="BA188" s="214"/>
      <c r="BB188" s="214"/>
      <c r="BC188" s="214"/>
      <c r="BD188" s="214"/>
      <c r="BE188" s="214"/>
      <c r="BF188" s="214"/>
      <c r="BG188" s="214"/>
      <c r="BH188" s="214"/>
      <c r="BI188" s="214"/>
      <c r="BJ188" s="214"/>
      <c r="BK188" s="214"/>
      <c r="BL188" s="214"/>
      <c r="BM188" s="215">
        <v>16</v>
      </c>
    </row>
    <row r="189" spans="1:65">
      <c r="A189" s="30"/>
      <c r="B189" s="19">
        <v>1</v>
      </c>
      <c r="C189" s="9">
        <v>4</v>
      </c>
      <c r="D189" s="23">
        <v>0.10560000000000001</v>
      </c>
      <c r="E189" s="23"/>
      <c r="F189" s="213"/>
      <c r="G189" s="214"/>
      <c r="H189" s="214"/>
      <c r="I189" s="214"/>
      <c r="J189" s="214"/>
      <c r="K189" s="214"/>
      <c r="L189" s="214"/>
      <c r="M189" s="214"/>
      <c r="N189" s="214"/>
      <c r="O189" s="214"/>
      <c r="P189" s="214"/>
      <c r="Q189" s="214"/>
      <c r="R189" s="214"/>
      <c r="S189" s="214"/>
      <c r="T189" s="214"/>
      <c r="U189" s="214"/>
      <c r="V189" s="214"/>
      <c r="W189" s="214"/>
      <c r="X189" s="214"/>
      <c r="Y189" s="214"/>
      <c r="Z189" s="214"/>
      <c r="AA189" s="214"/>
      <c r="AB189" s="214"/>
      <c r="AC189" s="214"/>
      <c r="AD189" s="214"/>
      <c r="AE189" s="214"/>
      <c r="AF189" s="214"/>
      <c r="AG189" s="214"/>
      <c r="AH189" s="214"/>
      <c r="AI189" s="214"/>
      <c r="AJ189" s="214"/>
      <c r="AK189" s="214"/>
      <c r="AL189" s="214"/>
      <c r="AM189" s="214"/>
      <c r="AN189" s="214"/>
      <c r="AO189" s="214"/>
      <c r="AP189" s="214"/>
      <c r="AQ189" s="214"/>
      <c r="AR189" s="214"/>
      <c r="AS189" s="214"/>
      <c r="AT189" s="214"/>
      <c r="AU189" s="214"/>
      <c r="AV189" s="214"/>
      <c r="AW189" s="214"/>
      <c r="AX189" s="214"/>
      <c r="AY189" s="214"/>
      <c r="AZ189" s="214"/>
      <c r="BA189" s="214"/>
      <c r="BB189" s="214"/>
      <c r="BC189" s="214"/>
      <c r="BD189" s="214"/>
      <c r="BE189" s="214"/>
      <c r="BF189" s="214"/>
      <c r="BG189" s="214"/>
      <c r="BH189" s="214"/>
      <c r="BI189" s="214"/>
      <c r="BJ189" s="214"/>
      <c r="BK189" s="214"/>
      <c r="BL189" s="214"/>
      <c r="BM189" s="215">
        <v>0.106912947285739</v>
      </c>
    </row>
    <row r="190" spans="1:65">
      <c r="A190" s="30"/>
      <c r="B190" s="19">
        <v>1</v>
      </c>
      <c r="C190" s="9">
        <v>5</v>
      </c>
      <c r="D190" s="23">
        <v>0.10339999999999999</v>
      </c>
      <c r="E190" s="23"/>
      <c r="F190" s="213"/>
      <c r="G190" s="214"/>
      <c r="H190" s="214"/>
      <c r="I190" s="214"/>
      <c r="J190" s="214"/>
      <c r="K190" s="214"/>
      <c r="L190" s="214"/>
      <c r="M190" s="214"/>
      <c r="N190" s="214"/>
      <c r="O190" s="214"/>
      <c r="P190" s="214"/>
      <c r="Q190" s="214"/>
      <c r="R190" s="214"/>
      <c r="S190" s="214"/>
      <c r="T190" s="214"/>
      <c r="U190" s="214"/>
      <c r="V190" s="214"/>
      <c r="W190" s="214"/>
      <c r="X190" s="214"/>
      <c r="Y190" s="214"/>
      <c r="Z190" s="214"/>
      <c r="AA190" s="214"/>
      <c r="AB190" s="214"/>
      <c r="AC190" s="214"/>
      <c r="AD190" s="214"/>
      <c r="AE190" s="214"/>
      <c r="AF190" s="214"/>
      <c r="AG190" s="214"/>
      <c r="AH190" s="214"/>
      <c r="AI190" s="214"/>
      <c r="AJ190" s="214"/>
      <c r="AK190" s="214"/>
      <c r="AL190" s="214"/>
      <c r="AM190" s="214"/>
      <c r="AN190" s="214"/>
      <c r="AO190" s="214"/>
      <c r="AP190" s="214"/>
      <c r="AQ190" s="214"/>
      <c r="AR190" s="214"/>
      <c r="AS190" s="214"/>
      <c r="AT190" s="214"/>
      <c r="AU190" s="214"/>
      <c r="AV190" s="214"/>
      <c r="AW190" s="214"/>
      <c r="AX190" s="214"/>
      <c r="AY190" s="214"/>
      <c r="AZ190" s="214"/>
      <c r="BA190" s="214"/>
      <c r="BB190" s="214"/>
      <c r="BC190" s="214"/>
      <c r="BD190" s="214"/>
      <c r="BE190" s="214"/>
      <c r="BF190" s="214"/>
      <c r="BG190" s="214"/>
      <c r="BH190" s="214"/>
      <c r="BI190" s="214"/>
      <c r="BJ190" s="214"/>
      <c r="BK190" s="214"/>
      <c r="BL190" s="214"/>
      <c r="BM190" s="215">
        <v>31</v>
      </c>
    </row>
    <row r="191" spans="1:65">
      <c r="A191" s="30"/>
      <c r="B191" s="19">
        <v>1</v>
      </c>
      <c r="C191" s="9">
        <v>6</v>
      </c>
      <c r="D191" s="23">
        <v>0.1052</v>
      </c>
      <c r="E191" s="23"/>
      <c r="F191" s="213"/>
      <c r="G191" s="214"/>
      <c r="H191" s="214"/>
      <c r="I191" s="214"/>
      <c r="J191" s="214"/>
      <c r="K191" s="214"/>
      <c r="L191" s="214"/>
      <c r="M191" s="214"/>
      <c r="N191" s="214"/>
      <c r="O191" s="214"/>
      <c r="P191" s="214"/>
      <c r="Q191" s="214"/>
      <c r="R191" s="214"/>
      <c r="S191" s="214"/>
      <c r="T191" s="214"/>
      <c r="U191" s="214"/>
      <c r="V191" s="214"/>
      <c r="W191" s="214"/>
      <c r="X191" s="214"/>
      <c r="Y191" s="214"/>
      <c r="Z191" s="214"/>
      <c r="AA191" s="214"/>
      <c r="AB191" s="214"/>
      <c r="AC191" s="214"/>
      <c r="AD191" s="214"/>
      <c r="AE191" s="214"/>
      <c r="AF191" s="214"/>
      <c r="AG191" s="214"/>
      <c r="AH191" s="214"/>
      <c r="AI191" s="214"/>
      <c r="AJ191" s="214"/>
      <c r="AK191" s="214"/>
      <c r="AL191" s="214"/>
      <c r="AM191" s="214"/>
      <c r="AN191" s="214"/>
      <c r="AO191" s="214"/>
      <c r="AP191" s="214"/>
      <c r="AQ191" s="214"/>
      <c r="AR191" s="214"/>
      <c r="AS191" s="214"/>
      <c r="AT191" s="214"/>
      <c r="AU191" s="214"/>
      <c r="AV191" s="214"/>
      <c r="AW191" s="214"/>
      <c r="AX191" s="214"/>
      <c r="AY191" s="214"/>
      <c r="AZ191" s="214"/>
      <c r="BA191" s="214"/>
      <c r="BB191" s="214"/>
      <c r="BC191" s="214"/>
      <c r="BD191" s="214"/>
      <c r="BE191" s="214"/>
      <c r="BF191" s="214"/>
      <c r="BG191" s="214"/>
      <c r="BH191" s="214"/>
      <c r="BI191" s="214"/>
      <c r="BJ191" s="214"/>
      <c r="BK191" s="214"/>
      <c r="BL191" s="214"/>
      <c r="BM191" s="57"/>
    </row>
    <row r="192" spans="1:65">
      <c r="A192" s="30"/>
      <c r="B192" s="20" t="s">
        <v>278</v>
      </c>
      <c r="C192" s="12"/>
      <c r="D192" s="219">
        <v>0.10494999999999999</v>
      </c>
      <c r="E192" s="219">
        <v>0.1089</v>
      </c>
      <c r="F192" s="213"/>
      <c r="G192" s="214"/>
      <c r="H192" s="214"/>
      <c r="I192" s="214"/>
      <c r="J192" s="214"/>
      <c r="K192" s="214"/>
      <c r="L192" s="214"/>
      <c r="M192" s="214"/>
      <c r="N192" s="214"/>
      <c r="O192" s="214"/>
      <c r="P192" s="214"/>
      <c r="Q192" s="214"/>
      <c r="R192" s="214"/>
      <c r="S192" s="214"/>
      <c r="T192" s="214"/>
      <c r="U192" s="214"/>
      <c r="V192" s="214"/>
      <c r="W192" s="214"/>
      <c r="X192" s="214"/>
      <c r="Y192" s="214"/>
      <c r="Z192" s="214"/>
      <c r="AA192" s="214"/>
      <c r="AB192" s="214"/>
      <c r="AC192" s="214"/>
      <c r="AD192" s="214"/>
      <c r="AE192" s="214"/>
      <c r="AF192" s="214"/>
      <c r="AG192" s="214"/>
      <c r="AH192" s="214"/>
      <c r="AI192" s="214"/>
      <c r="AJ192" s="214"/>
      <c r="AK192" s="214"/>
      <c r="AL192" s="214"/>
      <c r="AM192" s="214"/>
      <c r="AN192" s="214"/>
      <c r="AO192" s="214"/>
      <c r="AP192" s="214"/>
      <c r="AQ192" s="214"/>
      <c r="AR192" s="214"/>
      <c r="AS192" s="214"/>
      <c r="AT192" s="214"/>
      <c r="AU192" s="214"/>
      <c r="AV192" s="214"/>
      <c r="AW192" s="214"/>
      <c r="AX192" s="214"/>
      <c r="AY192" s="214"/>
      <c r="AZ192" s="214"/>
      <c r="BA192" s="214"/>
      <c r="BB192" s="214"/>
      <c r="BC192" s="214"/>
      <c r="BD192" s="214"/>
      <c r="BE192" s="214"/>
      <c r="BF192" s="214"/>
      <c r="BG192" s="214"/>
      <c r="BH192" s="214"/>
      <c r="BI192" s="214"/>
      <c r="BJ192" s="214"/>
      <c r="BK192" s="214"/>
      <c r="BL192" s="214"/>
      <c r="BM192" s="57"/>
    </row>
    <row r="193" spans="1:65">
      <c r="A193" s="30"/>
      <c r="B193" s="3" t="s">
        <v>279</v>
      </c>
      <c r="C193" s="29"/>
      <c r="D193" s="23">
        <v>0.1052</v>
      </c>
      <c r="E193" s="23">
        <v>0.1089</v>
      </c>
      <c r="F193" s="213"/>
      <c r="G193" s="214"/>
      <c r="H193" s="214"/>
      <c r="I193" s="214"/>
      <c r="J193" s="214"/>
      <c r="K193" s="214"/>
      <c r="L193" s="214"/>
      <c r="M193" s="214"/>
      <c r="N193" s="214"/>
      <c r="O193" s="214"/>
      <c r="P193" s="214"/>
      <c r="Q193" s="214"/>
      <c r="R193" s="214"/>
      <c r="S193" s="214"/>
      <c r="T193" s="214"/>
      <c r="U193" s="214"/>
      <c r="V193" s="214"/>
      <c r="W193" s="214"/>
      <c r="X193" s="214"/>
      <c r="Y193" s="214"/>
      <c r="Z193" s="214"/>
      <c r="AA193" s="214"/>
      <c r="AB193" s="214"/>
      <c r="AC193" s="214"/>
      <c r="AD193" s="214"/>
      <c r="AE193" s="214"/>
      <c r="AF193" s="214"/>
      <c r="AG193" s="214"/>
      <c r="AH193" s="214"/>
      <c r="AI193" s="214"/>
      <c r="AJ193" s="214"/>
      <c r="AK193" s="214"/>
      <c r="AL193" s="214"/>
      <c r="AM193" s="214"/>
      <c r="AN193" s="214"/>
      <c r="AO193" s="214"/>
      <c r="AP193" s="214"/>
      <c r="AQ193" s="214"/>
      <c r="AR193" s="214"/>
      <c r="AS193" s="214"/>
      <c r="AT193" s="214"/>
      <c r="AU193" s="214"/>
      <c r="AV193" s="214"/>
      <c r="AW193" s="214"/>
      <c r="AX193" s="214"/>
      <c r="AY193" s="214"/>
      <c r="AZ193" s="214"/>
      <c r="BA193" s="214"/>
      <c r="BB193" s="214"/>
      <c r="BC193" s="214"/>
      <c r="BD193" s="214"/>
      <c r="BE193" s="214"/>
      <c r="BF193" s="214"/>
      <c r="BG193" s="214"/>
      <c r="BH193" s="214"/>
      <c r="BI193" s="214"/>
      <c r="BJ193" s="214"/>
      <c r="BK193" s="214"/>
      <c r="BL193" s="214"/>
      <c r="BM193" s="57"/>
    </row>
    <row r="194" spans="1:65">
      <c r="A194" s="30"/>
      <c r="B194" s="3" t="s">
        <v>280</v>
      </c>
      <c r="C194" s="29"/>
      <c r="D194" s="23">
        <v>7.7910204723130453E-4</v>
      </c>
      <c r="E194" s="23">
        <v>2.8284271247461728E-4</v>
      </c>
      <c r="F194" s="213"/>
      <c r="G194" s="214"/>
      <c r="H194" s="214"/>
      <c r="I194" s="214"/>
      <c r="J194" s="214"/>
      <c r="K194" s="214"/>
      <c r="L194" s="214"/>
      <c r="M194" s="214"/>
      <c r="N194" s="214"/>
      <c r="O194" s="214"/>
      <c r="P194" s="214"/>
      <c r="Q194" s="214"/>
      <c r="R194" s="214"/>
      <c r="S194" s="214"/>
      <c r="T194" s="214"/>
      <c r="U194" s="214"/>
      <c r="V194" s="214"/>
      <c r="W194" s="214"/>
      <c r="X194" s="214"/>
      <c r="Y194" s="214"/>
      <c r="Z194" s="214"/>
      <c r="AA194" s="214"/>
      <c r="AB194" s="214"/>
      <c r="AC194" s="214"/>
      <c r="AD194" s="214"/>
      <c r="AE194" s="214"/>
      <c r="AF194" s="214"/>
      <c r="AG194" s="214"/>
      <c r="AH194" s="214"/>
      <c r="AI194" s="214"/>
      <c r="AJ194" s="214"/>
      <c r="AK194" s="214"/>
      <c r="AL194" s="214"/>
      <c r="AM194" s="214"/>
      <c r="AN194" s="214"/>
      <c r="AO194" s="214"/>
      <c r="AP194" s="214"/>
      <c r="AQ194" s="214"/>
      <c r="AR194" s="214"/>
      <c r="AS194" s="214"/>
      <c r="AT194" s="214"/>
      <c r="AU194" s="214"/>
      <c r="AV194" s="214"/>
      <c r="AW194" s="214"/>
      <c r="AX194" s="214"/>
      <c r="AY194" s="214"/>
      <c r="AZ194" s="214"/>
      <c r="BA194" s="214"/>
      <c r="BB194" s="214"/>
      <c r="BC194" s="214"/>
      <c r="BD194" s="214"/>
      <c r="BE194" s="214"/>
      <c r="BF194" s="214"/>
      <c r="BG194" s="214"/>
      <c r="BH194" s="214"/>
      <c r="BI194" s="214"/>
      <c r="BJ194" s="214"/>
      <c r="BK194" s="214"/>
      <c r="BL194" s="214"/>
      <c r="BM194" s="57"/>
    </row>
    <row r="195" spans="1:65">
      <c r="A195" s="30"/>
      <c r="B195" s="3" t="s">
        <v>87</v>
      </c>
      <c r="C195" s="29"/>
      <c r="D195" s="13">
        <v>7.4235545234045226E-3</v>
      </c>
      <c r="E195" s="13">
        <v>2.5972700870029136E-3</v>
      </c>
      <c r="F195" s="159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56"/>
    </row>
    <row r="196" spans="1:65">
      <c r="A196" s="30"/>
      <c r="B196" s="3" t="s">
        <v>281</v>
      </c>
      <c r="C196" s="29"/>
      <c r="D196" s="13">
        <v>-1.8360239199961215E-2</v>
      </c>
      <c r="E196" s="13">
        <v>1.8585707014046937E-2</v>
      </c>
      <c r="F196" s="159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56"/>
    </row>
    <row r="197" spans="1:65">
      <c r="A197" s="30"/>
      <c r="B197" s="46" t="s">
        <v>282</v>
      </c>
      <c r="C197" s="47"/>
      <c r="D197" s="45">
        <v>0.67</v>
      </c>
      <c r="E197" s="45">
        <v>0.67</v>
      </c>
      <c r="F197" s="159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56"/>
    </row>
    <row r="198" spans="1:65">
      <c r="B198" s="31"/>
      <c r="C198" s="20"/>
      <c r="D198" s="20"/>
      <c r="E198" s="20"/>
      <c r="BM198" s="56"/>
    </row>
    <row r="199" spans="1:65" ht="15">
      <c r="B199" s="8" t="s">
        <v>705</v>
      </c>
      <c r="BM199" s="28" t="s">
        <v>284</v>
      </c>
    </row>
    <row r="200" spans="1:65" ht="15">
      <c r="A200" s="25" t="s">
        <v>37</v>
      </c>
      <c r="B200" s="18" t="s">
        <v>116</v>
      </c>
      <c r="C200" s="15" t="s">
        <v>117</v>
      </c>
      <c r="D200" s="16" t="s">
        <v>354</v>
      </c>
      <c r="E200" s="159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28">
        <v>1</v>
      </c>
    </row>
    <row r="201" spans="1:65">
      <c r="A201" s="30"/>
      <c r="B201" s="19" t="s">
        <v>244</v>
      </c>
      <c r="C201" s="9" t="s">
        <v>244</v>
      </c>
      <c r="D201" s="10" t="s">
        <v>356</v>
      </c>
      <c r="E201" s="159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28" t="s">
        <v>3</v>
      </c>
    </row>
    <row r="202" spans="1:65">
      <c r="A202" s="30"/>
      <c r="B202" s="19"/>
      <c r="C202" s="9"/>
      <c r="D202" s="10" t="s">
        <v>100</v>
      </c>
      <c r="E202" s="159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28">
        <v>0</v>
      </c>
    </row>
    <row r="203" spans="1:65">
      <c r="A203" s="30"/>
      <c r="B203" s="19"/>
      <c r="C203" s="9"/>
      <c r="D203" s="26"/>
      <c r="E203" s="159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28">
        <v>0</v>
      </c>
    </row>
    <row r="204" spans="1:65">
      <c r="A204" s="30"/>
      <c r="B204" s="18">
        <v>1</v>
      </c>
      <c r="C204" s="14">
        <v>1</v>
      </c>
      <c r="D204" s="220">
        <v>63</v>
      </c>
      <c r="E204" s="223"/>
      <c r="F204" s="224"/>
      <c r="G204" s="224"/>
      <c r="H204" s="224"/>
      <c r="I204" s="224"/>
      <c r="J204" s="224"/>
      <c r="K204" s="224"/>
      <c r="L204" s="224"/>
      <c r="M204" s="224"/>
      <c r="N204" s="224"/>
      <c r="O204" s="224"/>
      <c r="P204" s="224"/>
      <c r="Q204" s="224"/>
      <c r="R204" s="224"/>
      <c r="S204" s="224"/>
      <c r="T204" s="224"/>
      <c r="U204" s="224"/>
      <c r="V204" s="224"/>
      <c r="W204" s="224"/>
      <c r="X204" s="224"/>
      <c r="Y204" s="224"/>
      <c r="Z204" s="224"/>
      <c r="AA204" s="224"/>
      <c r="AB204" s="224"/>
      <c r="AC204" s="224"/>
      <c r="AD204" s="224"/>
      <c r="AE204" s="224"/>
      <c r="AF204" s="224"/>
      <c r="AG204" s="224"/>
      <c r="AH204" s="224"/>
      <c r="AI204" s="224"/>
      <c r="AJ204" s="224"/>
      <c r="AK204" s="224"/>
      <c r="AL204" s="224"/>
      <c r="AM204" s="224"/>
      <c r="AN204" s="224"/>
      <c r="AO204" s="224"/>
      <c r="AP204" s="224"/>
      <c r="AQ204" s="224"/>
      <c r="AR204" s="224"/>
      <c r="AS204" s="224"/>
      <c r="AT204" s="224"/>
      <c r="AU204" s="224"/>
      <c r="AV204" s="224"/>
      <c r="AW204" s="224"/>
      <c r="AX204" s="224"/>
      <c r="AY204" s="224"/>
      <c r="AZ204" s="224"/>
      <c r="BA204" s="224"/>
      <c r="BB204" s="224"/>
      <c r="BC204" s="224"/>
      <c r="BD204" s="224"/>
      <c r="BE204" s="224"/>
      <c r="BF204" s="224"/>
      <c r="BG204" s="224"/>
      <c r="BH204" s="224"/>
      <c r="BI204" s="224"/>
      <c r="BJ204" s="224"/>
      <c r="BK204" s="224"/>
      <c r="BL204" s="224"/>
      <c r="BM204" s="225">
        <v>1</v>
      </c>
    </row>
    <row r="205" spans="1:65">
      <c r="A205" s="30"/>
      <c r="B205" s="19">
        <v>1</v>
      </c>
      <c r="C205" s="9">
        <v>2</v>
      </c>
      <c r="D205" s="226">
        <v>113</v>
      </c>
      <c r="E205" s="223"/>
      <c r="F205" s="224"/>
      <c r="G205" s="224"/>
      <c r="H205" s="224"/>
      <c r="I205" s="224"/>
      <c r="J205" s="224"/>
      <c r="K205" s="224"/>
      <c r="L205" s="224"/>
      <c r="M205" s="224"/>
      <c r="N205" s="224"/>
      <c r="O205" s="224"/>
      <c r="P205" s="224"/>
      <c r="Q205" s="224"/>
      <c r="R205" s="224"/>
      <c r="S205" s="224"/>
      <c r="T205" s="224"/>
      <c r="U205" s="224"/>
      <c r="V205" s="224"/>
      <c r="W205" s="224"/>
      <c r="X205" s="224"/>
      <c r="Y205" s="224"/>
      <c r="Z205" s="224"/>
      <c r="AA205" s="224"/>
      <c r="AB205" s="224"/>
      <c r="AC205" s="224"/>
      <c r="AD205" s="224"/>
      <c r="AE205" s="224"/>
      <c r="AF205" s="224"/>
      <c r="AG205" s="224"/>
      <c r="AH205" s="224"/>
      <c r="AI205" s="224"/>
      <c r="AJ205" s="224"/>
      <c r="AK205" s="224"/>
      <c r="AL205" s="224"/>
      <c r="AM205" s="224"/>
      <c r="AN205" s="224"/>
      <c r="AO205" s="224"/>
      <c r="AP205" s="224"/>
      <c r="AQ205" s="224"/>
      <c r="AR205" s="224"/>
      <c r="AS205" s="224"/>
      <c r="AT205" s="224"/>
      <c r="AU205" s="224"/>
      <c r="AV205" s="224"/>
      <c r="AW205" s="224"/>
      <c r="AX205" s="224"/>
      <c r="AY205" s="224"/>
      <c r="AZ205" s="224"/>
      <c r="BA205" s="224"/>
      <c r="BB205" s="224"/>
      <c r="BC205" s="224"/>
      <c r="BD205" s="224"/>
      <c r="BE205" s="224"/>
      <c r="BF205" s="224"/>
      <c r="BG205" s="224"/>
      <c r="BH205" s="224"/>
      <c r="BI205" s="224"/>
      <c r="BJ205" s="224"/>
      <c r="BK205" s="224"/>
      <c r="BL205" s="224"/>
      <c r="BM205" s="225">
        <v>14</v>
      </c>
    </row>
    <row r="206" spans="1:65">
      <c r="A206" s="30"/>
      <c r="B206" s="19">
        <v>1</v>
      </c>
      <c r="C206" s="9">
        <v>3</v>
      </c>
      <c r="D206" s="226">
        <v>94.000000000000014</v>
      </c>
      <c r="E206" s="223"/>
      <c r="F206" s="224"/>
      <c r="G206" s="224"/>
      <c r="H206" s="224"/>
      <c r="I206" s="224"/>
      <c r="J206" s="224"/>
      <c r="K206" s="224"/>
      <c r="L206" s="224"/>
      <c r="M206" s="224"/>
      <c r="N206" s="224"/>
      <c r="O206" s="224"/>
      <c r="P206" s="224"/>
      <c r="Q206" s="224"/>
      <c r="R206" s="224"/>
      <c r="S206" s="224"/>
      <c r="T206" s="224"/>
      <c r="U206" s="224"/>
      <c r="V206" s="224"/>
      <c r="W206" s="224"/>
      <c r="X206" s="224"/>
      <c r="Y206" s="224"/>
      <c r="Z206" s="224"/>
      <c r="AA206" s="224"/>
      <c r="AB206" s="224"/>
      <c r="AC206" s="224"/>
      <c r="AD206" s="224"/>
      <c r="AE206" s="224"/>
      <c r="AF206" s="224"/>
      <c r="AG206" s="224"/>
      <c r="AH206" s="224"/>
      <c r="AI206" s="224"/>
      <c r="AJ206" s="224"/>
      <c r="AK206" s="224"/>
      <c r="AL206" s="224"/>
      <c r="AM206" s="224"/>
      <c r="AN206" s="224"/>
      <c r="AO206" s="224"/>
      <c r="AP206" s="224"/>
      <c r="AQ206" s="224"/>
      <c r="AR206" s="224"/>
      <c r="AS206" s="224"/>
      <c r="AT206" s="224"/>
      <c r="AU206" s="224"/>
      <c r="AV206" s="224"/>
      <c r="AW206" s="224"/>
      <c r="AX206" s="224"/>
      <c r="AY206" s="224"/>
      <c r="AZ206" s="224"/>
      <c r="BA206" s="224"/>
      <c r="BB206" s="224"/>
      <c r="BC206" s="224"/>
      <c r="BD206" s="224"/>
      <c r="BE206" s="224"/>
      <c r="BF206" s="224"/>
      <c r="BG206" s="224"/>
      <c r="BH206" s="224"/>
      <c r="BI206" s="224"/>
      <c r="BJ206" s="224"/>
      <c r="BK206" s="224"/>
      <c r="BL206" s="224"/>
      <c r="BM206" s="225">
        <v>16</v>
      </c>
    </row>
    <row r="207" spans="1:65">
      <c r="A207" s="30"/>
      <c r="B207" s="19">
        <v>1</v>
      </c>
      <c r="C207" s="9">
        <v>4</v>
      </c>
      <c r="D207" s="226">
        <v>99.000000000000014</v>
      </c>
      <c r="E207" s="223"/>
      <c r="F207" s="224"/>
      <c r="G207" s="224"/>
      <c r="H207" s="224"/>
      <c r="I207" s="224"/>
      <c r="J207" s="224"/>
      <c r="K207" s="224"/>
      <c r="L207" s="224"/>
      <c r="M207" s="224"/>
      <c r="N207" s="224"/>
      <c r="O207" s="224"/>
      <c r="P207" s="224"/>
      <c r="Q207" s="224"/>
      <c r="R207" s="224"/>
      <c r="S207" s="224"/>
      <c r="T207" s="224"/>
      <c r="U207" s="224"/>
      <c r="V207" s="224"/>
      <c r="W207" s="224"/>
      <c r="X207" s="224"/>
      <c r="Y207" s="224"/>
      <c r="Z207" s="224"/>
      <c r="AA207" s="224"/>
      <c r="AB207" s="224"/>
      <c r="AC207" s="224"/>
      <c r="AD207" s="224"/>
      <c r="AE207" s="224"/>
      <c r="AF207" s="224"/>
      <c r="AG207" s="224"/>
      <c r="AH207" s="224"/>
      <c r="AI207" s="224"/>
      <c r="AJ207" s="224"/>
      <c r="AK207" s="224"/>
      <c r="AL207" s="224"/>
      <c r="AM207" s="224"/>
      <c r="AN207" s="224"/>
      <c r="AO207" s="224"/>
      <c r="AP207" s="224"/>
      <c r="AQ207" s="224"/>
      <c r="AR207" s="224"/>
      <c r="AS207" s="224"/>
      <c r="AT207" s="224"/>
      <c r="AU207" s="224"/>
      <c r="AV207" s="224"/>
      <c r="AW207" s="224"/>
      <c r="AX207" s="224"/>
      <c r="AY207" s="224"/>
      <c r="AZ207" s="224"/>
      <c r="BA207" s="224"/>
      <c r="BB207" s="224"/>
      <c r="BC207" s="224"/>
      <c r="BD207" s="224"/>
      <c r="BE207" s="224"/>
      <c r="BF207" s="224"/>
      <c r="BG207" s="224"/>
      <c r="BH207" s="224"/>
      <c r="BI207" s="224"/>
      <c r="BJ207" s="224"/>
      <c r="BK207" s="224"/>
      <c r="BL207" s="224"/>
      <c r="BM207" s="225">
        <v>105</v>
      </c>
    </row>
    <row r="208" spans="1:65">
      <c r="A208" s="30"/>
      <c r="B208" s="19">
        <v>1</v>
      </c>
      <c r="C208" s="9">
        <v>5</v>
      </c>
      <c r="D208" s="226">
        <v>131</v>
      </c>
      <c r="E208" s="223"/>
      <c r="F208" s="224"/>
      <c r="G208" s="224"/>
      <c r="H208" s="224"/>
      <c r="I208" s="224"/>
      <c r="J208" s="224"/>
      <c r="K208" s="224"/>
      <c r="L208" s="224"/>
      <c r="M208" s="224"/>
      <c r="N208" s="224"/>
      <c r="O208" s="224"/>
      <c r="P208" s="224"/>
      <c r="Q208" s="224"/>
      <c r="R208" s="224"/>
      <c r="S208" s="224"/>
      <c r="T208" s="224"/>
      <c r="U208" s="224"/>
      <c r="V208" s="224"/>
      <c r="W208" s="224"/>
      <c r="X208" s="224"/>
      <c r="Y208" s="224"/>
      <c r="Z208" s="224"/>
      <c r="AA208" s="224"/>
      <c r="AB208" s="224"/>
      <c r="AC208" s="224"/>
      <c r="AD208" s="224"/>
      <c r="AE208" s="224"/>
      <c r="AF208" s="224"/>
      <c r="AG208" s="224"/>
      <c r="AH208" s="224"/>
      <c r="AI208" s="224"/>
      <c r="AJ208" s="224"/>
      <c r="AK208" s="224"/>
      <c r="AL208" s="224"/>
      <c r="AM208" s="224"/>
      <c r="AN208" s="224"/>
      <c r="AO208" s="224"/>
      <c r="AP208" s="224"/>
      <c r="AQ208" s="224"/>
      <c r="AR208" s="224"/>
      <c r="AS208" s="224"/>
      <c r="AT208" s="224"/>
      <c r="AU208" s="224"/>
      <c r="AV208" s="224"/>
      <c r="AW208" s="224"/>
      <c r="AX208" s="224"/>
      <c r="AY208" s="224"/>
      <c r="AZ208" s="224"/>
      <c r="BA208" s="224"/>
      <c r="BB208" s="224"/>
      <c r="BC208" s="224"/>
      <c r="BD208" s="224"/>
      <c r="BE208" s="224"/>
      <c r="BF208" s="224"/>
      <c r="BG208" s="224"/>
      <c r="BH208" s="224"/>
      <c r="BI208" s="224"/>
      <c r="BJ208" s="224"/>
      <c r="BK208" s="224"/>
      <c r="BL208" s="224"/>
      <c r="BM208" s="225">
        <v>32</v>
      </c>
    </row>
    <row r="209" spans="1:65">
      <c r="A209" s="30"/>
      <c r="B209" s="19">
        <v>1</v>
      </c>
      <c r="C209" s="9">
        <v>6</v>
      </c>
      <c r="D209" s="226">
        <v>130</v>
      </c>
      <c r="E209" s="223"/>
      <c r="F209" s="224"/>
      <c r="G209" s="224"/>
      <c r="H209" s="224"/>
      <c r="I209" s="224"/>
      <c r="J209" s="224"/>
      <c r="K209" s="224"/>
      <c r="L209" s="224"/>
      <c r="M209" s="224"/>
      <c r="N209" s="224"/>
      <c r="O209" s="224"/>
      <c r="P209" s="224"/>
      <c r="Q209" s="224"/>
      <c r="R209" s="224"/>
      <c r="S209" s="224"/>
      <c r="T209" s="224"/>
      <c r="U209" s="224"/>
      <c r="V209" s="224"/>
      <c r="W209" s="224"/>
      <c r="X209" s="224"/>
      <c r="Y209" s="224"/>
      <c r="Z209" s="224"/>
      <c r="AA209" s="224"/>
      <c r="AB209" s="224"/>
      <c r="AC209" s="224"/>
      <c r="AD209" s="224"/>
      <c r="AE209" s="224"/>
      <c r="AF209" s="224"/>
      <c r="AG209" s="224"/>
      <c r="AH209" s="224"/>
      <c r="AI209" s="224"/>
      <c r="AJ209" s="224"/>
      <c r="AK209" s="224"/>
      <c r="AL209" s="224"/>
      <c r="AM209" s="224"/>
      <c r="AN209" s="224"/>
      <c r="AO209" s="224"/>
      <c r="AP209" s="224"/>
      <c r="AQ209" s="224"/>
      <c r="AR209" s="224"/>
      <c r="AS209" s="224"/>
      <c r="AT209" s="224"/>
      <c r="AU209" s="224"/>
      <c r="AV209" s="224"/>
      <c r="AW209" s="224"/>
      <c r="AX209" s="224"/>
      <c r="AY209" s="224"/>
      <c r="AZ209" s="224"/>
      <c r="BA209" s="224"/>
      <c r="BB209" s="224"/>
      <c r="BC209" s="224"/>
      <c r="BD209" s="224"/>
      <c r="BE209" s="224"/>
      <c r="BF209" s="224"/>
      <c r="BG209" s="224"/>
      <c r="BH209" s="224"/>
      <c r="BI209" s="224"/>
      <c r="BJ209" s="224"/>
      <c r="BK209" s="224"/>
      <c r="BL209" s="224"/>
      <c r="BM209" s="229"/>
    </row>
    <row r="210" spans="1:65">
      <c r="A210" s="30"/>
      <c r="B210" s="20" t="s">
        <v>278</v>
      </c>
      <c r="C210" s="12"/>
      <c r="D210" s="230">
        <v>105</v>
      </c>
      <c r="E210" s="223"/>
      <c r="F210" s="224"/>
      <c r="G210" s="224"/>
      <c r="H210" s="224"/>
      <c r="I210" s="224"/>
      <c r="J210" s="224"/>
      <c r="K210" s="224"/>
      <c r="L210" s="224"/>
      <c r="M210" s="224"/>
      <c r="N210" s="224"/>
      <c r="O210" s="224"/>
      <c r="P210" s="224"/>
      <c r="Q210" s="224"/>
      <c r="R210" s="224"/>
      <c r="S210" s="224"/>
      <c r="T210" s="224"/>
      <c r="U210" s="224"/>
      <c r="V210" s="224"/>
      <c r="W210" s="224"/>
      <c r="X210" s="224"/>
      <c r="Y210" s="224"/>
      <c r="Z210" s="224"/>
      <c r="AA210" s="224"/>
      <c r="AB210" s="224"/>
      <c r="AC210" s="224"/>
      <c r="AD210" s="224"/>
      <c r="AE210" s="224"/>
      <c r="AF210" s="224"/>
      <c r="AG210" s="224"/>
      <c r="AH210" s="224"/>
      <c r="AI210" s="224"/>
      <c r="AJ210" s="224"/>
      <c r="AK210" s="224"/>
      <c r="AL210" s="224"/>
      <c r="AM210" s="224"/>
      <c r="AN210" s="224"/>
      <c r="AO210" s="224"/>
      <c r="AP210" s="224"/>
      <c r="AQ210" s="224"/>
      <c r="AR210" s="224"/>
      <c r="AS210" s="224"/>
      <c r="AT210" s="224"/>
      <c r="AU210" s="224"/>
      <c r="AV210" s="224"/>
      <c r="AW210" s="224"/>
      <c r="AX210" s="224"/>
      <c r="AY210" s="224"/>
      <c r="AZ210" s="224"/>
      <c r="BA210" s="224"/>
      <c r="BB210" s="224"/>
      <c r="BC210" s="224"/>
      <c r="BD210" s="224"/>
      <c r="BE210" s="224"/>
      <c r="BF210" s="224"/>
      <c r="BG210" s="224"/>
      <c r="BH210" s="224"/>
      <c r="BI210" s="224"/>
      <c r="BJ210" s="224"/>
      <c r="BK210" s="224"/>
      <c r="BL210" s="224"/>
      <c r="BM210" s="229"/>
    </row>
    <row r="211" spans="1:65">
      <c r="A211" s="30"/>
      <c r="B211" s="3" t="s">
        <v>279</v>
      </c>
      <c r="C211" s="29"/>
      <c r="D211" s="226">
        <v>106</v>
      </c>
      <c r="E211" s="223"/>
      <c r="F211" s="224"/>
      <c r="G211" s="224"/>
      <c r="H211" s="224"/>
      <c r="I211" s="224"/>
      <c r="J211" s="224"/>
      <c r="K211" s="224"/>
      <c r="L211" s="224"/>
      <c r="M211" s="224"/>
      <c r="N211" s="224"/>
      <c r="O211" s="224"/>
      <c r="P211" s="224"/>
      <c r="Q211" s="224"/>
      <c r="R211" s="224"/>
      <c r="S211" s="224"/>
      <c r="T211" s="224"/>
      <c r="U211" s="224"/>
      <c r="V211" s="224"/>
      <c r="W211" s="224"/>
      <c r="X211" s="224"/>
      <c r="Y211" s="224"/>
      <c r="Z211" s="224"/>
      <c r="AA211" s="224"/>
      <c r="AB211" s="224"/>
      <c r="AC211" s="224"/>
      <c r="AD211" s="224"/>
      <c r="AE211" s="224"/>
      <c r="AF211" s="224"/>
      <c r="AG211" s="224"/>
      <c r="AH211" s="224"/>
      <c r="AI211" s="224"/>
      <c r="AJ211" s="224"/>
      <c r="AK211" s="224"/>
      <c r="AL211" s="224"/>
      <c r="AM211" s="224"/>
      <c r="AN211" s="224"/>
      <c r="AO211" s="224"/>
      <c r="AP211" s="224"/>
      <c r="AQ211" s="224"/>
      <c r="AR211" s="224"/>
      <c r="AS211" s="224"/>
      <c r="AT211" s="224"/>
      <c r="AU211" s="224"/>
      <c r="AV211" s="224"/>
      <c r="AW211" s="224"/>
      <c r="AX211" s="224"/>
      <c r="AY211" s="224"/>
      <c r="AZ211" s="224"/>
      <c r="BA211" s="224"/>
      <c r="BB211" s="224"/>
      <c r="BC211" s="224"/>
      <c r="BD211" s="224"/>
      <c r="BE211" s="224"/>
      <c r="BF211" s="224"/>
      <c r="BG211" s="224"/>
      <c r="BH211" s="224"/>
      <c r="BI211" s="224"/>
      <c r="BJ211" s="224"/>
      <c r="BK211" s="224"/>
      <c r="BL211" s="224"/>
      <c r="BM211" s="229"/>
    </row>
    <row r="212" spans="1:65">
      <c r="A212" s="30"/>
      <c r="B212" s="3" t="s">
        <v>280</v>
      </c>
      <c r="C212" s="29"/>
      <c r="D212" s="226">
        <v>25.635912310662945</v>
      </c>
      <c r="E212" s="223"/>
      <c r="F212" s="224"/>
      <c r="G212" s="224"/>
      <c r="H212" s="224"/>
      <c r="I212" s="224"/>
      <c r="J212" s="224"/>
      <c r="K212" s="224"/>
      <c r="L212" s="224"/>
      <c r="M212" s="224"/>
      <c r="N212" s="224"/>
      <c r="O212" s="224"/>
      <c r="P212" s="224"/>
      <c r="Q212" s="224"/>
      <c r="R212" s="224"/>
      <c r="S212" s="224"/>
      <c r="T212" s="224"/>
      <c r="U212" s="224"/>
      <c r="V212" s="224"/>
      <c r="W212" s="224"/>
      <c r="X212" s="224"/>
      <c r="Y212" s="224"/>
      <c r="Z212" s="224"/>
      <c r="AA212" s="224"/>
      <c r="AB212" s="224"/>
      <c r="AC212" s="224"/>
      <c r="AD212" s="224"/>
      <c r="AE212" s="224"/>
      <c r="AF212" s="224"/>
      <c r="AG212" s="224"/>
      <c r="AH212" s="224"/>
      <c r="AI212" s="224"/>
      <c r="AJ212" s="224"/>
      <c r="AK212" s="224"/>
      <c r="AL212" s="224"/>
      <c r="AM212" s="224"/>
      <c r="AN212" s="224"/>
      <c r="AO212" s="224"/>
      <c r="AP212" s="224"/>
      <c r="AQ212" s="224"/>
      <c r="AR212" s="224"/>
      <c r="AS212" s="224"/>
      <c r="AT212" s="224"/>
      <c r="AU212" s="224"/>
      <c r="AV212" s="224"/>
      <c r="AW212" s="224"/>
      <c r="AX212" s="224"/>
      <c r="AY212" s="224"/>
      <c r="AZ212" s="224"/>
      <c r="BA212" s="224"/>
      <c r="BB212" s="224"/>
      <c r="BC212" s="224"/>
      <c r="BD212" s="224"/>
      <c r="BE212" s="224"/>
      <c r="BF212" s="224"/>
      <c r="BG212" s="224"/>
      <c r="BH212" s="224"/>
      <c r="BI212" s="224"/>
      <c r="BJ212" s="224"/>
      <c r="BK212" s="224"/>
      <c r="BL212" s="224"/>
      <c r="BM212" s="229"/>
    </row>
    <row r="213" spans="1:65">
      <c r="A213" s="30"/>
      <c r="B213" s="3" t="s">
        <v>87</v>
      </c>
      <c r="C213" s="29"/>
      <c r="D213" s="13">
        <v>0.24415154581583756</v>
      </c>
      <c r="E213" s="159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56"/>
    </row>
    <row r="214" spans="1:65">
      <c r="A214" s="30"/>
      <c r="B214" s="3" t="s">
        <v>281</v>
      </c>
      <c r="C214" s="29"/>
      <c r="D214" s="13">
        <v>0</v>
      </c>
      <c r="E214" s="159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56"/>
    </row>
    <row r="215" spans="1:65">
      <c r="A215" s="30"/>
      <c r="B215" s="46" t="s">
        <v>282</v>
      </c>
      <c r="C215" s="47"/>
      <c r="D215" s="45" t="s">
        <v>283</v>
      </c>
      <c r="E215" s="159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56"/>
    </row>
    <row r="216" spans="1:65">
      <c r="B216" s="31"/>
      <c r="C216" s="20"/>
      <c r="D216" s="20"/>
      <c r="BM216" s="56"/>
    </row>
    <row r="217" spans="1:65" ht="15">
      <c r="B217" s="8" t="s">
        <v>706</v>
      </c>
      <c r="BM217" s="28" t="s">
        <v>284</v>
      </c>
    </row>
    <row r="218" spans="1:65" ht="15">
      <c r="A218" s="25" t="s">
        <v>60</v>
      </c>
      <c r="B218" s="18" t="s">
        <v>116</v>
      </c>
      <c r="C218" s="15" t="s">
        <v>117</v>
      </c>
      <c r="D218" s="16" t="s">
        <v>354</v>
      </c>
      <c r="E218" s="17" t="s">
        <v>355</v>
      </c>
      <c r="F218" s="159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28">
        <v>1</v>
      </c>
    </row>
    <row r="219" spans="1:65">
      <c r="A219" s="30"/>
      <c r="B219" s="19" t="s">
        <v>244</v>
      </c>
      <c r="C219" s="9" t="s">
        <v>244</v>
      </c>
      <c r="D219" s="10" t="s">
        <v>356</v>
      </c>
      <c r="E219" s="11" t="s">
        <v>118</v>
      </c>
      <c r="F219" s="159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28" t="s">
        <v>1</v>
      </c>
    </row>
    <row r="220" spans="1:65">
      <c r="A220" s="30"/>
      <c r="B220" s="19"/>
      <c r="C220" s="9"/>
      <c r="D220" s="10" t="s">
        <v>100</v>
      </c>
      <c r="E220" s="11" t="s">
        <v>100</v>
      </c>
      <c r="F220" s="159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28">
        <v>2</v>
      </c>
    </row>
    <row r="221" spans="1:65">
      <c r="A221" s="30"/>
      <c r="B221" s="19"/>
      <c r="C221" s="9"/>
      <c r="D221" s="26"/>
      <c r="E221" s="26"/>
      <c r="F221" s="159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28">
        <v>2</v>
      </c>
    </row>
    <row r="222" spans="1:65">
      <c r="A222" s="30"/>
      <c r="B222" s="18">
        <v>1</v>
      </c>
      <c r="C222" s="14">
        <v>1</v>
      </c>
      <c r="D222" s="21">
        <v>2.5554000000000001</v>
      </c>
      <c r="E222" s="21">
        <v>2.8271999999999999</v>
      </c>
      <c r="F222" s="159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28">
        <v>1</v>
      </c>
    </row>
    <row r="223" spans="1:65">
      <c r="A223" s="30"/>
      <c r="B223" s="19">
        <v>1</v>
      </c>
      <c r="C223" s="9">
        <v>2</v>
      </c>
      <c r="D223" s="11">
        <v>2.5390000000000001</v>
      </c>
      <c r="E223" s="11">
        <v>2.8151999999999999</v>
      </c>
      <c r="F223" s="159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28">
        <v>27</v>
      </c>
    </row>
    <row r="224" spans="1:65">
      <c r="A224" s="30"/>
      <c r="B224" s="19">
        <v>1</v>
      </c>
      <c r="C224" s="9">
        <v>3</v>
      </c>
      <c r="D224" s="11">
        <v>2.5268999999999999</v>
      </c>
      <c r="E224" s="11"/>
      <c r="F224" s="159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8">
        <v>16</v>
      </c>
    </row>
    <row r="225" spans="1:65">
      <c r="A225" s="30"/>
      <c r="B225" s="19">
        <v>1</v>
      </c>
      <c r="C225" s="9">
        <v>4</v>
      </c>
      <c r="D225" s="11">
        <v>2.4723999999999999</v>
      </c>
      <c r="E225" s="11"/>
      <c r="F225" s="159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8">
        <v>2.6661684583333298</v>
      </c>
    </row>
    <row r="226" spans="1:65">
      <c r="A226" s="30"/>
      <c r="B226" s="19">
        <v>1</v>
      </c>
      <c r="C226" s="9">
        <v>5</v>
      </c>
      <c r="D226" s="11">
        <v>2.4689999999999999</v>
      </c>
      <c r="E226" s="11"/>
      <c r="F226" s="159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8">
        <v>33</v>
      </c>
    </row>
    <row r="227" spans="1:65">
      <c r="A227" s="30"/>
      <c r="B227" s="19">
        <v>1</v>
      </c>
      <c r="C227" s="9">
        <v>6</v>
      </c>
      <c r="D227" s="11">
        <v>2.5043000000000002</v>
      </c>
      <c r="E227" s="11"/>
      <c r="F227" s="159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56"/>
    </row>
    <row r="228" spans="1:65">
      <c r="A228" s="30"/>
      <c r="B228" s="20" t="s">
        <v>278</v>
      </c>
      <c r="C228" s="12"/>
      <c r="D228" s="22">
        <v>2.5111666666666665</v>
      </c>
      <c r="E228" s="22">
        <v>2.8212000000000002</v>
      </c>
      <c r="F228" s="159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56"/>
    </row>
    <row r="229" spans="1:65">
      <c r="A229" s="30"/>
      <c r="B229" s="3" t="s">
        <v>279</v>
      </c>
      <c r="C229" s="29"/>
      <c r="D229" s="11">
        <v>2.5156000000000001</v>
      </c>
      <c r="E229" s="11">
        <v>2.8212000000000002</v>
      </c>
      <c r="F229" s="159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56"/>
    </row>
    <row r="230" spans="1:65">
      <c r="A230" s="30"/>
      <c r="B230" s="3" t="s">
        <v>280</v>
      </c>
      <c r="C230" s="29"/>
      <c r="D230" s="23">
        <v>3.5515780530162543E-2</v>
      </c>
      <c r="E230" s="23">
        <v>8.4852813742385784E-3</v>
      </c>
      <c r="F230" s="159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56"/>
    </row>
    <row r="231" spans="1:65">
      <c r="A231" s="30"/>
      <c r="B231" s="3" t="s">
        <v>87</v>
      </c>
      <c r="C231" s="29"/>
      <c r="D231" s="13">
        <v>1.4143139522199194E-2</v>
      </c>
      <c r="E231" s="13">
        <v>3.0076851603000774E-3</v>
      </c>
      <c r="F231" s="159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56"/>
    </row>
    <row r="232" spans="1:65">
      <c r="A232" s="30"/>
      <c r="B232" s="3" t="s">
        <v>281</v>
      </c>
      <c r="C232" s="29"/>
      <c r="D232" s="13">
        <v>-5.8136533414530622E-2</v>
      </c>
      <c r="E232" s="13">
        <v>5.8147691749224073E-2</v>
      </c>
      <c r="F232" s="159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56"/>
    </row>
    <row r="233" spans="1:65">
      <c r="A233" s="30"/>
      <c r="B233" s="46" t="s">
        <v>282</v>
      </c>
      <c r="C233" s="47"/>
      <c r="D233" s="45">
        <v>0.67</v>
      </c>
      <c r="E233" s="45">
        <v>0.67</v>
      </c>
      <c r="F233" s="159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56"/>
    </row>
    <row r="234" spans="1:65">
      <c r="B234" s="31"/>
      <c r="C234" s="20"/>
      <c r="D234" s="20"/>
      <c r="E234" s="20"/>
      <c r="BM234" s="56"/>
    </row>
    <row r="235" spans="1:65" ht="19.5">
      <c r="B235" s="8" t="s">
        <v>707</v>
      </c>
      <c r="BM235" s="28" t="s">
        <v>284</v>
      </c>
    </row>
    <row r="236" spans="1:65" ht="19.5">
      <c r="A236" s="25" t="s">
        <v>359</v>
      </c>
      <c r="B236" s="18" t="s">
        <v>116</v>
      </c>
      <c r="C236" s="15" t="s">
        <v>117</v>
      </c>
      <c r="D236" s="16" t="s">
        <v>354</v>
      </c>
      <c r="E236" s="17" t="s">
        <v>355</v>
      </c>
      <c r="F236" s="159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28">
        <v>1</v>
      </c>
    </row>
    <row r="237" spans="1:65">
      <c r="A237" s="30"/>
      <c r="B237" s="19" t="s">
        <v>244</v>
      </c>
      <c r="C237" s="9" t="s">
        <v>244</v>
      </c>
      <c r="D237" s="10" t="s">
        <v>356</v>
      </c>
      <c r="E237" s="11" t="s">
        <v>118</v>
      </c>
      <c r="F237" s="159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28" t="s">
        <v>1</v>
      </c>
    </row>
    <row r="238" spans="1:65">
      <c r="A238" s="30"/>
      <c r="B238" s="19"/>
      <c r="C238" s="9"/>
      <c r="D238" s="10" t="s">
        <v>100</v>
      </c>
      <c r="E238" s="11" t="s">
        <v>100</v>
      </c>
      <c r="F238" s="159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28">
        <v>2</v>
      </c>
    </row>
    <row r="239" spans="1:65">
      <c r="A239" s="30"/>
      <c r="B239" s="19"/>
      <c r="C239" s="9"/>
      <c r="D239" s="26"/>
      <c r="E239" s="26"/>
      <c r="F239" s="159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28">
        <v>2</v>
      </c>
    </row>
    <row r="240" spans="1:65">
      <c r="A240" s="30"/>
      <c r="B240" s="18">
        <v>1</v>
      </c>
      <c r="C240" s="14">
        <v>1</v>
      </c>
      <c r="D240" s="21">
        <v>44.913600000000002</v>
      </c>
      <c r="E240" s="21">
        <v>45.17</v>
      </c>
      <c r="F240" s="159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8">
        <v>1</v>
      </c>
    </row>
    <row r="241" spans="1:65">
      <c r="A241" s="30"/>
      <c r="B241" s="19">
        <v>1</v>
      </c>
      <c r="C241" s="9">
        <v>2</v>
      </c>
      <c r="D241" s="11">
        <v>44.610100000000003</v>
      </c>
      <c r="E241" s="11">
        <v>45.38</v>
      </c>
      <c r="F241" s="159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8">
        <v>28</v>
      </c>
    </row>
    <row r="242" spans="1:65">
      <c r="A242" s="30"/>
      <c r="B242" s="19">
        <v>1</v>
      </c>
      <c r="C242" s="9">
        <v>3</v>
      </c>
      <c r="D242" s="11">
        <v>44.598199999999999</v>
      </c>
      <c r="E242" s="11"/>
      <c r="F242" s="159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8">
        <v>16</v>
      </c>
    </row>
    <row r="243" spans="1:65">
      <c r="A243" s="30"/>
      <c r="B243" s="19">
        <v>1</v>
      </c>
      <c r="C243" s="9">
        <v>4</v>
      </c>
      <c r="D243" s="11">
        <v>44.879300000000001</v>
      </c>
      <c r="E243" s="11"/>
      <c r="F243" s="159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8">
        <v>44.997974999999997</v>
      </c>
    </row>
    <row r="244" spans="1:65">
      <c r="A244" s="30"/>
      <c r="B244" s="19">
        <v>1</v>
      </c>
      <c r="C244" s="9">
        <v>5</v>
      </c>
      <c r="D244" s="11">
        <v>44.685200000000002</v>
      </c>
      <c r="E244" s="11"/>
      <c r="F244" s="159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8">
        <v>34</v>
      </c>
    </row>
    <row r="245" spans="1:65">
      <c r="A245" s="30"/>
      <c r="B245" s="19">
        <v>1</v>
      </c>
      <c r="C245" s="9">
        <v>6</v>
      </c>
      <c r="D245" s="11">
        <v>44.639299999999999</v>
      </c>
      <c r="E245" s="11"/>
      <c r="F245" s="159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56"/>
    </row>
    <row r="246" spans="1:65">
      <c r="A246" s="30"/>
      <c r="B246" s="20" t="s">
        <v>278</v>
      </c>
      <c r="C246" s="12"/>
      <c r="D246" s="22">
        <v>44.720950000000009</v>
      </c>
      <c r="E246" s="22">
        <v>45.275000000000006</v>
      </c>
      <c r="F246" s="159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56"/>
    </row>
    <row r="247" spans="1:65">
      <c r="A247" s="30"/>
      <c r="B247" s="3" t="s">
        <v>279</v>
      </c>
      <c r="C247" s="29"/>
      <c r="D247" s="11">
        <v>44.66225</v>
      </c>
      <c r="E247" s="11">
        <v>45.275000000000006</v>
      </c>
      <c r="F247" s="159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56"/>
    </row>
    <row r="248" spans="1:65">
      <c r="A248" s="30"/>
      <c r="B248" s="3" t="s">
        <v>280</v>
      </c>
      <c r="C248" s="29"/>
      <c r="D248" s="23">
        <v>0.13963439046309545</v>
      </c>
      <c r="E248" s="23">
        <v>0.14849242404917559</v>
      </c>
      <c r="F248" s="159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56"/>
    </row>
    <row r="249" spans="1:65">
      <c r="A249" s="30"/>
      <c r="B249" s="3" t="s">
        <v>87</v>
      </c>
      <c r="C249" s="29"/>
      <c r="D249" s="13">
        <v>3.122348484616168E-3</v>
      </c>
      <c r="E249" s="13">
        <v>3.2797884936317081E-3</v>
      </c>
      <c r="F249" s="159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56"/>
    </row>
    <row r="250" spans="1:65">
      <c r="A250" s="30"/>
      <c r="B250" s="3" t="s">
        <v>281</v>
      </c>
      <c r="C250" s="29"/>
      <c r="D250" s="13">
        <v>-6.1563881485775518E-3</v>
      </c>
      <c r="E250" s="13">
        <v>6.1563881485779959E-3</v>
      </c>
      <c r="F250" s="159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56"/>
    </row>
    <row r="251" spans="1:65">
      <c r="A251" s="30"/>
      <c r="B251" s="46" t="s">
        <v>282</v>
      </c>
      <c r="C251" s="47"/>
      <c r="D251" s="45">
        <v>0.67</v>
      </c>
      <c r="E251" s="45">
        <v>0.67</v>
      </c>
      <c r="F251" s="159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56"/>
    </row>
    <row r="252" spans="1:65">
      <c r="B252" s="31"/>
      <c r="C252" s="20"/>
      <c r="D252" s="20"/>
      <c r="E252" s="20"/>
      <c r="BM252" s="56"/>
    </row>
    <row r="253" spans="1:65" ht="15">
      <c r="B253" s="8" t="s">
        <v>708</v>
      </c>
      <c r="BM253" s="28" t="s">
        <v>284</v>
      </c>
    </row>
    <row r="254" spans="1:65" ht="15">
      <c r="A254" s="25" t="s">
        <v>18</v>
      </c>
      <c r="B254" s="18" t="s">
        <v>116</v>
      </c>
      <c r="C254" s="15" t="s">
        <v>117</v>
      </c>
      <c r="D254" s="16" t="s">
        <v>354</v>
      </c>
      <c r="E254" s="159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28">
        <v>1</v>
      </c>
    </row>
    <row r="255" spans="1:65">
      <c r="A255" s="30"/>
      <c r="B255" s="19" t="s">
        <v>244</v>
      </c>
      <c r="C255" s="9" t="s">
        <v>244</v>
      </c>
      <c r="D255" s="10" t="s">
        <v>356</v>
      </c>
      <c r="E255" s="159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28" t="s">
        <v>3</v>
      </c>
    </row>
    <row r="256" spans="1:65">
      <c r="A256" s="30"/>
      <c r="B256" s="19"/>
      <c r="C256" s="9"/>
      <c r="D256" s="10" t="s">
        <v>100</v>
      </c>
      <c r="E256" s="159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28">
        <v>0</v>
      </c>
    </row>
    <row r="257" spans="1:65">
      <c r="A257" s="30"/>
      <c r="B257" s="19"/>
      <c r="C257" s="9"/>
      <c r="D257" s="26"/>
      <c r="E257" s="159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8">
        <v>0</v>
      </c>
    </row>
    <row r="258" spans="1:65">
      <c r="A258" s="30"/>
      <c r="B258" s="18">
        <v>1</v>
      </c>
      <c r="C258" s="14">
        <v>1</v>
      </c>
      <c r="D258" s="220">
        <v>226.31909999999999</v>
      </c>
      <c r="E258" s="223"/>
      <c r="F258" s="224"/>
      <c r="G258" s="224"/>
      <c r="H258" s="224"/>
      <c r="I258" s="224"/>
      <c r="J258" s="224"/>
      <c r="K258" s="224"/>
      <c r="L258" s="224"/>
      <c r="M258" s="224"/>
      <c r="N258" s="224"/>
      <c r="O258" s="224"/>
      <c r="P258" s="224"/>
      <c r="Q258" s="224"/>
      <c r="R258" s="224"/>
      <c r="S258" s="224"/>
      <c r="T258" s="224"/>
      <c r="U258" s="224"/>
      <c r="V258" s="224"/>
      <c r="W258" s="224"/>
      <c r="X258" s="224"/>
      <c r="Y258" s="224"/>
      <c r="Z258" s="224"/>
      <c r="AA258" s="224"/>
      <c r="AB258" s="224"/>
      <c r="AC258" s="224"/>
      <c r="AD258" s="224"/>
      <c r="AE258" s="224"/>
      <c r="AF258" s="224"/>
      <c r="AG258" s="224"/>
      <c r="AH258" s="224"/>
      <c r="AI258" s="224"/>
      <c r="AJ258" s="224"/>
      <c r="AK258" s="224"/>
      <c r="AL258" s="224"/>
      <c r="AM258" s="224"/>
      <c r="AN258" s="224"/>
      <c r="AO258" s="224"/>
      <c r="AP258" s="224"/>
      <c r="AQ258" s="224"/>
      <c r="AR258" s="224"/>
      <c r="AS258" s="224"/>
      <c r="AT258" s="224"/>
      <c r="AU258" s="224"/>
      <c r="AV258" s="224"/>
      <c r="AW258" s="224"/>
      <c r="AX258" s="224"/>
      <c r="AY258" s="224"/>
      <c r="AZ258" s="224"/>
      <c r="BA258" s="224"/>
      <c r="BB258" s="224"/>
      <c r="BC258" s="224"/>
      <c r="BD258" s="224"/>
      <c r="BE258" s="224"/>
      <c r="BF258" s="224"/>
      <c r="BG258" s="224"/>
      <c r="BH258" s="224"/>
      <c r="BI258" s="224"/>
      <c r="BJ258" s="224"/>
      <c r="BK258" s="224"/>
      <c r="BL258" s="224"/>
      <c r="BM258" s="225">
        <v>1</v>
      </c>
    </row>
    <row r="259" spans="1:65">
      <c r="A259" s="30"/>
      <c r="B259" s="19">
        <v>1</v>
      </c>
      <c r="C259" s="9">
        <v>2</v>
      </c>
      <c r="D259" s="226">
        <v>185.8603</v>
      </c>
      <c r="E259" s="223"/>
      <c r="F259" s="224"/>
      <c r="G259" s="224"/>
      <c r="H259" s="224"/>
      <c r="I259" s="224"/>
      <c r="J259" s="224"/>
      <c r="K259" s="224"/>
      <c r="L259" s="224"/>
      <c r="M259" s="224"/>
      <c r="N259" s="224"/>
      <c r="O259" s="224"/>
      <c r="P259" s="224"/>
      <c r="Q259" s="224"/>
      <c r="R259" s="224"/>
      <c r="S259" s="224"/>
      <c r="T259" s="224"/>
      <c r="U259" s="224"/>
      <c r="V259" s="224"/>
      <c r="W259" s="224"/>
      <c r="X259" s="224"/>
      <c r="Y259" s="224"/>
      <c r="Z259" s="224"/>
      <c r="AA259" s="224"/>
      <c r="AB259" s="224"/>
      <c r="AC259" s="224"/>
      <c r="AD259" s="224"/>
      <c r="AE259" s="224"/>
      <c r="AF259" s="224"/>
      <c r="AG259" s="224"/>
      <c r="AH259" s="224"/>
      <c r="AI259" s="224"/>
      <c r="AJ259" s="224"/>
      <c r="AK259" s="224"/>
      <c r="AL259" s="224"/>
      <c r="AM259" s="224"/>
      <c r="AN259" s="224"/>
      <c r="AO259" s="224"/>
      <c r="AP259" s="224"/>
      <c r="AQ259" s="224"/>
      <c r="AR259" s="224"/>
      <c r="AS259" s="224"/>
      <c r="AT259" s="224"/>
      <c r="AU259" s="224"/>
      <c r="AV259" s="224"/>
      <c r="AW259" s="224"/>
      <c r="AX259" s="224"/>
      <c r="AY259" s="224"/>
      <c r="AZ259" s="224"/>
      <c r="BA259" s="224"/>
      <c r="BB259" s="224"/>
      <c r="BC259" s="224"/>
      <c r="BD259" s="224"/>
      <c r="BE259" s="224"/>
      <c r="BF259" s="224"/>
      <c r="BG259" s="224"/>
      <c r="BH259" s="224"/>
      <c r="BI259" s="224"/>
      <c r="BJ259" s="224"/>
      <c r="BK259" s="224"/>
      <c r="BL259" s="224"/>
      <c r="BM259" s="225">
        <v>22</v>
      </c>
    </row>
    <row r="260" spans="1:65">
      <c r="A260" s="30"/>
      <c r="B260" s="19">
        <v>1</v>
      </c>
      <c r="C260" s="9">
        <v>3</v>
      </c>
      <c r="D260" s="226">
        <v>215.62119999999999</v>
      </c>
      <c r="E260" s="223"/>
      <c r="F260" s="224"/>
      <c r="G260" s="224"/>
      <c r="H260" s="224"/>
      <c r="I260" s="224"/>
      <c r="J260" s="224"/>
      <c r="K260" s="224"/>
      <c r="L260" s="224"/>
      <c r="M260" s="224"/>
      <c r="N260" s="224"/>
      <c r="O260" s="224"/>
      <c r="P260" s="224"/>
      <c r="Q260" s="224"/>
      <c r="R260" s="224"/>
      <c r="S260" s="224"/>
      <c r="T260" s="224"/>
      <c r="U260" s="224"/>
      <c r="V260" s="224"/>
      <c r="W260" s="224"/>
      <c r="X260" s="224"/>
      <c r="Y260" s="224"/>
      <c r="Z260" s="224"/>
      <c r="AA260" s="224"/>
      <c r="AB260" s="224"/>
      <c r="AC260" s="224"/>
      <c r="AD260" s="224"/>
      <c r="AE260" s="224"/>
      <c r="AF260" s="224"/>
      <c r="AG260" s="224"/>
      <c r="AH260" s="224"/>
      <c r="AI260" s="224"/>
      <c r="AJ260" s="224"/>
      <c r="AK260" s="224"/>
      <c r="AL260" s="224"/>
      <c r="AM260" s="224"/>
      <c r="AN260" s="224"/>
      <c r="AO260" s="224"/>
      <c r="AP260" s="224"/>
      <c r="AQ260" s="224"/>
      <c r="AR260" s="224"/>
      <c r="AS260" s="224"/>
      <c r="AT260" s="224"/>
      <c r="AU260" s="224"/>
      <c r="AV260" s="224"/>
      <c r="AW260" s="224"/>
      <c r="AX260" s="224"/>
      <c r="AY260" s="224"/>
      <c r="AZ260" s="224"/>
      <c r="BA260" s="224"/>
      <c r="BB260" s="224"/>
      <c r="BC260" s="224"/>
      <c r="BD260" s="224"/>
      <c r="BE260" s="224"/>
      <c r="BF260" s="224"/>
      <c r="BG260" s="224"/>
      <c r="BH260" s="224"/>
      <c r="BI260" s="224"/>
      <c r="BJ260" s="224"/>
      <c r="BK260" s="224"/>
      <c r="BL260" s="224"/>
      <c r="BM260" s="225">
        <v>16</v>
      </c>
    </row>
    <row r="261" spans="1:65">
      <c r="A261" s="30"/>
      <c r="B261" s="19">
        <v>1</v>
      </c>
      <c r="C261" s="9">
        <v>4</v>
      </c>
      <c r="D261" s="226">
        <v>242.7106</v>
      </c>
      <c r="E261" s="223"/>
      <c r="F261" s="224"/>
      <c r="G261" s="224"/>
      <c r="H261" s="224"/>
      <c r="I261" s="224"/>
      <c r="J261" s="224"/>
      <c r="K261" s="224"/>
      <c r="L261" s="224"/>
      <c r="M261" s="224"/>
      <c r="N261" s="224"/>
      <c r="O261" s="224"/>
      <c r="P261" s="224"/>
      <c r="Q261" s="224"/>
      <c r="R261" s="224"/>
      <c r="S261" s="224"/>
      <c r="T261" s="224"/>
      <c r="U261" s="224"/>
      <c r="V261" s="224"/>
      <c r="W261" s="224"/>
      <c r="X261" s="224"/>
      <c r="Y261" s="224"/>
      <c r="Z261" s="224"/>
      <c r="AA261" s="224"/>
      <c r="AB261" s="224"/>
      <c r="AC261" s="224"/>
      <c r="AD261" s="224"/>
      <c r="AE261" s="224"/>
      <c r="AF261" s="224"/>
      <c r="AG261" s="224"/>
      <c r="AH261" s="224"/>
      <c r="AI261" s="224"/>
      <c r="AJ261" s="224"/>
      <c r="AK261" s="224"/>
      <c r="AL261" s="224"/>
      <c r="AM261" s="224"/>
      <c r="AN261" s="224"/>
      <c r="AO261" s="224"/>
      <c r="AP261" s="224"/>
      <c r="AQ261" s="224"/>
      <c r="AR261" s="224"/>
      <c r="AS261" s="224"/>
      <c r="AT261" s="224"/>
      <c r="AU261" s="224"/>
      <c r="AV261" s="224"/>
      <c r="AW261" s="224"/>
      <c r="AX261" s="224"/>
      <c r="AY261" s="224"/>
      <c r="AZ261" s="224"/>
      <c r="BA261" s="224"/>
      <c r="BB261" s="224"/>
      <c r="BC261" s="224"/>
      <c r="BD261" s="224"/>
      <c r="BE261" s="224"/>
      <c r="BF261" s="224"/>
      <c r="BG261" s="224"/>
      <c r="BH261" s="224"/>
      <c r="BI261" s="224"/>
      <c r="BJ261" s="224"/>
      <c r="BK261" s="224"/>
      <c r="BL261" s="224"/>
      <c r="BM261" s="225">
        <v>218.58611666666701</v>
      </c>
    </row>
    <row r="262" spans="1:65">
      <c r="A262" s="30"/>
      <c r="B262" s="19">
        <v>1</v>
      </c>
      <c r="C262" s="9">
        <v>5</v>
      </c>
      <c r="D262" s="226">
        <v>220.0419</v>
      </c>
      <c r="E262" s="223"/>
      <c r="F262" s="224"/>
      <c r="G262" s="224"/>
      <c r="H262" s="224"/>
      <c r="I262" s="224"/>
      <c r="J262" s="224"/>
      <c r="K262" s="224"/>
      <c r="L262" s="224"/>
      <c r="M262" s="224"/>
      <c r="N262" s="224"/>
      <c r="O262" s="224"/>
      <c r="P262" s="224"/>
      <c r="Q262" s="224"/>
      <c r="R262" s="224"/>
      <c r="S262" s="224"/>
      <c r="T262" s="224"/>
      <c r="U262" s="224"/>
      <c r="V262" s="224"/>
      <c r="W262" s="224"/>
      <c r="X262" s="224"/>
      <c r="Y262" s="224"/>
      <c r="Z262" s="224"/>
      <c r="AA262" s="224"/>
      <c r="AB262" s="224"/>
      <c r="AC262" s="224"/>
      <c r="AD262" s="224"/>
      <c r="AE262" s="224"/>
      <c r="AF262" s="224"/>
      <c r="AG262" s="224"/>
      <c r="AH262" s="224"/>
      <c r="AI262" s="224"/>
      <c r="AJ262" s="224"/>
      <c r="AK262" s="224"/>
      <c r="AL262" s="224"/>
      <c r="AM262" s="224"/>
      <c r="AN262" s="224"/>
      <c r="AO262" s="224"/>
      <c r="AP262" s="224"/>
      <c r="AQ262" s="224"/>
      <c r="AR262" s="224"/>
      <c r="AS262" s="224"/>
      <c r="AT262" s="224"/>
      <c r="AU262" s="224"/>
      <c r="AV262" s="224"/>
      <c r="AW262" s="224"/>
      <c r="AX262" s="224"/>
      <c r="AY262" s="224"/>
      <c r="AZ262" s="224"/>
      <c r="BA262" s="224"/>
      <c r="BB262" s="224"/>
      <c r="BC262" s="224"/>
      <c r="BD262" s="224"/>
      <c r="BE262" s="224"/>
      <c r="BF262" s="224"/>
      <c r="BG262" s="224"/>
      <c r="BH262" s="224"/>
      <c r="BI262" s="224"/>
      <c r="BJ262" s="224"/>
      <c r="BK262" s="224"/>
      <c r="BL262" s="224"/>
      <c r="BM262" s="225">
        <v>28</v>
      </c>
    </row>
    <row r="263" spans="1:65">
      <c r="A263" s="30"/>
      <c r="B263" s="19">
        <v>1</v>
      </c>
      <c r="C263" s="9">
        <v>6</v>
      </c>
      <c r="D263" s="226">
        <v>220.96360000000001</v>
      </c>
      <c r="E263" s="223"/>
      <c r="F263" s="224"/>
      <c r="G263" s="224"/>
      <c r="H263" s="224"/>
      <c r="I263" s="224"/>
      <c r="J263" s="224"/>
      <c r="K263" s="224"/>
      <c r="L263" s="224"/>
      <c r="M263" s="224"/>
      <c r="N263" s="224"/>
      <c r="O263" s="224"/>
      <c r="P263" s="224"/>
      <c r="Q263" s="224"/>
      <c r="R263" s="224"/>
      <c r="S263" s="224"/>
      <c r="T263" s="224"/>
      <c r="U263" s="224"/>
      <c r="V263" s="224"/>
      <c r="W263" s="224"/>
      <c r="X263" s="224"/>
      <c r="Y263" s="224"/>
      <c r="Z263" s="224"/>
      <c r="AA263" s="224"/>
      <c r="AB263" s="224"/>
      <c r="AC263" s="224"/>
      <c r="AD263" s="224"/>
      <c r="AE263" s="224"/>
      <c r="AF263" s="224"/>
      <c r="AG263" s="224"/>
      <c r="AH263" s="224"/>
      <c r="AI263" s="224"/>
      <c r="AJ263" s="224"/>
      <c r="AK263" s="224"/>
      <c r="AL263" s="224"/>
      <c r="AM263" s="224"/>
      <c r="AN263" s="224"/>
      <c r="AO263" s="224"/>
      <c r="AP263" s="224"/>
      <c r="AQ263" s="224"/>
      <c r="AR263" s="224"/>
      <c r="AS263" s="224"/>
      <c r="AT263" s="224"/>
      <c r="AU263" s="224"/>
      <c r="AV263" s="224"/>
      <c r="AW263" s="224"/>
      <c r="AX263" s="224"/>
      <c r="AY263" s="224"/>
      <c r="AZ263" s="224"/>
      <c r="BA263" s="224"/>
      <c r="BB263" s="224"/>
      <c r="BC263" s="224"/>
      <c r="BD263" s="224"/>
      <c r="BE263" s="224"/>
      <c r="BF263" s="224"/>
      <c r="BG263" s="224"/>
      <c r="BH263" s="224"/>
      <c r="BI263" s="224"/>
      <c r="BJ263" s="224"/>
      <c r="BK263" s="224"/>
      <c r="BL263" s="224"/>
      <c r="BM263" s="229"/>
    </row>
    <row r="264" spans="1:65">
      <c r="A264" s="30"/>
      <c r="B264" s="20" t="s">
        <v>278</v>
      </c>
      <c r="C264" s="12"/>
      <c r="D264" s="230">
        <v>218.5861166666667</v>
      </c>
      <c r="E264" s="223"/>
      <c r="F264" s="224"/>
      <c r="G264" s="224"/>
      <c r="H264" s="224"/>
      <c r="I264" s="224"/>
      <c r="J264" s="224"/>
      <c r="K264" s="224"/>
      <c r="L264" s="224"/>
      <c r="M264" s="224"/>
      <c r="N264" s="224"/>
      <c r="O264" s="224"/>
      <c r="P264" s="224"/>
      <c r="Q264" s="224"/>
      <c r="R264" s="224"/>
      <c r="S264" s="224"/>
      <c r="T264" s="224"/>
      <c r="U264" s="224"/>
      <c r="V264" s="224"/>
      <c r="W264" s="224"/>
      <c r="X264" s="224"/>
      <c r="Y264" s="224"/>
      <c r="Z264" s="224"/>
      <c r="AA264" s="224"/>
      <c r="AB264" s="224"/>
      <c r="AC264" s="224"/>
      <c r="AD264" s="224"/>
      <c r="AE264" s="224"/>
      <c r="AF264" s="224"/>
      <c r="AG264" s="224"/>
      <c r="AH264" s="224"/>
      <c r="AI264" s="224"/>
      <c r="AJ264" s="224"/>
      <c r="AK264" s="224"/>
      <c r="AL264" s="224"/>
      <c r="AM264" s="224"/>
      <c r="AN264" s="224"/>
      <c r="AO264" s="224"/>
      <c r="AP264" s="224"/>
      <c r="AQ264" s="224"/>
      <c r="AR264" s="224"/>
      <c r="AS264" s="224"/>
      <c r="AT264" s="224"/>
      <c r="AU264" s="224"/>
      <c r="AV264" s="224"/>
      <c r="AW264" s="224"/>
      <c r="AX264" s="224"/>
      <c r="AY264" s="224"/>
      <c r="AZ264" s="224"/>
      <c r="BA264" s="224"/>
      <c r="BB264" s="224"/>
      <c r="BC264" s="224"/>
      <c r="BD264" s="224"/>
      <c r="BE264" s="224"/>
      <c r="BF264" s="224"/>
      <c r="BG264" s="224"/>
      <c r="BH264" s="224"/>
      <c r="BI264" s="224"/>
      <c r="BJ264" s="224"/>
      <c r="BK264" s="224"/>
      <c r="BL264" s="224"/>
      <c r="BM264" s="229"/>
    </row>
    <row r="265" spans="1:65">
      <c r="A265" s="30"/>
      <c r="B265" s="3" t="s">
        <v>279</v>
      </c>
      <c r="C265" s="29"/>
      <c r="D265" s="226">
        <v>220.50274999999999</v>
      </c>
      <c r="E265" s="223"/>
      <c r="F265" s="224"/>
      <c r="G265" s="224"/>
      <c r="H265" s="224"/>
      <c r="I265" s="224"/>
      <c r="J265" s="224"/>
      <c r="K265" s="224"/>
      <c r="L265" s="224"/>
      <c r="M265" s="224"/>
      <c r="N265" s="224"/>
      <c r="O265" s="224"/>
      <c r="P265" s="224"/>
      <c r="Q265" s="224"/>
      <c r="R265" s="224"/>
      <c r="S265" s="224"/>
      <c r="T265" s="224"/>
      <c r="U265" s="224"/>
      <c r="V265" s="224"/>
      <c r="W265" s="224"/>
      <c r="X265" s="224"/>
      <c r="Y265" s="224"/>
      <c r="Z265" s="224"/>
      <c r="AA265" s="224"/>
      <c r="AB265" s="224"/>
      <c r="AC265" s="224"/>
      <c r="AD265" s="224"/>
      <c r="AE265" s="224"/>
      <c r="AF265" s="224"/>
      <c r="AG265" s="224"/>
      <c r="AH265" s="224"/>
      <c r="AI265" s="224"/>
      <c r="AJ265" s="224"/>
      <c r="AK265" s="224"/>
      <c r="AL265" s="224"/>
      <c r="AM265" s="224"/>
      <c r="AN265" s="224"/>
      <c r="AO265" s="224"/>
      <c r="AP265" s="224"/>
      <c r="AQ265" s="224"/>
      <c r="AR265" s="224"/>
      <c r="AS265" s="224"/>
      <c r="AT265" s="224"/>
      <c r="AU265" s="224"/>
      <c r="AV265" s="224"/>
      <c r="AW265" s="224"/>
      <c r="AX265" s="224"/>
      <c r="AY265" s="224"/>
      <c r="AZ265" s="224"/>
      <c r="BA265" s="224"/>
      <c r="BB265" s="224"/>
      <c r="BC265" s="224"/>
      <c r="BD265" s="224"/>
      <c r="BE265" s="224"/>
      <c r="BF265" s="224"/>
      <c r="BG265" s="224"/>
      <c r="BH265" s="224"/>
      <c r="BI265" s="224"/>
      <c r="BJ265" s="224"/>
      <c r="BK265" s="224"/>
      <c r="BL265" s="224"/>
      <c r="BM265" s="229"/>
    </row>
    <row r="266" spans="1:65">
      <c r="A266" s="30"/>
      <c r="B266" s="3" t="s">
        <v>280</v>
      </c>
      <c r="C266" s="29"/>
      <c r="D266" s="226">
        <v>18.597479758227099</v>
      </c>
      <c r="E266" s="223"/>
      <c r="F266" s="224"/>
      <c r="G266" s="224"/>
      <c r="H266" s="224"/>
      <c r="I266" s="224"/>
      <c r="J266" s="224"/>
      <c r="K266" s="224"/>
      <c r="L266" s="224"/>
      <c r="M266" s="224"/>
      <c r="N266" s="224"/>
      <c r="O266" s="224"/>
      <c r="P266" s="224"/>
      <c r="Q266" s="224"/>
      <c r="R266" s="224"/>
      <c r="S266" s="224"/>
      <c r="T266" s="224"/>
      <c r="U266" s="224"/>
      <c r="V266" s="224"/>
      <c r="W266" s="224"/>
      <c r="X266" s="224"/>
      <c r="Y266" s="224"/>
      <c r="Z266" s="224"/>
      <c r="AA266" s="224"/>
      <c r="AB266" s="224"/>
      <c r="AC266" s="224"/>
      <c r="AD266" s="224"/>
      <c r="AE266" s="224"/>
      <c r="AF266" s="224"/>
      <c r="AG266" s="224"/>
      <c r="AH266" s="224"/>
      <c r="AI266" s="224"/>
      <c r="AJ266" s="224"/>
      <c r="AK266" s="224"/>
      <c r="AL266" s="224"/>
      <c r="AM266" s="224"/>
      <c r="AN266" s="224"/>
      <c r="AO266" s="224"/>
      <c r="AP266" s="224"/>
      <c r="AQ266" s="224"/>
      <c r="AR266" s="224"/>
      <c r="AS266" s="224"/>
      <c r="AT266" s="224"/>
      <c r="AU266" s="224"/>
      <c r="AV266" s="224"/>
      <c r="AW266" s="224"/>
      <c r="AX266" s="224"/>
      <c r="AY266" s="224"/>
      <c r="AZ266" s="224"/>
      <c r="BA266" s="224"/>
      <c r="BB266" s="224"/>
      <c r="BC266" s="224"/>
      <c r="BD266" s="224"/>
      <c r="BE266" s="224"/>
      <c r="BF266" s="224"/>
      <c r="BG266" s="224"/>
      <c r="BH266" s="224"/>
      <c r="BI266" s="224"/>
      <c r="BJ266" s="224"/>
      <c r="BK266" s="224"/>
      <c r="BL266" s="224"/>
      <c r="BM266" s="229"/>
    </row>
    <row r="267" spans="1:65">
      <c r="A267" s="30"/>
      <c r="B267" s="3" t="s">
        <v>87</v>
      </c>
      <c r="C267" s="29"/>
      <c r="D267" s="13">
        <v>8.5080791231528036E-2</v>
      </c>
      <c r="E267" s="159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56"/>
    </row>
    <row r="268" spans="1:65">
      <c r="A268" s="30"/>
      <c r="B268" s="3" t="s">
        <v>281</v>
      </c>
      <c r="C268" s="29"/>
      <c r="D268" s="13">
        <v>-1.4432899320127035E-15</v>
      </c>
      <c r="E268" s="159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56"/>
    </row>
    <row r="269" spans="1:65">
      <c r="A269" s="30"/>
      <c r="B269" s="46" t="s">
        <v>282</v>
      </c>
      <c r="C269" s="47"/>
      <c r="D269" s="45" t="s">
        <v>283</v>
      </c>
      <c r="E269" s="159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56"/>
    </row>
    <row r="270" spans="1:65">
      <c r="B270" s="31"/>
      <c r="C270" s="20"/>
      <c r="D270" s="20"/>
      <c r="BM270" s="56"/>
    </row>
    <row r="271" spans="1:65" ht="19.5">
      <c r="B271" s="8" t="s">
        <v>709</v>
      </c>
      <c r="BM271" s="28" t="s">
        <v>284</v>
      </c>
    </row>
    <row r="272" spans="1:65" ht="19.5">
      <c r="A272" s="25" t="s">
        <v>360</v>
      </c>
      <c r="B272" s="18" t="s">
        <v>116</v>
      </c>
      <c r="C272" s="15" t="s">
        <v>117</v>
      </c>
      <c r="D272" s="16" t="s">
        <v>354</v>
      </c>
      <c r="E272" s="17" t="s">
        <v>355</v>
      </c>
      <c r="F272" s="159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28">
        <v>1</v>
      </c>
    </row>
    <row r="273" spans="1:65">
      <c r="A273" s="30"/>
      <c r="B273" s="19" t="s">
        <v>244</v>
      </c>
      <c r="C273" s="9" t="s">
        <v>244</v>
      </c>
      <c r="D273" s="10" t="s">
        <v>356</v>
      </c>
      <c r="E273" s="11" t="s">
        <v>118</v>
      </c>
      <c r="F273" s="159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28" t="s">
        <v>1</v>
      </c>
    </row>
    <row r="274" spans="1:65">
      <c r="A274" s="30"/>
      <c r="B274" s="19"/>
      <c r="C274" s="9"/>
      <c r="D274" s="10" t="s">
        <v>100</v>
      </c>
      <c r="E274" s="11" t="s">
        <v>100</v>
      </c>
      <c r="F274" s="159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28">
        <v>3</v>
      </c>
    </row>
    <row r="275" spans="1:65">
      <c r="A275" s="30"/>
      <c r="B275" s="19"/>
      <c r="C275" s="9"/>
      <c r="D275" s="26"/>
      <c r="E275" s="26"/>
      <c r="F275" s="159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28">
        <v>3</v>
      </c>
    </row>
    <row r="276" spans="1:65">
      <c r="A276" s="30"/>
      <c r="B276" s="18">
        <v>1</v>
      </c>
      <c r="C276" s="14">
        <v>1</v>
      </c>
      <c r="D276" s="211">
        <v>0.62609999999999999</v>
      </c>
      <c r="E276" s="211">
        <v>0.64</v>
      </c>
      <c r="F276" s="213"/>
      <c r="G276" s="214"/>
      <c r="H276" s="214"/>
      <c r="I276" s="214"/>
      <c r="J276" s="214"/>
      <c r="K276" s="214"/>
      <c r="L276" s="214"/>
      <c r="M276" s="214"/>
      <c r="N276" s="214"/>
      <c r="O276" s="214"/>
      <c r="P276" s="214"/>
      <c r="Q276" s="214"/>
      <c r="R276" s="214"/>
      <c r="S276" s="214"/>
      <c r="T276" s="214"/>
      <c r="U276" s="214"/>
      <c r="V276" s="214"/>
      <c r="W276" s="214"/>
      <c r="X276" s="214"/>
      <c r="Y276" s="214"/>
      <c r="Z276" s="214"/>
      <c r="AA276" s="214"/>
      <c r="AB276" s="214"/>
      <c r="AC276" s="214"/>
      <c r="AD276" s="214"/>
      <c r="AE276" s="214"/>
      <c r="AF276" s="214"/>
      <c r="AG276" s="214"/>
      <c r="AH276" s="214"/>
      <c r="AI276" s="214"/>
      <c r="AJ276" s="214"/>
      <c r="AK276" s="214"/>
      <c r="AL276" s="214"/>
      <c r="AM276" s="214"/>
      <c r="AN276" s="214"/>
      <c r="AO276" s="214"/>
      <c r="AP276" s="214"/>
      <c r="AQ276" s="214"/>
      <c r="AR276" s="214"/>
      <c r="AS276" s="214"/>
      <c r="AT276" s="214"/>
      <c r="AU276" s="214"/>
      <c r="AV276" s="214"/>
      <c r="AW276" s="214"/>
      <c r="AX276" s="214"/>
      <c r="AY276" s="214"/>
      <c r="AZ276" s="214"/>
      <c r="BA276" s="214"/>
      <c r="BB276" s="214"/>
      <c r="BC276" s="214"/>
      <c r="BD276" s="214"/>
      <c r="BE276" s="214"/>
      <c r="BF276" s="214"/>
      <c r="BG276" s="214"/>
      <c r="BH276" s="214"/>
      <c r="BI276" s="214"/>
      <c r="BJ276" s="214"/>
      <c r="BK276" s="214"/>
      <c r="BL276" s="214"/>
      <c r="BM276" s="215">
        <v>1</v>
      </c>
    </row>
    <row r="277" spans="1:65">
      <c r="A277" s="30"/>
      <c r="B277" s="19">
        <v>1</v>
      </c>
      <c r="C277" s="9">
        <v>2</v>
      </c>
      <c r="D277" s="23">
        <v>0.59970000000000001</v>
      </c>
      <c r="E277" s="23">
        <v>0.64</v>
      </c>
      <c r="F277" s="213"/>
      <c r="G277" s="214"/>
      <c r="H277" s="214"/>
      <c r="I277" s="214"/>
      <c r="J277" s="214"/>
      <c r="K277" s="214"/>
      <c r="L277" s="214"/>
      <c r="M277" s="214"/>
      <c r="N277" s="214"/>
      <c r="O277" s="214"/>
      <c r="P277" s="214"/>
      <c r="Q277" s="214"/>
      <c r="R277" s="214"/>
      <c r="S277" s="214"/>
      <c r="T277" s="214"/>
      <c r="U277" s="214"/>
      <c r="V277" s="214"/>
      <c r="W277" s="214"/>
      <c r="X277" s="214"/>
      <c r="Y277" s="214"/>
      <c r="Z277" s="214"/>
      <c r="AA277" s="214"/>
      <c r="AB277" s="214"/>
      <c r="AC277" s="214"/>
      <c r="AD277" s="214"/>
      <c r="AE277" s="214"/>
      <c r="AF277" s="214"/>
      <c r="AG277" s="214"/>
      <c r="AH277" s="214"/>
      <c r="AI277" s="214"/>
      <c r="AJ277" s="214"/>
      <c r="AK277" s="214"/>
      <c r="AL277" s="214"/>
      <c r="AM277" s="214"/>
      <c r="AN277" s="214"/>
      <c r="AO277" s="214"/>
      <c r="AP277" s="214"/>
      <c r="AQ277" s="214"/>
      <c r="AR277" s="214"/>
      <c r="AS277" s="214"/>
      <c r="AT277" s="214"/>
      <c r="AU277" s="214"/>
      <c r="AV277" s="214"/>
      <c r="AW277" s="214"/>
      <c r="AX277" s="214"/>
      <c r="AY277" s="214"/>
      <c r="AZ277" s="214"/>
      <c r="BA277" s="214"/>
      <c r="BB277" s="214"/>
      <c r="BC277" s="214"/>
      <c r="BD277" s="214"/>
      <c r="BE277" s="214"/>
      <c r="BF277" s="214"/>
      <c r="BG277" s="214"/>
      <c r="BH277" s="214"/>
      <c r="BI277" s="214"/>
      <c r="BJ277" s="214"/>
      <c r="BK277" s="214"/>
      <c r="BL277" s="214"/>
      <c r="BM277" s="215">
        <v>23</v>
      </c>
    </row>
    <row r="278" spans="1:65">
      <c r="A278" s="30"/>
      <c r="B278" s="19">
        <v>1</v>
      </c>
      <c r="C278" s="9">
        <v>3</v>
      </c>
      <c r="D278" s="23">
        <v>0.60750000000000004</v>
      </c>
      <c r="E278" s="23"/>
      <c r="F278" s="213"/>
      <c r="G278" s="214"/>
      <c r="H278" s="214"/>
      <c r="I278" s="214"/>
      <c r="J278" s="214"/>
      <c r="K278" s="214"/>
      <c r="L278" s="214"/>
      <c r="M278" s="214"/>
      <c r="N278" s="214"/>
      <c r="O278" s="214"/>
      <c r="P278" s="214"/>
      <c r="Q278" s="214"/>
      <c r="R278" s="214"/>
      <c r="S278" s="214"/>
      <c r="T278" s="214"/>
      <c r="U278" s="214"/>
      <c r="V278" s="214"/>
      <c r="W278" s="214"/>
      <c r="X278" s="214"/>
      <c r="Y278" s="214"/>
      <c r="Z278" s="214"/>
      <c r="AA278" s="214"/>
      <c r="AB278" s="214"/>
      <c r="AC278" s="214"/>
      <c r="AD278" s="214"/>
      <c r="AE278" s="214"/>
      <c r="AF278" s="214"/>
      <c r="AG278" s="214"/>
      <c r="AH278" s="214"/>
      <c r="AI278" s="214"/>
      <c r="AJ278" s="214"/>
      <c r="AK278" s="214"/>
      <c r="AL278" s="214"/>
      <c r="AM278" s="214"/>
      <c r="AN278" s="214"/>
      <c r="AO278" s="214"/>
      <c r="AP278" s="214"/>
      <c r="AQ278" s="214"/>
      <c r="AR278" s="214"/>
      <c r="AS278" s="214"/>
      <c r="AT278" s="214"/>
      <c r="AU278" s="214"/>
      <c r="AV278" s="214"/>
      <c r="AW278" s="214"/>
      <c r="AX278" s="214"/>
      <c r="AY278" s="214"/>
      <c r="AZ278" s="214"/>
      <c r="BA278" s="214"/>
      <c r="BB278" s="214"/>
      <c r="BC278" s="214"/>
      <c r="BD278" s="214"/>
      <c r="BE278" s="214"/>
      <c r="BF278" s="214"/>
      <c r="BG278" s="214"/>
      <c r="BH278" s="214"/>
      <c r="BI278" s="214"/>
      <c r="BJ278" s="214"/>
      <c r="BK278" s="214"/>
      <c r="BL278" s="214"/>
      <c r="BM278" s="215">
        <v>16</v>
      </c>
    </row>
    <row r="279" spans="1:65">
      <c r="A279" s="30"/>
      <c r="B279" s="19">
        <v>1</v>
      </c>
      <c r="C279" s="9">
        <v>4</v>
      </c>
      <c r="D279" s="23">
        <v>0.61699999999999999</v>
      </c>
      <c r="E279" s="23"/>
      <c r="F279" s="213"/>
      <c r="G279" s="214"/>
      <c r="H279" s="214"/>
      <c r="I279" s="214"/>
      <c r="J279" s="214"/>
      <c r="K279" s="214"/>
      <c r="L279" s="214"/>
      <c r="M279" s="214"/>
      <c r="N279" s="214"/>
      <c r="O279" s="214"/>
      <c r="P279" s="214"/>
      <c r="Q279" s="214"/>
      <c r="R279" s="214"/>
      <c r="S279" s="214"/>
      <c r="T279" s="214"/>
      <c r="U279" s="214"/>
      <c r="V279" s="214"/>
      <c r="W279" s="214"/>
      <c r="X279" s="214"/>
      <c r="Y279" s="214"/>
      <c r="Z279" s="214"/>
      <c r="AA279" s="214"/>
      <c r="AB279" s="214"/>
      <c r="AC279" s="214"/>
      <c r="AD279" s="214"/>
      <c r="AE279" s="214"/>
      <c r="AF279" s="214"/>
      <c r="AG279" s="214"/>
      <c r="AH279" s="214"/>
      <c r="AI279" s="214"/>
      <c r="AJ279" s="214"/>
      <c r="AK279" s="214"/>
      <c r="AL279" s="214"/>
      <c r="AM279" s="214"/>
      <c r="AN279" s="214"/>
      <c r="AO279" s="214"/>
      <c r="AP279" s="214"/>
      <c r="AQ279" s="214"/>
      <c r="AR279" s="214"/>
      <c r="AS279" s="214"/>
      <c r="AT279" s="214"/>
      <c r="AU279" s="214"/>
      <c r="AV279" s="214"/>
      <c r="AW279" s="214"/>
      <c r="AX279" s="214"/>
      <c r="AY279" s="214"/>
      <c r="AZ279" s="214"/>
      <c r="BA279" s="214"/>
      <c r="BB279" s="214"/>
      <c r="BC279" s="214"/>
      <c r="BD279" s="214"/>
      <c r="BE279" s="214"/>
      <c r="BF279" s="214"/>
      <c r="BG279" s="214"/>
      <c r="BH279" s="214"/>
      <c r="BI279" s="214"/>
      <c r="BJ279" s="214"/>
      <c r="BK279" s="214"/>
      <c r="BL279" s="214"/>
      <c r="BM279" s="215">
        <v>0.62546666666666695</v>
      </c>
    </row>
    <row r="280" spans="1:65">
      <c r="A280" s="30"/>
      <c r="B280" s="19">
        <v>1</v>
      </c>
      <c r="C280" s="9">
        <v>5</v>
      </c>
      <c r="D280" s="23">
        <v>0.6048</v>
      </c>
      <c r="E280" s="23"/>
      <c r="F280" s="213"/>
      <c r="G280" s="214"/>
      <c r="H280" s="214"/>
      <c r="I280" s="214"/>
      <c r="J280" s="214"/>
      <c r="K280" s="214"/>
      <c r="L280" s="214"/>
      <c r="M280" s="214"/>
      <c r="N280" s="214"/>
      <c r="O280" s="214"/>
      <c r="P280" s="214"/>
      <c r="Q280" s="214"/>
      <c r="R280" s="214"/>
      <c r="S280" s="214"/>
      <c r="T280" s="214"/>
      <c r="U280" s="214"/>
      <c r="V280" s="214"/>
      <c r="W280" s="214"/>
      <c r="X280" s="214"/>
      <c r="Y280" s="214"/>
      <c r="Z280" s="214"/>
      <c r="AA280" s="214"/>
      <c r="AB280" s="214"/>
      <c r="AC280" s="214"/>
      <c r="AD280" s="214"/>
      <c r="AE280" s="214"/>
      <c r="AF280" s="214"/>
      <c r="AG280" s="214"/>
      <c r="AH280" s="214"/>
      <c r="AI280" s="214"/>
      <c r="AJ280" s="214"/>
      <c r="AK280" s="214"/>
      <c r="AL280" s="214"/>
      <c r="AM280" s="214"/>
      <c r="AN280" s="214"/>
      <c r="AO280" s="214"/>
      <c r="AP280" s="214"/>
      <c r="AQ280" s="214"/>
      <c r="AR280" s="214"/>
      <c r="AS280" s="214"/>
      <c r="AT280" s="214"/>
      <c r="AU280" s="214"/>
      <c r="AV280" s="214"/>
      <c r="AW280" s="214"/>
      <c r="AX280" s="214"/>
      <c r="AY280" s="214"/>
      <c r="AZ280" s="214"/>
      <c r="BA280" s="214"/>
      <c r="BB280" s="214"/>
      <c r="BC280" s="214"/>
      <c r="BD280" s="214"/>
      <c r="BE280" s="214"/>
      <c r="BF280" s="214"/>
      <c r="BG280" s="214"/>
      <c r="BH280" s="214"/>
      <c r="BI280" s="214"/>
      <c r="BJ280" s="214"/>
      <c r="BK280" s="214"/>
      <c r="BL280" s="214"/>
      <c r="BM280" s="215">
        <v>29</v>
      </c>
    </row>
    <row r="281" spans="1:65">
      <c r="A281" s="30"/>
      <c r="B281" s="19">
        <v>1</v>
      </c>
      <c r="C281" s="9">
        <v>6</v>
      </c>
      <c r="D281" s="23">
        <v>0.61050000000000004</v>
      </c>
      <c r="E281" s="23"/>
      <c r="F281" s="213"/>
      <c r="G281" s="214"/>
      <c r="H281" s="214"/>
      <c r="I281" s="214"/>
      <c r="J281" s="214"/>
      <c r="K281" s="214"/>
      <c r="L281" s="214"/>
      <c r="M281" s="214"/>
      <c r="N281" s="214"/>
      <c r="O281" s="214"/>
      <c r="P281" s="214"/>
      <c r="Q281" s="214"/>
      <c r="R281" s="214"/>
      <c r="S281" s="214"/>
      <c r="T281" s="214"/>
      <c r="U281" s="214"/>
      <c r="V281" s="214"/>
      <c r="W281" s="214"/>
      <c r="X281" s="214"/>
      <c r="Y281" s="214"/>
      <c r="Z281" s="214"/>
      <c r="AA281" s="214"/>
      <c r="AB281" s="214"/>
      <c r="AC281" s="214"/>
      <c r="AD281" s="214"/>
      <c r="AE281" s="214"/>
      <c r="AF281" s="214"/>
      <c r="AG281" s="214"/>
      <c r="AH281" s="214"/>
      <c r="AI281" s="214"/>
      <c r="AJ281" s="214"/>
      <c r="AK281" s="214"/>
      <c r="AL281" s="214"/>
      <c r="AM281" s="214"/>
      <c r="AN281" s="214"/>
      <c r="AO281" s="214"/>
      <c r="AP281" s="214"/>
      <c r="AQ281" s="214"/>
      <c r="AR281" s="214"/>
      <c r="AS281" s="214"/>
      <c r="AT281" s="214"/>
      <c r="AU281" s="214"/>
      <c r="AV281" s="214"/>
      <c r="AW281" s="214"/>
      <c r="AX281" s="214"/>
      <c r="AY281" s="214"/>
      <c r="AZ281" s="214"/>
      <c r="BA281" s="214"/>
      <c r="BB281" s="214"/>
      <c r="BC281" s="214"/>
      <c r="BD281" s="214"/>
      <c r="BE281" s="214"/>
      <c r="BF281" s="214"/>
      <c r="BG281" s="214"/>
      <c r="BH281" s="214"/>
      <c r="BI281" s="214"/>
      <c r="BJ281" s="214"/>
      <c r="BK281" s="214"/>
      <c r="BL281" s="214"/>
      <c r="BM281" s="57"/>
    </row>
    <row r="282" spans="1:65">
      <c r="A282" s="30"/>
      <c r="B282" s="20" t="s">
        <v>278</v>
      </c>
      <c r="C282" s="12"/>
      <c r="D282" s="219">
        <v>0.61093333333333333</v>
      </c>
      <c r="E282" s="219">
        <v>0.64</v>
      </c>
      <c r="F282" s="213"/>
      <c r="G282" s="214"/>
      <c r="H282" s="214"/>
      <c r="I282" s="214"/>
      <c r="J282" s="214"/>
      <c r="K282" s="214"/>
      <c r="L282" s="214"/>
      <c r="M282" s="214"/>
      <c r="N282" s="214"/>
      <c r="O282" s="214"/>
      <c r="P282" s="214"/>
      <c r="Q282" s="214"/>
      <c r="R282" s="214"/>
      <c r="S282" s="214"/>
      <c r="T282" s="214"/>
      <c r="U282" s="214"/>
      <c r="V282" s="214"/>
      <c r="W282" s="214"/>
      <c r="X282" s="214"/>
      <c r="Y282" s="214"/>
      <c r="Z282" s="214"/>
      <c r="AA282" s="214"/>
      <c r="AB282" s="214"/>
      <c r="AC282" s="214"/>
      <c r="AD282" s="214"/>
      <c r="AE282" s="214"/>
      <c r="AF282" s="214"/>
      <c r="AG282" s="214"/>
      <c r="AH282" s="214"/>
      <c r="AI282" s="214"/>
      <c r="AJ282" s="214"/>
      <c r="AK282" s="214"/>
      <c r="AL282" s="214"/>
      <c r="AM282" s="214"/>
      <c r="AN282" s="214"/>
      <c r="AO282" s="214"/>
      <c r="AP282" s="214"/>
      <c r="AQ282" s="214"/>
      <c r="AR282" s="214"/>
      <c r="AS282" s="214"/>
      <c r="AT282" s="214"/>
      <c r="AU282" s="214"/>
      <c r="AV282" s="214"/>
      <c r="AW282" s="214"/>
      <c r="AX282" s="214"/>
      <c r="AY282" s="214"/>
      <c r="AZ282" s="214"/>
      <c r="BA282" s="214"/>
      <c r="BB282" s="214"/>
      <c r="BC282" s="214"/>
      <c r="BD282" s="214"/>
      <c r="BE282" s="214"/>
      <c r="BF282" s="214"/>
      <c r="BG282" s="214"/>
      <c r="BH282" s="214"/>
      <c r="BI282" s="214"/>
      <c r="BJ282" s="214"/>
      <c r="BK282" s="214"/>
      <c r="BL282" s="214"/>
      <c r="BM282" s="57"/>
    </row>
    <row r="283" spans="1:65">
      <c r="A283" s="30"/>
      <c r="B283" s="3" t="s">
        <v>279</v>
      </c>
      <c r="C283" s="29"/>
      <c r="D283" s="23">
        <v>0.60899999999999999</v>
      </c>
      <c r="E283" s="23">
        <v>0.64</v>
      </c>
      <c r="F283" s="213"/>
      <c r="G283" s="214"/>
      <c r="H283" s="214"/>
      <c r="I283" s="214"/>
      <c r="J283" s="214"/>
      <c r="K283" s="214"/>
      <c r="L283" s="214"/>
      <c r="M283" s="214"/>
      <c r="N283" s="214"/>
      <c r="O283" s="214"/>
      <c r="P283" s="214"/>
      <c r="Q283" s="214"/>
      <c r="R283" s="214"/>
      <c r="S283" s="214"/>
      <c r="T283" s="214"/>
      <c r="U283" s="214"/>
      <c r="V283" s="214"/>
      <c r="W283" s="214"/>
      <c r="X283" s="214"/>
      <c r="Y283" s="214"/>
      <c r="Z283" s="214"/>
      <c r="AA283" s="214"/>
      <c r="AB283" s="214"/>
      <c r="AC283" s="214"/>
      <c r="AD283" s="214"/>
      <c r="AE283" s="214"/>
      <c r="AF283" s="214"/>
      <c r="AG283" s="214"/>
      <c r="AH283" s="214"/>
      <c r="AI283" s="214"/>
      <c r="AJ283" s="214"/>
      <c r="AK283" s="214"/>
      <c r="AL283" s="214"/>
      <c r="AM283" s="214"/>
      <c r="AN283" s="214"/>
      <c r="AO283" s="214"/>
      <c r="AP283" s="214"/>
      <c r="AQ283" s="214"/>
      <c r="AR283" s="214"/>
      <c r="AS283" s="214"/>
      <c r="AT283" s="214"/>
      <c r="AU283" s="214"/>
      <c r="AV283" s="214"/>
      <c r="AW283" s="214"/>
      <c r="AX283" s="214"/>
      <c r="AY283" s="214"/>
      <c r="AZ283" s="214"/>
      <c r="BA283" s="214"/>
      <c r="BB283" s="214"/>
      <c r="BC283" s="214"/>
      <c r="BD283" s="214"/>
      <c r="BE283" s="214"/>
      <c r="BF283" s="214"/>
      <c r="BG283" s="214"/>
      <c r="BH283" s="214"/>
      <c r="BI283" s="214"/>
      <c r="BJ283" s="214"/>
      <c r="BK283" s="214"/>
      <c r="BL283" s="214"/>
      <c r="BM283" s="57"/>
    </row>
    <row r="284" spans="1:65">
      <c r="A284" s="30"/>
      <c r="B284" s="3" t="s">
        <v>280</v>
      </c>
      <c r="C284" s="29"/>
      <c r="D284" s="23">
        <v>9.4086485037260508E-3</v>
      </c>
      <c r="E284" s="23">
        <v>0</v>
      </c>
      <c r="F284" s="213"/>
      <c r="G284" s="214"/>
      <c r="H284" s="214"/>
      <c r="I284" s="214"/>
      <c r="J284" s="214"/>
      <c r="K284" s="214"/>
      <c r="L284" s="214"/>
      <c r="M284" s="214"/>
      <c r="N284" s="214"/>
      <c r="O284" s="214"/>
      <c r="P284" s="214"/>
      <c r="Q284" s="214"/>
      <c r="R284" s="214"/>
      <c r="S284" s="214"/>
      <c r="T284" s="214"/>
      <c r="U284" s="214"/>
      <c r="V284" s="214"/>
      <c r="W284" s="214"/>
      <c r="X284" s="214"/>
      <c r="Y284" s="214"/>
      <c r="Z284" s="214"/>
      <c r="AA284" s="214"/>
      <c r="AB284" s="214"/>
      <c r="AC284" s="214"/>
      <c r="AD284" s="214"/>
      <c r="AE284" s="214"/>
      <c r="AF284" s="214"/>
      <c r="AG284" s="214"/>
      <c r="AH284" s="214"/>
      <c r="AI284" s="214"/>
      <c r="AJ284" s="214"/>
      <c r="AK284" s="214"/>
      <c r="AL284" s="214"/>
      <c r="AM284" s="214"/>
      <c r="AN284" s="214"/>
      <c r="AO284" s="214"/>
      <c r="AP284" s="214"/>
      <c r="AQ284" s="214"/>
      <c r="AR284" s="214"/>
      <c r="AS284" s="214"/>
      <c r="AT284" s="214"/>
      <c r="AU284" s="214"/>
      <c r="AV284" s="214"/>
      <c r="AW284" s="214"/>
      <c r="AX284" s="214"/>
      <c r="AY284" s="214"/>
      <c r="AZ284" s="214"/>
      <c r="BA284" s="214"/>
      <c r="BB284" s="214"/>
      <c r="BC284" s="214"/>
      <c r="BD284" s="214"/>
      <c r="BE284" s="214"/>
      <c r="BF284" s="214"/>
      <c r="BG284" s="214"/>
      <c r="BH284" s="214"/>
      <c r="BI284" s="214"/>
      <c r="BJ284" s="214"/>
      <c r="BK284" s="214"/>
      <c r="BL284" s="214"/>
      <c r="BM284" s="57"/>
    </row>
    <row r="285" spans="1:65">
      <c r="A285" s="30"/>
      <c r="B285" s="3" t="s">
        <v>87</v>
      </c>
      <c r="C285" s="29"/>
      <c r="D285" s="13">
        <v>1.5400450409852768E-2</v>
      </c>
      <c r="E285" s="13">
        <v>0</v>
      </c>
      <c r="F285" s="159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56"/>
    </row>
    <row r="286" spans="1:65">
      <c r="A286" s="30"/>
      <c r="B286" s="3" t="s">
        <v>281</v>
      </c>
      <c r="C286" s="29"/>
      <c r="D286" s="13">
        <v>-2.3235983798764015E-2</v>
      </c>
      <c r="E286" s="13">
        <v>2.3235983798763238E-2</v>
      </c>
      <c r="F286" s="159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56"/>
    </row>
    <row r="287" spans="1:65">
      <c r="A287" s="30"/>
      <c r="B287" s="46" t="s">
        <v>282</v>
      </c>
      <c r="C287" s="47"/>
      <c r="D287" s="45">
        <v>0.67</v>
      </c>
      <c r="E287" s="45">
        <v>0.67</v>
      </c>
      <c r="F287" s="159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56"/>
    </row>
    <row r="288" spans="1:65">
      <c r="B288" s="31"/>
      <c r="C288" s="20"/>
      <c r="D288" s="20"/>
      <c r="E288" s="20"/>
      <c r="BM288" s="56"/>
    </row>
    <row r="289" spans="1:65" ht="19.5">
      <c r="B289" s="8" t="s">
        <v>710</v>
      </c>
      <c r="BM289" s="28" t="s">
        <v>284</v>
      </c>
    </row>
    <row r="290" spans="1:65" ht="19.5">
      <c r="A290" s="25" t="s">
        <v>361</v>
      </c>
      <c r="B290" s="18" t="s">
        <v>116</v>
      </c>
      <c r="C290" s="15" t="s">
        <v>117</v>
      </c>
      <c r="D290" s="16" t="s">
        <v>354</v>
      </c>
      <c r="E290" s="159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28">
        <v>1</v>
      </c>
    </row>
    <row r="291" spans="1:65">
      <c r="A291" s="30"/>
      <c r="B291" s="19" t="s">
        <v>244</v>
      </c>
      <c r="C291" s="9" t="s">
        <v>244</v>
      </c>
      <c r="D291" s="10" t="s">
        <v>356</v>
      </c>
      <c r="E291" s="159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28" t="s">
        <v>3</v>
      </c>
    </row>
    <row r="292" spans="1:65">
      <c r="A292" s="30"/>
      <c r="B292" s="19"/>
      <c r="C292" s="9"/>
      <c r="D292" s="10" t="s">
        <v>100</v>
      </c>
      <c r="E292" s="159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28">
        <v>0</v>
      </c>
    </row>
    <row r="293" spans="1:65">
      <c r="A293" s="30"/>
      <c r="B293" s="19"/>
      <c r="C293" s="9"/>
      <c r="D293" s="26"/>
      <c r="E293" s="159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28">
        <v>0</v>
      </c>
    </row>
    <row r="294" spans="1:65">
      <c r="A294" s="30"/>
      <c r="B294" s="18">
        <v>1</v>
      </c>
      <c r="C294" s="14">
        <v>1</v>
      </c>
      <c r="D294" s="220">
        <v>218.3886</v>
      </c>
      <c r="E294" s="223"/>
      <c r="F294" s="224"/>
      <c r="G294" s="224"/>
      <c r="H294" s="224"/>
      <c r="I294" s="224"/>
      <c r="J294" s="224"/>
      <c r="K294" s="224"/>
      <c r="L294" s="224"/>
      <c r="M294" s="224"/>
      <c r="N294" s="224"/>
      <c r="O294" s="224"/>
      <c r="P294" s="224"/>
      <c r="Q294" s="224"/>
      <c r="R294" s="224"/>
      <c r="S294" s="224"/>
      <c r="T294" s="224"/>
      <c r="U294" s="224"/>
      <c r="V294" s="224"/>
      <c r="W294" s="224"/>
      <c r="X294" s="224"/>
      <c r="Y294" s="224"/>
      <c r="Z294" s="224"/>
      <c r="AA294" s="224"/>
      <c r="AB294" s="224"/>
      <c r="AC294" s="224"/>
      <c r="AD294" s="224"/>
      <c r="AE294" s="224"/>
      <c r="AF294" s="224"/>
      <c r="AG294" s="224"/>
      <c r="AH294" s="224"/>
      <c r="AI294" s="224"/>
      <c r="AJ294" s="224"/>
      <c r="AK294" s="224"/>
      <c r="AL294" s="224"/>
      <c r="AM294" s="224"/>
      <c r="AN294" s="224"/>
      <c r="AO294" s="224"/>
      <c r="AP294" s="224"/>
      <c r="AQ294" s="224"/>
      <c r="AR294" s="224"/>
      <c r="AS294" s="224"/>
      <c r="AT294" s="224"/>
      <c r="AU294" s="224"/>
      <c r="AV294" s="224"/>
      <c r="AW294" s="224"/>
      <c r="AX294" s="224"/>
      <c r="AY294" s="224"/>
      <c r="AZ294" s="224"/>
      <c r="BA294" s="224"/>
      <c r="BB294" s="224"/>
      <c r="BC294" s="224"/>
      <c r="BD294" s="224"/>
      <c r="BE294" s="224"/>
      <c r="BF294" s="224"/>
      <c r="BG294" s="224"/>
      <c r="BH294" s="224"/>
      <c r="BI294" s="224"/>
      <c r="BJ294" s="224"/>
      <c r="BK294" s="224"/>
      <c r="BL294" s="224"/>
      <c r="BM294" s="225">
        <v>1</v>
      </c>
    </row>
    <row r="295" spans="1:65">
      <c r="A295" s="30"/>
      <c r="B295" s="19">
        <v>1</v>
      </c>
      <c r="C295" s="9">
        <v>2</v>
      </c>
      <c r="D295" s="226">
        <v>194.14769999999999</v>
      </c>
      <c r="E295" s="223"/>
      <c r="F295" s="224"/>
      <c r="G295" s="224"/>
      <c r="H295" s="224"/>
      <c r="I295" s="224"/>
      <c r="J295" s="224"/>
      <c r="K295" s="224"/>
      <c r="L295" s="224"/>
      <c r="M295" s="224"/>
      <c r="N295" s="224"/>
      <c r="O295" s="224"/>
      <c r="P295" s="224"/>
      <c r="Q295" s="224"/>
      <c r="R295" s="224"/>
      <c r="S295" s="224"/>
      <c r="T295" s="224"/>
      <c r="U295" s="224"/>
      <c r="V295" s="224"/>
      <c r="W295" s="224"/>
      <c r="X295" s="224"/>
      <c r="Y295" s="224"/>
      <c r="Z295" s="224"/>
      <c r="AA295" s="224"/>
      <c r="AB295" s="224"/>
      <c r="AC295" s="224"/>
      <c r="AD295" s="224"/>
      <c r="AE295" s="224"/>
      <c r="AF295" s="224"/>
      <c r="AG295" s="224"/>
      <c r="AH295" s="224"/>
      <c r="AI295" s="224"/>
      <c r="AJ295" s="224"/>
      <c r="AK295" s="224"/>
      <c r="AL295" s="224"/>
      <c r="AM295" s="224"/>
      <c r="AN295" s="224"/>
      <c r="AO295" s="224"/>
      <c r="AP295" s="224"/>
      <c r="AQ295" s="224"/>
      <c r="AR295" s="224"/>
      <c r="AS295" s="224"/>
      <c r="AT295" s="224"/>
      <c r="AU295" s="224"/>
      <c r="AV295" s="224"/>
      <c r="AW295" s="224"/>
      <c r="AX295" s="224"/>
      <c r="AY295" s="224"/>
      <c r="AZ295" s="224"/>
      <c r="BA295" s="224"/>
      <c r="BB295" s="224"/>
      <c r="BC295" s="224"/>
      <c r="BD295" s="224"/>
      <c r="BE295" s="224"/>
      <c r="BF295" s="224"/>
      <c r="BG295" s="224"/>
      <c r="BH295" s="224"/>
      <c r="BI295" s="224"/>
      <c r="BJ295" s="224"/>
      <c r="BK295" s="224"/>
      <c r="BL295" s="224"/>
      <c r="BM295" s="225">
        <v>24</v>
      </c>
    </row>
    <row r="296" spans="1:65">
      <c r="A296" s="30"/>
      <c r="B296" s="19">
        <v>1</v>
      </c>
      <c r="C296" s="9">
        <v>3</v>
      </c>
      <c r="D296" s="226">
        <v>201.92609999999999</v>
      </c>
      <c r="E296" s="223"/>
      <c r="F296" s="224"/>
      <c r="G296" s="224"/>
      <c r="H296" s="224"/>
      <c r="I296" s="224"/>
      <c r="J296" s="224"/>
      <c r="K296" s="224"/>
      <c r="L296" s="224"/>
      <c r="M296" s="224"/>
      <c r="N296" s="224"/>
      <c r="O296" s="224"/>
      <c r="P296" s="224"/>
      <c r="Q296" s="224"/>
      <c r="R296" s="224"/>
      <c r="S296" s="224"/>
      <c r="T296" s="224"/>
      <c r="U296" s="224"/>
      <c r="V296" s="224"/>
      <c r="W296" s="224"/>
      <c r="X296" s="224"/>
      <c r="Y296" s="224"/>
      <c r="Z296" s="224"/>
      <c r="AA296" s="224"/>
      <c r="AB296" s="224"/>
      <c r="AC296" s="224"/>
      <c r="AD296" s="224"/>
      <c r="AE296" s="224"/>
      <c r="AF296" s="224"/>
      <c r="AG296" s="224"/>
      <c r="AH296" s="224"/>
      <c r="AI296" s="224"/>
      <c r="AJ296" s="224"/>
      <c r="AK296" s="224"/>
      <c r="AL296" s="224"/>
      <c r="AM296" s="224"/>
      <c r="AN296" s="224"/>
      <c r="AO296" s="224"/>
      <c r="AP296" s="224"/>
      <c r="AQ296" s="224"/>
      <c r="AR296" s="224"/>
      <c r="AS296" s="224"/>
      <c r="AT296" s="224"/>
      <c r="AU296" s="224"/>
      <c r="AV296" s="224"/>
      <c r="AW296" s="224"/>
      <c r="AX296" s="224"/>
      <c r="AY296" s="224"/>
      <c r="AZ296" s="224"/>
      <c r="BA296" s="224"/>
      <c r="BB296" s="224"/>
      <c r="BC296" s="224"/>
      <c r="BD296" s="224"/>
      <c r="BE296" s="224"/>
      <c r="BF296" s="224"/>
      <c r="BG296" s="224"/>
      <c r="BH296" s="224"/>
      <c r="BI296" s="224"/>
      <c r="BJ296" s="224"/>
      <c r="BK296" s="224"/>
      <c r="BL296" s="224"/>
      <c r="BM296" s="225">
        <v>16</v>
      </c>
    </row>
    <row r="297" spans="1:65">
      <c r="A297" s="30"/>
      <c r="B297" s="19">
        <v>1</v>
      </c>
      <c r="C297" s="9">
        <v>4</v>
      </c>
      <c r="D297" s="226">
        <v>222.13159999999999</v>
      </c>
      <c r="E297" s="223"/>
      <c r="F297" s="224"/>
      <c r="G297" s="224"/>
      <c r="H297" s="224"/>
      <c r="I297" s="224"/>
      <c r="J297" s="224"/>
      <c r="K297" s="224"/>
      <c r="L297" s="224"/>
      <c r="M297" s="224"/>
      <c r="N297" s="224"/>
      <c r="O297" s="224"/>
      <c r="P297" s="224"/>
      <c r="Q297" s="224"/>
      <c r="R297" s="224"/>
      <c r="S297" s="224"/>
      <c r="T297" s="224"/>
      <c r="U297" s="224"/>
      <c r="V297" s="224"/>
      <c r="W297" s="224"/>
      <c r="X297" s="224"/>
      <c r="Y297" s="224"/>
      <c r="Z297" s="224"/>
      <c r="AA297" s="224"/>
      <c r="AB297" s="224"/>
      <c r="AC297" s="224"/>
      <c r="AD297" s="224"/>
      <c r="AE297" s="224"/>
      <c r="AF297" s="224"/>
      <c r="AG297" s="224"/>
      <c r="AH297" s="224"/>
      <c r="AI297" s="224"/>
      <c r="AJ297" s="224"/>
      <c r="AK297" s="224"/>
      <c r="AL297" s="224"/>
      <c r="AM297" s="224"/>
      <c r="AN297" s="224"/>
      <c r="AO297" s="224"/>
      <c r="AP297" s="224"/>
      <c r="AQ297" s="224"/>
      <c r="AR297" s="224"/>
      <c r="AS297" s="224"/>
      <c r="AT297" s="224"/>
      <c r="AU297" s="224"/>
      <c r="AV297" s="224"/>
      <c r="AW297" s="224"/>
      <c r="AX297" s="224"/>
      <c r="AY297" s="224"/>
      <c r="AZ297" s="224"/>
      <c r="BA297" s="224"/>
      <c r="BB297" s="224"/>
      <c r="BC297" s="224"/>
      <c r="BD297" s="224"/>
      <c r="BE297" s="224"/>
      <c r="BF297" s="224"/>
      <c r="BG297" s="224"/>
      <c r="BH297" s="224"/>
      <c r="BI297" s="224"/>
      <c r="BJ297" s="224"/>
      <c r="BK297" s="224"/>
      <c r="BL297" s="224"/>
      <c r="BM297" s="225">
        <v>205.667</v>
      </c>
    </row>
    <row r="298" spans="1:65">
      <c r="A298" s="30"/>
      <c r="B298" s="19">
        <v>1</v>
      </c>
      <c r="C298" s="9">
        <v>5</v>
      </c>
      <c r="D298" s="226">
        <v>195.3426</v>
      </c>
      <c r="E298" s="223"/>
      <c r="F298" s="224"/>
      <c r="G298" s="224"/>
      <c r="H298" s="224"/>
      <c r="I298" s="224"/>
      <c r="J298" s="224"/>
      <c r="K298" s="224"/>
      <c r="L298" s="224"/>
      <c r="M298" s="224"/>
      <c r="N298" s="224"/>
      <c r="O298" s="224"/>
      <c r="P298" s="224"/>
      <c r="Q298" s="224"/>
      <c r="R298" s="224"/>
      <c r="S298" s="224"/>
      <c r="T298" s="224"/>
      <c r="U298" s="224"/>
      <c r="V298" s="224"/>
      <c r="W298" s="224"/>
      <c r="X298" s="224"/>
      <c r="Y298" s="224"/>
      <c r="Z298" s="224"/>
      <c r="AA298" s="224"/>
      <c r="AB298" s="224"/>
      <c r="AC298" s="224"/>
      <c r="AD298" s="224"/>
      <c r="AE298" s="224"/>
      <c r="AF298" s="224"/>
      <c r="AG298" s="224"/>
      <c r="AH298" s="224"/>
      <c r="AI298" s="224"/>
      <c r="AJ298" s="224"/>
      <c r="AK298" s="224"/>
      <c r="AL298" s="224"/>
      <c r="AM298" s="224"/>
      <c r="AN298" s="224"/>
      <c r="AO298" s="224"/>
      <c r="AP298" s="224"/>
      <c r="AQ298" s="224"/>
      <c r="AR298" s="224"/>
      <c r="AS298" s="224"/>
      <c r="AT298" s="224"/>
      <c r="AU298" s="224"/>
      <c r="AV298" s="224"/>
      <c r="AW298" s="224"/>
      <c r="AX298" s="224"/>
      <c r="AY298" s="224"/>
      <c r="AZ298" s="224"/>
      <c r="BA298" s="224"/>
      <c r="BB298" s="224"/>
      <c r="BC298" s="224"/>
      <c r="BD298" s="224"/>
      <c r="BE298" s="224"/>
      <c r="BF298" s="224"/>
      <c r="BG298" s="224"/>
      <c r="BH298" s="224"/>
      <c r="BI298" s="224"/>
      <c r="BJ298" s="224"/>
      <c r="BK298" s="224"/>
      <c r="BL298" s="224"/>
      <c r="BM298" s="225">
        <v>30</v>
      </c>
    </row>
    <row r="299" spans="1:65">
      <c r="A299" s="30"/>
      <c r="B299" s="19">
        <v>1</v>
      </c>
      <c r="C299" s="9">
        <v>6</v>
      </c>
      <c r="D299" s="226">
        <v>202.06540000000001</v>
      </c>
      <c r="E299" s="223"/>
      <c r="F299" s="224"/>
      <c r="G299" s="224"/>
      <c r="H299" s="224"/>
      <c r="I299" s="224"/>
      <c r="J299" s="224"/>
      <c r="K299" s="224"/>
      <c r="L299" s="224"/>
      <c r="M299" s="224"/>
      <c r="N299" s="224"/>
      <c r="O299" s="224"/>
      <c r="P299" s="224"/>
      <c r="Q299" s="224"/>
      <c r="R299" s="224"/>
      <c r="S299" s="224"/>
      <c r="T299" s="224"/>
      <c r="U299" s="224"/>
      <c r="V299" s="224"/>
      <c r="W299" s="224"/>
      <c r="X299" s="224"/>
      <c r="Y299" s="224"/>
      <c r="Z299" s="224"/>
      <c r="AA299" s="224"/>
      <c r="AB299" s="224"/>
      <c r="AC299" s="224"/>
      <c r="AD299" s="224"/>
      <c r="AE299" s="224"/>
      <c r="AF299" s="224"/>
      <c r="AG299" s="224"/>
      <c r="AH299" s="224"/>
      <c r="AI299" s="224"/>
      <c r="AJ299" s="224"/>
      <c r="AK299" s="224"/>
      <c r="AL299" s="224"/>
      <c r="AM299" s="224"/>
      <c r="AN299" s="224"/>
      <c r="AO299" s="224"/>
      <c r="AP299" s="224"/>
      <c r="AQ299" s="224"/>
      <c r="AR299" s="224"/>
      <c r="AS299" s="224"/>
      <c r="AT299" s="224"/>
      <c r="AU299" s="224"/>
      <c r="AV299" s="224"/>
      <c r="AW299" s="224"/>
      <c r="AX299" s="224"/>
      <c r="AY299" s="224"/>
      <c r="AZ299" s="224"/>
      <c r="BA299" s="224"/>
      <c r="BB299" s="224"/>
      <c r="BC299" s="224"/>
      <c r="BD299" s="224"/>
      <c r="BE299" s="224"/>
      <c r="BF299" s="224"/>
      <c r="BG299" s="224"/>
      <c r="BH299" s="224"/>
      <c r="BI299" s="224"/>
      <c r="BJ299" s="224"/>
      <c r="BK299" s="224"/>
      <c r="BL299" s="224"/>
      <c r="BM299" s="229"/>
    </row>
    <row r="300" spans="1:65">
      <c r="A300" s="30"/>
      <c r="B300" s="20" t="s">
        <v>278</v>
      </c>
      <c r="C300" s="12"/>
      <c r="D300" s="230">
        <v>205.667</v>
      </c>
      <c r="E300" s="223"/>
      <c r="F300" s="224"/>
      <c r="G300" s="224"/>
      <c r="H300" s="224"/>
      <c r="I300" s="224"/>
      <c r="J300" s="224"/>
      <c r="K300" s="224"/>
      <c r="L300" s="224"/>
      <c r="M300" s="224"/>
      <c r="N300" s="224"/>
      <c r="O300" s="224"/>
      <c r="P300" s="224"/>
      <c r="Q300" s="224"/>
      <c r="R300" s="224"/>
      <c r="S300" s="224"/>
      <c r="T300" s="224"/>
      <c r="U300" s="224"/>
      <c r="V300" s="224"/>
      <c r="W300" s="224"/>
      <c r="X300" s="224"/>
      <c r="Y300" s="224"/>
      <c r="Z300" s="224"/>
      <c r="AA300" s="224"/>
      <c r="AB300" s="224"/>
      <c r="AC300" s="224"/>
      <c r="AD300" s="224"/>
      <c r="AE300" s="224"/>
      <c r="AF300" s="224"/>
      <c r="AG300" s="224"/>
      <c r="AH300" s="224"/>
      <c r="AI300" s="224"/>
      <c r="AJ300" s="224"/>
      <c r="AK300" s="224"/>
      <c r="AL300" s="224"/>
      <c r="AM300" s="224"/>
      <c r="AN300" s="224"/>
      <c r="AO300" s="224"/>
      <c r="AP300" s="224"/>
      <c r="AQ300" s="224"/>
      <c r="AR300" s="224"/>
      <c r="AS300" s="224"/>
      <c r="AT300" s="224"/>
      <c r="AU300" s="224"/>
      <c r="AV300" s="224"/>
      <c r="AW300" s="224"/>
      <c r="AX300" s="224"/>
      <c r="AY300" s="224"/>
      <c r="AZ300" s="224"/>
      <c r="BA300" s="224"/>
      <c r="BB300" s="224"/>
      <c r="BC300" s="224"/>
      <c r="BD300" s="224"/>
      <c r="BE300" s="224"/>
      <c r="BF300" s="224"/>
      <c r="BG300" s="224"/>
      <c r="BH300" s="224"/>
      <c r="BI300" s="224"/>
      <c r="BJ300" s="224"/>
      <c r="BK300" s="224"/>
      <c r="BL300" s="224"/>
      <c r="BM300" s="229"/>
    </row>
    <row r="301" spans="1:65">
      <c r="A301" s="30"/>
      <c r="B301" s="3" t="s">
        <v>279</v>
      </c>
      <c r="C301" s="29"/>
      <c r="D301" s="226">
        <v>201.99574999999999</v>
      </c>
      <c r="E301" s="223"/>
      <c r="F301" s="224"/>
      <c r="G301" s="224"/>
      <c r="H301" s="224"/>
      <c r="I301" s="224"/>
      <c r="J301" s="224"/>
      <c r="K301" s="224"/>
      <c r="L301" s="224"/>
      <c r="M301" s="224"/>
      <c r="N301" s="224"/>
      <c r="O301" s="224"/>
      <c r="P301" s="224"/>
      <c r="Q301" s="224"/>
      <c r="R301" s="224"/>
      <c r="S301" s="224"/>
      <c r="T301" s="224"/>
      <c r="U301" s="224"/>
      <c r="V301" s="224"/>
      <c r="W301" s="224"/>
      <c r="X301" s="224"/>
      <c r="Y301" s="224"/>
      <c r="Z301" s="224"/>
      <c r="AA301" s="224"/>
      <c r="AB301" s="224"/>
      <c r="AC301" s="224"/>
      <c r="AD301" s="224"/>
      <c r="AE301" s="224"/>
      <c r="AF301" s="224"/>
      <c r="AG301" s="224"/>
      <c r="AH301" s="224"/>
      <c r="AI301" s="224"/>
      <c r="AJ301" s="224"/>
      <c r="AK301" s="224"/>
      <c r="AL301" s="224"/>
      <c r="AM301" s="224"/>
      <c r="AN301" s="224"/>
      <c r="AO301" s="224"/>
      <c r="AP301" s="224"/>
      <c r="AQ301" s="224"/>
      <c r="AR301" s="224"/>
      <c r="AS301" s="224"/>
      <c r="AT301" s="224"/>
      <c r="AU301" s="224"/>
      <c r="AV301" s="224"/>
      <c r="AW301" s="224"/>
      <c r="AX301" s="224"/>
      <c r="AY301" s="224"/>
      <c r="AZ301" s="224"/>
      <c r="BA301" s="224"/>
      <c r="BB301" s="224"/>
      <c r="BC301" s="224"/>
      <c r="BD301" s="224"/>
      <c r="BE301" s="224"/>
      <c r="BF301" s="224"/>
      <c r="BG301" s="224"/>
      <c r="BH301" s="224"/>
      <c r="BI301" s="224"/>
      <c r="BJ301" s="224"/>
      <c r="BK301" s="224"/>
      <c r="BL301" s="224"/>
      <c r="BM301" s="229"/>
    </row>
    <row r="302" spans="1:65">
      <c r="A302" s="30"/>
      <c r="B302" s="3" t="s">
        <v>280</v>
      </c>
      <c r="C302" s="29"/>
      <c r="D302" s="226">
        <v>11.825189410237789</v>
      </c>
      <c r="E302" s="223"/>
      <c r="F302" s="224"/>
      <c r="G302" s="224"/>
      <c r="H302" s="224"/>
      <c r="I302" s="224"/>
      <c r="J302" s="224"/>
      <c r="K302" s="224"/>
      <c r="L302" s="224"/>
      <c r="M302" s="224"/>
      <c r="N302" s="224"/>
      <c r="O302" s="224"/>
      <c r="P302" s="224"/>
      <c r="Q302" s="224"/>
      <c r="R302" s="224"/>
      <c r="S302" s="224"/>
      <c r="T302" s="224"/>
      <c r="U302" s="224"/>
      <c r="V302" s="224"/>
      <c r="W302" s="224"/>
      <c r="X302" s="224"/>
      <c r="Y302" s="224"/>
      <c r="Z302" s="224"/>
      <c r="AA302" s="224"/>
      <c r="AB302" s="224"/>
      <c r="AC302" s="224"/>
      <c r="AD302" s="224"/>
      <c r="AE302" s="224"/>
      <c r="AF302" s="224"/>
      <c r="AG302" s="224"/>
      <c r="AH302" s="224"/>
      <c r="AI302" s="224"/>
      <c r="AJ302" s="224"/>
      <c r="AK302" s="224"/>
      <c r="AL302" s="224"/>
      <c r="AM302" s="224"/>
      <c r="AN302" s="224"/>
      <c r="AO302" s="224"/>
      <c r="AP302" s="224"/>
      <c r="AQ302" s="224"/>
      <c r="AR302" s="224"/>
      <c r="AS302" s="224"/>
      <c r="AT302" s="224"/>
      <c r="AU302" s="224"/>
      <c r="AV302" s="224"/>
      <c r="AW302" s="224"/>
      <c r="AX302" s="224"/>
      <c r="AY302" s="224"/>
      <c r="AZ302" s="224"/>
      <c r="BA302" s="224"/>
      <c r="BB302" s="224"/>
      <c r="BC302" s="224"/>
      <c r="BD302" s="224"/>
      <c r="BE302" s="224"/>
      <c r="BF302" s="224"/>
      <c r="BG302" s="224"/>
      <c r="BH302" s="224"/>
      <c r="BI302" s="224"/>
      <c r="BJ302" s="224"/>
      <c r="BK302" s="224"/>
      <c r="BL302" s="224"/>
      <c r="BM302" s="229"/>
    </row>
    <row r="303" spans="1:65">
      <c r="A303" s="30"/>
      <c r="B303" s="3" t="s">
        <v>87</v>
      </c>
      <c r="C303" s="29"/>
      <c r="D303" s="13">
        <v>5.7496775905895393E-2</v>
      </c>
      <c r="E303" s="159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56"/>
    </row>
    <row r="304" spans="1:65">
      <c r="A304" s="30"/>
      <c r="B304" s="3" t="s">
        <v>281</v>
      </c>
      <c r="C304" s="29"/>
      <c r="D304" s="13">
        <v>0</v>
      </c>
      <c r="E304" s="159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56"/>
    </row>
    <row r="305" spans="1:65">
      <c r="A305" s="30"/>
      <c r="B305" s="46" t="s">
        <v>282</v>
      </c>
      <c r="C305" s="47"/>
      <c r="D305" s="45" t="s">
        <v>283</v>
      </c>
      <c r="E305" s="159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6"/>
    </row>
    <row r="306" spans="1:65">
      <c r="B306" s="31"/>
      <c r="C306" s="20"/>
      <c r="D306" s="20"/>
      <c r="BM306" s="56"/>
    </row>
    <row r="307" spans="1:65" ht="15">
      <c r="B307" s="8" t="s">
        <v>711</v>
      </c>
      <c r="BM307" s="28" t="s">
        <v>284</v>
      </c>
    </row>
    <row r="308" spans="1:65" ht="15">
      <c r="A308" s="25" t="s">
        <v>44</v>
      </c>
      <c r="B308" s="18" t="s">
        <v>116</v>
      </c>
      <c r="C308" s="15" t="s">
        <v>117</v>
      </c>
      <c r="D308" s="16" t="s">
        <v>354</v>
      </c>
      <c r="E308" s="159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28">
        <v>1</v>
      </c>
    </row>
    <row r="309" spans="1:65">
      <c r="A309" s="30"/>
      <c r="B309" s="19" t="s">
        <v>244</v>
      </c>
      <c r="C309" s="9" t="s">
        <v>244</v>
      </c>
      <c r="D309" s="10" t="s">
        <v>356</v>
      </c>
      <c r="E309" s="159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28" t="s">
        <v>3</v>
      </c>
    </row>
    <row r="310" spans="1:65">
      <c r="A310" s="30"/>
      <c r="B310" s="19"/>
      <c r="C310" s="9"/>
      <c r="D310" s="10" t="s">
        <v>100</v>
      </c>
      <c r="E310" s="159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28">
        <v>0</v>
      </c>
    </row>
    <row r="311" spans="1:65">
      <c r="A311" s="30"/>
      <c r="B311" s="19"/>
      <c r="C311" s="9"/>
      <c r="D311" s="26"/>
      <c r="E311" s="159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28">
        <v>0</v>
      </c>
    </row>
    <row r="312" spans="1:65">
      <c r="A312" s="30"/>
      <c r="B312" s="18">
        <v>1</v>
      </c>
      <c r="C312" s="14">
        <v>1</v>
      </c>
      <c r="D312" s="220">
        <v>83</v>
      </c>
      <c r="E312" s="223"/>
      <c r="F312" s="224"/>
      <c r="G312" s="224"/>
      <c r="H312" s="224"/>
      <c r="I312" s="224"/>
      <c r="J312" s="224"/>
      <c r="K312" s="224"/>
      <c r="L312" s="224"/>
      <c r="M312" s="224"/>
      <c r="N312" s="224"/>
      <c r="O312" s="224"/>
      <c r="P312" s="224"/>
      <c r="Q312" s="224"/>
      <c r="R312" s="224"/>
      <c r="S312" s="224"/>
      <c r="T312" s="224"/>
      <c r="U312" s="224"/>
      <c r="V312" s="224"/>
      <c r="W312" s="224"/>
      <c r="X312" s="224"/>
      <c r="Y312" s="224"/>
      <c r="Z312" s="224"/>
      <c r="AA312" s="224"/>
      <c r="AB312" s="224"/>
      <c r="AC312" s="224"/>
      <c r="AD312" s="224"/>
      <c r="AE312" s="224"/>
      <c r="AF312" s="224"/>
      <c r="AG312" s="224"/>
      <c r="AH312" s="224"/>
      <c r="AI312" s="224"/>
      <c r="AJ312" s="224"/>
      <c r="AK312" s="224"/>
      <c r="AL312" s="224"/>
      <c r="AM312" s="224"/>
      <c r="AN312" s="224"/>
      <c r="AO312" s="224"/>
      <c r="AP312" s="224"/>
      <c r="AQ312" s="224"/>
      <c r="AR312" s="224"/>
      <c r="AS312" s="224"/>
      <c r="AT312" s="224"/>
      <c r="AU312" s="224"/>
      <c r="AV312" s="224"/>
      <c r="AW312" s="224"/>
      <c r="AX312" s="224"/>
      <c r="AY312" s="224"/>
      <c r="AZ312" s="224"/>
      <c r="BA312" s="224"/>
      <c r="BB312" s="224"/>
      <c r="BC312" s="224"/>
      <c r="BD312" s="224"/>
      <c r="BE312" s="224"/>
      <c r="BF312" s="224"/>
      <c r="BG312" s="224"/>
      <c r="BH312" s="224"/>
      <c r="BI312" s="224"/>
      <c r="BJ312" s="224"/>
      <c r="BK312" s="224"/>
      <c r="BL312" s="224"/>
      <c r="BM312" s="225">
        <v>1</v>
      </c>
    </row>
    <row r="313" spans="1:65">
      <c r="A313" s="30"/>
      <c r="B313" s="19">
        <v>1</v>
      </c>
      <c r="C313" s="9">
        <v>2</v>
      </c>
      <c r="D313" s="226">
        <v>160</v>
      </c>
      <c r="E313" s="223"/>
      <c r="F313" s="224"/>
      <c r="G313" s="224"/>
      <c r="H313" s="224"/>
      <c r="I313" s="224"/>
      <c r="J313" s="224"/>
      <c r="K313" s="224"/>
      <c r="L313" s="224"/>
      <c r="M313" s="224"/>
      <c r="N313" s="224"/>
      <c r="O313" s="224"/>
      <c r="P313" s="224"/>
      <c r="Q313" s="224"/>
      <c r="R313" s="224"/>
      <c r="S313" s="224"/>
      <c r="T313" s="224"/>
      <c r="U313" s="224"/>
      <c r="V313" s="224"/>
      <c r="W313" s="224"/>
      <c r="X313" s="224"/>
      <c r="Y313" s="224"/>
      <c r="Z313" s="224"/>
      <c r="AA313" s="224"/>
      <c r="AB313" s="224"/>
      <c r="AC313" s="224"/>
      <c r="AD313" s="224"/>
      <c r="AE313" s="224"/>
      <c r="AF313" s="224"/>
      <c r="AG313" s="224"/>
      <c r="AH313" s="224"/>
      <c r="AI313" s="224"/>
      <c r="AJ313" s="224"/>
      <c r="AK313" s="224"/>
      <c r="AL313" s="224"/>
      <c r="AM313" s="224"/>
      <c r="AN313" s="224"/>
      <c r="AO313" s="224"/>
      <c r="AP313" s="224"/>
      <c r="AQ313" s="224"/>
      <c r="AR313" s="224"/>
      <c r="AS313" s="224"/>
      <c r="AT313" s="224"/>
      <c r="AU313" s="224"/>
      <c r="AV313" s="224"/>
      <c r="AW313" s="224"/>
      <c r="AX313" s="224"/>
      <c r="AY313" s="224"/>
      <c r="AZ313" s="224"/>
      <c r="BA313" s="224"/>
      <c r="BB313" s="224"/>
      <c r="BC313" s="224"/>
      <c r="BD313" s="224"/>
      <c r="BE313" s="224"/>
      <c r="BF313" s="224"/>
      <c r="BG313" s="224"/>
      <c r="BH313" s="224"/>
      <c r="BI313" s="224"/>
      <c r="BJ313" s="224"/>
      <c r="BK313" s="224"/>
      <c r="BL313" s="224"/>
      <c r="BM313" s="225">
        <v>25</v>
      </c>
    </row>
    <row r="314" spans="1:65">
      <c r="A314" s="30"/>
      <c r="B314" s="19">
        <v>1</v>
      </c>
      <c r="C314" s="9">
        <v>3</v>
      </c>
      <c r="D314" s="226">
        <v>143</v>
      </c>
      <c r="E314" s="223"/>
      <c r="F314" s="224"/>
      <c r="G314" s="224"/>
      <c r="H314" s="224"/>
      <c r="I314" s="224"/>
      <c r="J314" s="224"/>
      <c r="K314" s="224"/>
      <c r="L314" s="224"/>
      <c r="M314" s="224"/>
      <c r="N314" s="224"/>
      <c r="O314" s="224"/>
      <c r="P314" s="224"/>
      <c r="Q314" s="224"/>
      <c r="R314" s="224"/>
      <c r="S314" s="224"/>
      <c r="T314" s="224"/>
      <c r="U314" s="224"/>
      <c r="V314" s="224"/>
      <c r="W314" s="224"/>
      <c r="X314" s="224"/>
      <c r="Y314" s="224"/>
      <c r="Z314" s="224"/>
      <c r="AA314" s="224"/>
      <c r="AB314" s="224"/>
      <c r="AC314" s="224"/>
      <c r="AD314" s="224"/>
      <c r="AE314" s="224"/>
      <c r="AF314" s="224"/>
      <c r="AG314" s="224"/>
      <c r="AH314" s="224"/>
      <c r="AI314" s="224"/>
      <c r="AJ314" s="224"/>
      <c r="AK314" s="224"/>
      <c r="AL314" s="224"/>
      <c r="AM314" s="224"/>
      <c r="AN314" s="224"/>
      <c r="AO314" s="224"/>
      <c r="AP314" s="224"/>
      <c r="AQ314" s="224"/>
      <c r="AR314" s="224"/>
      <c r="AS314" s="224"/>
      <c r="AT314" s="224"/>
      <c r="AU314" s="224"/>
      <c r="AV314" s="224"/>
      <c r="AW314" s="224"/>
      <c r="AX314" s="224"/>
      <c r="AY314" s="224"/>
      <c r="AZ314" s="224"/>
      <c r="BA314" s="224"/>
      <c r="BB314" s="224"/>
      <c r="BC314" s="224"/>
      <c r="BD314" s="224"/>
      <c r="BE314" s="224"/>
      <c r="BF314" s="224"/>
      <c r="BG314" s="224"/>
      <c r="BH314" s="224"/>
      <c r="BI314" s="224"/>
      <c r="BJ314" s="224"/>
      <c r="BK314" s="224"/>
      <c r="BL314" s="224"/>
      <c r="BM314" s="225">
        <v>16</v>
      </c>
    </row>
    <row r="315" spans="1:65">
      <c r="A315" s="30"/>
      <c r="B315" s="19">
        <v>1</v>
      </c>
      <c r="C315" s="9">
        <v>4</v>
      </c>
      <c r="D315" s="226">
        <v>132</v>
      </c>
      <c r="E315" s="223"/>
      <c r="F315" s="224"/>
      <c r="G315" s="224"/>
      <c r="H315" s="224"/>
      <c r="I315" s="224"/>
      <c r="J315" s="224"/>
      <c r="K315" s="224"/>
      <c r="L315" s="224"/>
      <c r="M315" s="224"/>
      <c r="N315" s="224"/>
      <c r="O315" s="224"/>
      <c r="P315" s="224"/>
      <c r="Q315" s="224"/>
      <c r="R315" s="224"/>
      <c r="S315" s="224"/>
      <c r="T315" s="224"/>
      <c r="U315" s="224"/>
      <c r="V315" s="224"/>
      <c r="W315" s="224"/>
      <c r="X315" s="224"/>
      <c r="Y315" s="224"/>
      <c r="Z315" s="224"/>
      <c r="AA315" s="224"/>
      <c r="AB315" s="224"/>
      <c r="AC315" s="224"/>
      <c r="AD315" s="224"/>
      <c r="AE315" s="224"/>
      <c r="AF315" s="224"/>
      <c r="AG315" s="224"/>
      <c r="AH315" s="224"/>
      <c r="AI315" s="224"/>
      <c r="AJ315" s="224"/>
      <c r="AK315" s="224"/>
      <c r="AL315" s="224"/>
      <c r="AM315" s="224"/>
      <c r="AN315" s="224"/>
      <c r="AO315" s="224"/>
      <c r="AP315" s="224"/>
      <c r="AQ315" s="224"/>
      <c r="AR315" s="224"/>
      <c r="AS315" s="224"/>
      <c r="AT315" s="224"/>
      <c r="AU315" s="224"/>
      <c r="AV315" s="224"/>
      <c r="AW315" s="224"/>
      <c r="AX315" s="224"/>
      <c r="AY315" s="224"/>
      <c r="AZ315" s="224"/>
      <c r="BA315" s="224"/>
      <c r="BB315" s="224"/>
      <c r="BC315" s="224"/>
      <c r="BD315" s="224"/>
      <c r="BE315" s="224"/>
      <c r="BF315" s="224"/>
      <c r="BG315" s="224"/>
      <c r="BH315" s="224"/>
      <c r="BI315" s="224"/>
      <c r="BJ315" s="224"/>
      <c r="BK315" s="224"/>
      <c r="BL315" s="224"/>
      <c r="BM315" s="225">
        <v>138.833333333333</v>
      </c>
    </row>
    <row r="316" spans="1:65">
      <c r="A316" s="30"/>
      <c r="B316" s="19">
        <v>1</v>
      </c>
      <c r="C316" s="9">
        <v>5</v>
      </c>
      <c r="D316" s="226">
        <v>126</v>
      </c>
      <c r="E316" s="223"/>
      <c r="F316" s="224"/>
      <c r="G316" s="224"/>
      <c r="H316" s="224"/>
      <c r="I316" s="224"/>
      <c r="J316" s="224"/>
      <c r="K316" s="224"/>
      <c r="L316" s="224"/>
      <c r="M316" s="224"/>
      <c r="N316" s="224"/>
      <c r="O316" s="224"/>
      <c r="P316" s="224"/>
      <c r="Q316" s="224"/>
      <c r="R316" s="224"/>
      <c r="S316" s="224"/>
      <c r="T316" s="224"/>
      <c r="U316" s="224"/>
      <c r="V316" s="224"/>
      <c r="W316" s="224"/>
      <c r="X316" s="224"/>
      <c r="Y316" s="224"/>
      <c r="Z316" s="224"/>
      <c r="AA316" s="224"/>
      <c r="AB316" s="224"/>
      <c r="AC316" s="224"/>
      <c r="AD316" s="224"/>
      <c r="AE316" s="224"/>
      <c r="AF316" s="224"/>
      <c r="AG316" s="224"/>
      <c r="AH316" s="224"/>
      <c r="AI316" s="224"/>
      <c r="AJ316" s="224"/>
      <c r="AK316" s="224"/>
      <c r="AL316" s="224"/>
      <c r="AM316" s="224"/>
      <c r="AN316" s="224"/>
      <c r="AO316" s="224"/>
      <c r="AP316" s="224"/>
      <c r="AQ316" s="224"/>
      <c r="AR316" s="224"/>
      <c r="AS316" s="224"/>
      <c r="AT316" s="224"/>
      <c r="AU316" s="224"/>
      <c r="AV316" s="224"/>
      <c r="AW316" s="224"/>
      <c r="AX316" s="224"/>
      <c r="AY316" s="224"/>
      <c r="AZ316" s="224"/>
      <c r="BA316" s="224"/>
      <c r="BB316" s="224"/>
      <c r="BC316" s="224"/>
      <c r="BD316" s="224"/>
      <c r="BE316" s="224"/>
      <c r="BF316" s="224"/>
      <c r="BG316" s="224"/>
      <c r="BH316" s="224"/>
      <c r="BI316" s="224"/>
      <c r="BJ316" s="224"/>
      <c r="BK316" s="224"/>
      <c r="BL316" s="224"/>
      <c r="BM316" s="225">
        <v>31</v>
      </c>
    </row>
    <row r="317" spans="1:65">
      <c r="A317" s="30"/>
      <c r="B317" s="19">
        <v>1</v>
      </c>
      <c r="C317" s="9">
        <v>6</v>
      </c>
      <c r="D317" s="226">
        <v>189</v>
      </c>
      <c r="E317" s="223"/>
      <c r="F317" s="224"/>
      <c r="G317" s="224"/>
      <c r="H317" s="224"/>
      <c r="I317" s="224"/>
      <c r="J317" s="224"/>
      <c r="K317" s="224"/>
      <c r="L317" s="224"/>
      <c r="M317" s="224"/>
      <c r="N317" s="224"/>
      <c r="O317" s="224"/>
      <c r="P317" s="224"/>
      <c r="Q317" s="224"/>
      <c r="R317" s="224"/>
      <c r="S317" s="224"/>
      <c r="T317" s="224"/>
      <c r="U317" s="224"/>
      <c r="V317" s="224"/>
      <c r="W317" s="224"/>
      <c r="X317" s="224"/>
      <c r="Y317" s="224"/>
      <c r="Z317" s="224"/>
      <c r="AA317" s="224"/>
      <c r="AB317" s="224"/>
      <c r="AC317" s="224"/>
      <c r="AD317" s="224"/>
      <c r="AE317" s="224"/>
      <c r="AF317" s="224"/>
      <c r="AG317" s="224"/>
      <c r="AH317" s="224"/>
      <c r="AI317" s="224"/>
      <c r="AJ317" s="224"/>
      <c r="AK317" s="224"/>
      <c r="AL317" s="224"/>
      <c r="AM317" s="224"/>
      <c r="AN317" s="224"/>
      <c r="AO317" s="224"/>
      <c r="AP317" s="224"/>
      <c r="AQ317" s="224"/>
      <c r="AR317" s="224"/>
      <c r="AS317" s="224"/>
      <c r="AT317" s="224"/>
      <c r="AU317" s="224"/>
      <c r="AV317" s="224"/>
      <c r="AW317" s="224"/>
      <c r="AX317" s="224"/>
      <c r="AY317" s="224"/>
      <c r="AZ317" s="224"/>
      <c r="BA317" s="224"/>
      <c r="BB317" s="224"/>
      <c r="BC317" s="224"/>
      <c r="BD317" s="224"/>
      <c r="BE317" s="224"/>
      <c r="BF317" s="224"/>
      <c r="BG317" s="224"/>
      <c r="BH317" s="224"/>
      <c r="BI317" s="224"/>
      <c r="BJ317" s="224"/>
      <c r="BK317" s="224"/>
      <c r="BL317" s="224"/>
      <c r="BM317" s="229"/>
    </row>
    <row r="318" spans="1:65">
      <c r="A318" s="30"/>
      <c r="B318" s="20" t="s">
        <v>278</v>
      </c>
      <c r="C318" s="12"/>
      <c r="D318" s="230">
        <v>138.83333333333334</v>
      </c>
      <c r="E318" s="223"/>
      <c r="F318" s="224"/>
      <c r="G318" s="224"/>
      <c r="H318" s="224"/>
      <c r="I318" s="224"/>
      <c r="J318" s="224"/>
      <c r="K318" s="224"/>
      <c r="L318" s="224"/>
      <c r="M318" s="224"/>
      <c r="N318" s="224"/>
      <c r="O318" s="224"/>
      <c r="P318" s="224"/>
      <c r="Q318" s="224"/>
      <c r="R318" s="224"/>
      <c r="S318" s="224"/>
      <c r="T318" s="224"/>
      <c r="U318" s="224"/>
      <c r="V318" s="224"/>
      <c r="W318" s="224"/>
      <c r="X318" s="224"/>
      <c r="Y318" s="224"/>
      <c r="Z318" s="224"/>
      <c r="AA318" s="224"/>
      <c r="AB318" s="224"/>
      <c r="AC318" s="224"/>
      <c r="AD318" s="224"/>
      <c r="AE318" s="224"/>
      <c r="AF318" s="224"/>
      <c r="AG318" s="224"/>
      <c r="AH318" s="224"/>
      <c r="AI318" s="224"/>
      <c r="AJ318" s="224"/>
      <c r="AK318" s="224"/>
      <c r="AL318" s="224"/>
      <c r="AM318" s="224"/>
      <c r="AN318" s="224"/>
      <c r="AO318" s="224"/>
      <c r="AP318" s="224"/>
      <c r="AQ318" s="224"/>
      <c r="AR318" s="224"/>
      <c r="AS318" s="224"/>
      <c r="AT318" s="224"/>
      <c r="AU318" s="224"/>
      <c r="AV318" s="224"/>
      <c r="AW318" s="224"/>
      <c r="AX318" s="224"/>
      <c r="AY318" s="224"/>
      <c r="AZ318" s="224"/>
      <c r="BA318" s="224"/>
      <c r="BB318" s="224"/>
      <c r="BC318" s="224"/>
      <c r="BD318" s="224"/>
      <c r="BE318" s="224"/>
      <c r="BF318" s="224"/>
      <c r="BG318" s="224"/>
      <c r="BH318" s="224"/>
      <c r="BI318" s="224"/>
      <c r="BJ318" s="224"/>
      <c r="BK318" s="224"/>
      <c r="BL318" s="224"/>
      <c r="BM318" s="229"/>
    </row>
    <row r="319" spans="1:65">
      <c r="A319" s="30"/>
      <c r="B319" s="3" t="s">
        <v>279</v>
      </c>
      <c r="C319" s="29"/>
      <c r="D319" s="226">
        <v>137.5</v>
      </c>
      <c r="E319" s="223"/>
      <c r="F319" s="224"/>
      <c r="G319" s="224"/>
      <c r="H319" s="224"/>
      <c r="I319" s="224"/>
      <c r="J319" s="224"/>
      <c r="K319" s="224"/>
      <c r="L319" s="224"/>
      <c r="M319" s="224"/>
      <c r="N319" s="224"/>
      <c r="O319" s="224"/>
      <c r="P319" s="224"/>
      <c r="Q319" s="224"/>
      <c r="R319" s="224"/>
      <c r="S319" s="224"/>
      <c r="T319" s="224"/>
      <c r="U319" s="224"/>
      <c r="V319" s="224"/>
      <c r="W319" s="224"/>
      <c r="X319" s="224"/>
      <c r="Y319" s="224"/>
      <c r="Z319" s="224"/>
      <c r="AA319" s="224"/>
      <c r="AB319" s="224"/>
      <c r="AC319" s="224"/>
      <c r="AD319" s="224"/>
      <c r="AE319" s="224"/>
      <c r="AF319" s="224"/>
      <c r="AG319" s="224"/>
      <c r="AH319" s="224"/>
      <c r="AI319" s="224"/>
      <c r="AJ319" s="224"/>
      <c r="AK319" s="224"/>
      <c r="AL319" s="224"/>
      <c r="AM319" s="224"/>
      <c r="AN319" s="224"/>
      <c r="AO319" s="224"/>
      <c r="AP319" s="224"/>
      <c r="AQ319" s="224"/>
      <c r="AR319" s="224"/>
      <c r="AS319" s="224"/>
      <c r="AT319" s="224"/>
      <c r="AU319" s="224"/>
      <c r="AV319" s="224"/>
      <c r="AW319" s="224"/>
      <c r="AX319" s="224"/>
      <c r="AY319" s="224"/>
      <c r="AZ319" s="224"/>
      <c r="BA319" s="224"/>
      <c r="BB319" s="224"/>
      <c r="BC319" s="224"/>
      <c r="BD319" s="224"/>
      <c r="BE319" s="224"/>
      <c r="BF319" s="224"/>
      <c r="BG319" s="224"/>
      <c r="BH319" s="224"/>
      <c r="BI319" s="224"/>
      <c r="BJ319" s="224"/>
      <c r="BK319" s="224"/>
      <c r="BL319" s="224"/>
      <c r="BM319" s="229"/>
    </row>
    <row r="320" spans="1:65">
      <c r="A320" s="30"/>
      <c r="B320" s="3" t="s">
        <v>280</v>
      </c>
      <c r="C320" s="29"/>
      <c r="D320" s="226">
        <v>35.526985048926761</v>
      </c>
      <c r="E320" s="223"/>
      <c r="F320" s="224"/>
      <c r="G320" s="224"/>
      <c r="H320" s="224"/>
      <c r="I320" s="224"/>
      <c r="J320" s="224"/>
      <c r="K320" s="224"/>
      <c r="L320" s="224"/>
      <c r="M320" s="224"/>
      <c r="N320" s="224"/>
      <c r="O320" s="224"/>
      <c r="P320" s="224"/>
      <c r="Q320" s="224"/>
      <c r="R320" s="224"/>
      <c r="S320" s="224"/>
      <c r="T320" s="224"/>
      <c r="U320" s="224"/>
      <c r="V320" s="224"/>
      <c r="W320" s="224"/>
      <c r="X320" s="224"/>
      <c r="Y320" s="224"/>
      <c r="Z320" s="224"/>
      <c r="AA320" s="224"/>
      <c r="AB320" s="224"/>
      <c r="AC320" s="224"/>
      <c r="AD320" s="224"/>
      <c r="AE320" s="224"/>
      <c r="AF320" s="224"/>
      <c r="AG320" s="224"/>
      <c r="AH320" s="224"/>
      <c r="AI320" s="224"/>
      <c r="AJ320" s="224"/>
      <c r="AK320" s="224"/>
      <c r="AL320" s="224"/>
      <c r="AM320" s="224"/>
      <c r="AN320" s="224"/>
      <c r="AO320" s="224"/>
      <c r="AP320" s="224"/>
      <c r="AQ320" s="224"/>
      <c r="AR320" s="224"/>
      <c r="AS320" s="224"/>
      <c r="AT320" s="224"/>
      <c r="AU320" s="224"/>
      <c r="AV320" s="224"/>
      <c r="AW320" s="224"/>
      <c r="AX320" s="224"/>
      <c r="AY320" s="224"/>
      <c r="AZ320" s="224"/>
      <c r="BA320" s="224"/>
      <c r="BB320" s="224"/>
      <c r="BC320" s="224"/>
      <c r="BD320" s="224"/>
      <c r="BE320" s="224"/>
      <c r="BF320" s="224"/>
      <c r="BG320" s="224"/>
      <c r="BH320" s="224"/>
      <c r="BI320" s="224"/>
      <c r="BJ320" s="224"/>
      <c r="BK320" s="224"/>
      <c r="BL320" s="224"/>
      <c r="BM320" s="229"/>
    </row>
    <row r="321" spans="1:65">
      <c r="A321" s="30"/>
      <c r="B321" s="3" t="s">
        <v>87</v>
      </c>
      <c r="C321" s="29"/>
      <c r="D321" s="13">
        <v>0.25589665101267772</v>
      </c>
      <c r="E321" s="159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56"/>
    </row>
    <row r="322" spans="1:65">
      <c r="A322" s="30"/>
      <c r="B322" s="3" t="s">
        <v>281</v>
      </c>
      <c r="C322" s="29"/>
      <c r="D322" s="13">
        <v>2.4424906541753444E-15</v>
      </c>
      <c r="E322" s="159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56"/>
    </row>
    <row r="323" spans="1:65">
      <c r="A323" s="30"/>
      <c r="B323" s="46" t="s">
        <v>282</v>
      </c>
      <c r="C323" s="47"/>
      <c r="D323" s="45" t="s">
        <v>283</v>
      </c>
      <c r="E323" s="159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56"/>
    </row>
    <row r="324" spans="1:65">
      <c r="B324" s="31"/>
      <c r="C324" s="20"/>
      <c r="D324" s="20"/>
      <c r="BM324" s="56"/>
    </row>
    <row r="325" spans="1:65" ht="19.5">
      <c r="B325" s="8" t="s">
        <v>712</v>
      </c>
      <c r="BM325" s="28" t="s">
        <v>284</v>
      </c>
    </row>
    <row r="326" spans="1:65" ht="19.5">
      <c r="A326" s="25" t="s">
        <v>362</v>
      </c>
      <c r="B326" s="18" t="s">
        <v>116</v>
      </c>
      <c r="C326" s="15" t="s">
        <v>117</v>
      </c>
      <c r="D326" s="16" t="s">
        <v>354</v>
      </c>
      <c r="E326" s="159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28">
        <v>1</v>
      </c>
    </row>
    <row r="327" spans="1:65">
      <c r="A327" s="30"/>
      <c r="B327" s="19" t="s">
        <v>244</v>
      </c>
      <c r="C327" s="9" t="s">
        <v>244</v>
      </c>
      <c r="D327" s="10" t="s">
        <v>356</v>
      </c>
      <c r="E327" s="159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28" t="s">
        <v>3</v>
      </c>
    </row>
    <row r="328" spans="1:65">
      <c r="A328" s="30"/>
      <c r="B328" s="19"/>
      <c r="C328" s="9"/>
      <c r="D328" s="10" t="s">
        <v>100</v>
      </c>
      <c r="E328" s="159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28">
        <v>0</v>
      </c>
    </row>
    <row r="329" spans="1:65">
      <c r="A329" s="30"/>
      <c r="B329" s="19"/>
      <c r="C329" s="9"/>
      <c r="D329" s="26"/>
      <c r="E329" s="159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28">
        <v>0</v>
      </c>
    </row>
    <row r="330" spans="1:65">
      <c r="A330" s="30"/>
      <c r="B330" s="18">
        <v>1</v>
      </c>
      <c r="C330" s="14">
        <v>1</v>
      </c>
      <c r="D330" s="220">
        <v>337.529</v>
      </c>
      <c r="E330" s="223"/>
      <c r="F330" s="224"/>
      <c r="G330" s="224"/>
      <c r="H330" s="224"/>
      <c r="I330" s="224"/>
      <c r="J330" s="224"/>
      <c r="K330" s="224"/>
      <c r="L330" s="224"/>
      <c r="M330" s="224"/>
      <c r="N330" s="224"/>
      <c r="O330" s="224"/>
      <c r="P330" s="224"/>
      <c r="Q330" s="224"/>
      <c r="R330" s="224"/>
      <c r="S330" s="224"/>
      <c r="T330" s="224"/>
      <c r="U330" s="224"/>
      <c r="V330" s="224"/>
      <c r="W330" s="224"/>
      <c r="X330" s="224"/>
      <c r="Y330" s="224"/>
      <c r="Z330" s="224"/>
      <c r="AA330" s="224"/>
      <c r="AB330" s="224"/>
      <c r="AC330" s="224"/>
      <c r="AD330" s="224"/>
      <c r="AE330" s="224"/>
      <c r="AF330" s="224"/>
      <c r="AG330" s="224"/>
      <c r="AH330" s="224"/>
      <c r="AI330" s="224"/>
      <c r="AJ330" s="224"/>
      <c r="AK330" s="224"/>
      <c r="AL330" s="224"/>
      <c r="AM330" s="224"/>
      <c r="AN330" s="224"/>
      <c r="AO330" s="224"/>
      <c r="AP330" s="224"/>
      <c r="AQ330" s="224"/>
      <c r="AR330" s="224"/>
      <c r="AS330" s="224"/>
      <c r="AT330" s="224"/>
      <c r="AU330" s="224"/>
      <c r="AV330" s="224"/>
      <c r="AW330" s="224"/>
      <c r="AX330" s="224"/>
      <c r="AY330" s="224"/>
      <c r="AZ330" s="224"/>
      <c r="BA330" s="224"/>
      <c r="BB330" s="224"/>
      <c r="BC330" s="224"/>
      <c r="BD330" s="224"/>
      <c r="BE330" s="224"/>
      <c r="BF330" s="224"/>
      <c r="BG330" s="224"/>
      <c r="BH330" s="224"/>
      <c r="BI330" s="224"/>
      <c r="BJ330" s="224"/>
      <c r="BK330" s="224"/>
      <c r="BL330" s="224"/>
      <c r="BM330" s="225">
        <v>1</v>
      </c>
    </row>
    <row r="331" spans="1:65">
      <c r="A331" s="30"/>
      <c r="B331" s="19">
        <v>1</v>
      </c>
      <c r="C331" s="9">
        <v>2</v>
      </c>
      <c r="D331" s="226">
        <v>396.21870000000001</v>
      </c>
      <c r="E331" s="223"/>
      <c r="F331" s="224"/>
      <c r="G331" s="224"/>
      <c r="H331" s="224"/>
      <c r="I331" s="224"/>
      <c r="J331" s="224"/>
      <c r="K331" s="224"/>
      <c r="L331" s="224"/>
      <c r="M331" s="224"/>
      <c r="N331" s="224"/>
      <c r="O331" s="224"/>
      <c r="P331" s="224"/>
      <c r="Q331" s="224"/>
      <c r="R331" s="224"/>
      <c r="S331" s="224"/>
      <c r="T331" s="224"/>
      <c r="U331" s="224"/>
      <c r="V331" s="224"/>
      <c r="W331" s="224"/>
      <c r="X331" s="224"/>
      <c r="Y331" s="224"/>
      <c r="Z331" s="224"/>
      <c r="AA331" s="224"/>
      <c r="AB331" s="224"/>
      <c r="AC331" s="224"/>
      <c r="AD331" s="224"/>
      <c r="AE331" s="224"/>
      <c r="AF331" s="224"/>
      <c r="AG331" s="224"/>
      <c r="AH331" s="224"/>
      <c r="AI331" s="224"/>
      <c r="AJ331" s="224"/>
      <c r="AK331" s="224"/>
      <c r="AL331" s="224"/>
      <c r="AM331" s="224"/>
      <c r="AN331" s="224"/>
      <c r="AO331" s="224"/>
      <c r="AP331" s="224"/>
      <c r="AQ331" s="224"/>
      <c r="AR331" s="224"/>
      <c r="AS331" s="224"/>
      <c r="AT331" s="224"/>
      <c r="AU331" s="224"/>
      <c r="AV331" s="224"/>
      <c r="AW331" s="224"/>
      <c r="AX331" s="224"/>
      <c r="AY331" s="224"/>
      <c r="AZ331" s="224"/>
      <c r="BA331" s="224"/>
      <c r="BB331" s="224"/>
      <c r="BC331" s="224"/>
      <c r="BD331" s="224"/>
      <c r="BE331" s="224"/>
      <c r="BF331" s="224"/>
      <c r="BG331" s="224"/>
      <c r="BH331" s="224"/>
      <c r="BI331" s="224"/>
      <c r="BJ331" s="224"/>
      <c r="BK331" s="224"/>
      <c r="BL331" s="224"/>
      <c r="BM331" s="225">
        <v>26</v>
      </c>
    </row>
    <row r="332" spans="1:65">
      <c r="A332" s="30"/>
      <c r="B332" s="19">
        <v>1</v>
      </c>
      <c r="C332" s="9">
        <v>3</v>
      </c>
      <c r="D332" s="226">
        <v>332.9504</v>
      </c>
      <c r="E332" s="223"/>
      <c r="F332" s="224"/>
      <c r="G332" s="224"/>
      <c r="H332" s="224"/>
      <c r="I332" s="224"/>
      <c r="J332" s="224"/>
      <c r="K332" s="224"/>
      <c r="L332" s="224"/>
      <c r="M332" s="224"/>
      <c r="N332" s="224"/>
      <c r="O332" s="224"/>
      <c r="P332" s="224"/>
      <c r="Q332" s="224"/>
      <c r="R332" s="224"/>
      <c r="S332" s="224"/>
      <c r="T332" s="224"/>
      <c r="U332" s="224"/>
      <c r="V332" s="224"/>
      <c r="W332" s="224"/>
      <c r="X332" s="224"/>
      <c r="Y332" s="224"/>
      <c r="Z332" s="224"/>
      <c r="AA332" s="224"/>
      <c r="AB332" s="224"/>
      <c r="AC332" s="224"/>
      <c r="AD332" s="224"/>
      <c r="AE332" s="224"/>
      <c r="AF332" s="224"/>
      <c r="AG332" s="224"/>
      <c r="AH332" s="224"/>
      <c r="AI332" s="224"/>
      <c r="AJ332" s="224"/>
      <c r="AK332" s="224"/>
      <c r="AL332" s="224"/>
      <c r="AM332" s="224"/>
      <c r="AN332" s="224"/>
      <c r="AO332" s="224"/>
      <c r="AP332" s="224"/>
      <c r="AQ332" s="224"/>
      <c r="AR332" s="224"/>
      <c r="AS332" s="224"/>
      <c r="AT332" s="224"/>
      <c r="AU332" s="224"/>
      <c r="AV332" s="224"/>
      <c r="AW332" s="224"/>
      <c r="AX332" s="224"/>
      <c r="AY332" s="224"/>
      <c r="AZ332" s="224"/>
      <c r="BA332" s="224"/>
      <c r="BB332" s="224"/>
      <c r="BC332" s="224"/>
      <c r="BD332" s="224"/>
      <c r="BE332" s="224"/>
      <c r="BF332" s="224"/>
      <c r="BG332" s="224"/>
      <c r="BH332" s="224"/>
      <c r="BI332" s="224"/>
      <c r="BJ332" s="224"/>
      <c r="BK332" s="224"/>
      <c r="BL332" s="224"/>
      <c r="BM332" s="225">
        <v>16</v>
      </c>
    </row>
    <row r="333" spans="1:65">
      <c r="A333" s="30"/>
      <c r="B333" s="19">
        <v>1</v>
      </c>
      <c r="C333" s="9">
        <v>4</v>
      </c>
      <c r="D333" s="226">
        <v>326.34589999999997</v>
      </c>
      <c r="E333" s="223"/>
      <c r="F333" s="224"/>
      <c r="G333" s="224"/>
      <c r="H333" s="224"/>
      <c r="I333" s="224"/>
      <c r="J333" s="224"/>
      <c r="K333" s="224"/>
      <c r="L333" s="224"/>
      <c r="M333" s="224"/>
      <c r="N333" s="224"/>
      <c r="O333" s="224"/>
      <c r="P333" s="224"/>
      <c r="Q333" s="224"/>
      <c r="R333" s="224"/>
      <c r="S333" s="224"/>
      <c r="T333" s="224"/>
      <c r="U333" s="224"/>
      <c r="V333" s="224"/>
      <c r="W333" s="224"/>
      <c r="X333" s="224"/>
      <c r="Y333" s="224"/>
      <c r="Z333" s="224"/>
      <c r="AA333" s="224"/>
      <c r="AB333" s="224"/>
      <c r="AC333" s="224"/>
      <c r="AD333" s="224"/>
      <c r="AE333" s="224"/>
      <c r="AF333" s="224"/>
      <c r="AG333" s="224"/>
      <c r="AH333" s="224"/>
      <c r="AI333" s="224"/>
      <c r="AJ333" s="224"/>
      <c r="AK333" s="224"/>
      <c r="AL333" s="224"/>
      <c r="AM333" s="224"/>
      <c r="AN333" s="224"/>
      <c r="AO333" s="224"/>
      <c r="AP333" s="224"/>
      <c r="AQ333" s="224"/>
      <c r="AR333" s="224"/>
      <c r="AS333" s="224"/>
      <c r="AT333" s="224"/>
      <c r="AU333" s="224"/>
      <c r="AV333" s="224"/>
      <c r="AW333" s="224"/>
      <c r="AX333" s="224"/>
      <c r="AY333" s="224"/>
      <c r="AZ333" s="224"/>
      <c r="BA333" s="224"/>
      <c r="BB333" s="224"/>
      <c r="BC333" s="224"/>
      <c r="BD333" s="224"/>
      <c r="BE333" s="224"/>
      <c r="BF333" s="224"/>
      <c r="BG333" s="224"/>
      <c r="BH333" s="224"/>
      <c r="BI333" s="224"/>
      <c r="BJ333" s="224"/>
      <c r="BK333" s="224"/>
      <c r="BL333" s="224"/>
      <c r="BM333" s="225">
        <v>328.80855000000003</v>
      </c>
    </row>
    <row r="334" spans="1:65">
      <c r="A334" s="30"/>
      <c r="B334" s="19">
        <v>1</v>
      </c>
      <c r="C334" s="9">
        <v>5</v>
      </c>
      <c r="D334" s="226">
        <v>286.34339999999997</v>
      </c>
      <c r="E334" s="223"/>
      <c r="F334" s="224"/>
      <c r="G334" s="224"/>
      <c r="H334" s="224"/>
      <c r="I334" s="224"/>
      <c r="J334" s="224"/>
      <c r="K334" s="224"/>
      <c r="L334" s="224"/>
      <c r="M334" s="224"/>
      <c r="N334" s="224"/>
      <c r="O334" s="224"/>
      <c r="P334" s="224"/>
      <c r="Q334" s="224"/>
      <c r="R334" s="224"/>
      <c r="S334" s="224"/>
      <c r="T334" s="224"/>
      <c r="U334" s="224"/>
      <c r="V334" s="224"/>
      <c r="W334" s="224"/>
      <c r="X334" s="224"/>
      <c r="Y334" s="224"/>
      <c r="Z334" s="224"/>
      <c r="AA334" s="224"/>
      <c r="AB334" s="224"/>
      <c r="AC334" s="224"/>
      <c r="AD334" s="224"/>
      <c r="AE334" s="224"/>
      <c r="AF334" s="224"/>
      <c r="AG334" s="224"/>
      <c r="AH334" s="224"/>
      <c r="AI334" s="224"/>
      <c r="AJ334" s="224"/>
      <c r="AK334" s="224"/>
      <c r="AL334" s="224"/>
      <c r="AM334" s="224"/>
      <c r="AN334" s="224"/>
      <c r="AO334" s="224"/>
      <c r="AP334" s="224"/>
      <c r="AQ334" s="224"/>
      <c r="AR334" s="224"/>
      <c r="AS334" s="224"/>
      <c r="AT334" s="224"/>
      <c r="AU334" s="224"/>
      <c r="AV334" s="224"/>
      <c r="AW334" s="224"/>
      <c r="AX334" s="224"/>
      <c r="AY334" s="224"/>
      <c r="AZ334" s="224"/>
      <c r="BA334" s="224"/>
      <c r="BB334" s="224"/>
      <c r="BC334" s="224"/>
      <c r="BD334" s="224"/>
      <c r="BE334" s="224"/>
      <c r="BF334" s="224"/>
      <c r="BG334" s="224"/>
      <c r="BH334" s="224"/>
      <c r="BI334" s="224"/>
      <c r="BJ334" s="224"/>
      <c r="BK334" s="224"/>
      <c r="BL334" s="224"/>
      <c r="BM334" s="225">
        <v>32</v>
      </c>
    </row>
    <row r="335" spans="1:65">
      <c r="A335" s="30"/>
      <c r="B335" s="19">
        <v>1</v>
      </c>
      <c r="C335" s="9">
        <v>6</v>
      </c>
      <c r="D335" s="226">
        <v>293.46390000000002</v>
      </c>
      <c r="E335" s="223"/>
      <c r="F335" s="224"/>
      <c r="G335" s="224"/>
      <c r="H335" s="224"/>
      <c r="I335" s="224"/>
      <c r="J335" s="224"/>
      <c r="K335" s="224"/>
      <c r="L335" s="224"/>
      <c r="M335" s="224"/>
      <c r="N335" s="224"/>
      <c r="O335" s="224"/>
      <c r="P335" s="224"/>
      <c r="Q335" s="224"/>
      <c r="R335" s="224"/>
      <c r="S335" s="224"/>
      <c r="T335" s="224"/>
      <c r="U335" s="224"/>
      <c r="V335" s="224"/>
      <c r="W335" s="224"/>
      <c r="X335" s="224"/>
      <c r="Y335" s="224"/>
      <c r="Z335" s="224"/>
      <c r="AA335" s="224"/>
      <c r="AB335" s="224"/>
      <c r="AC335" s="224"/>
      <c r="AD335" s="224"/>
      <c r="AE335" s="224"/>
      <c r="AF335" s="224"/>
      <c r="AG335" s="224"/>
      <c r="AH335" s="224"/>
      <c r="AI335" s="224"/>
      <c r="AJ335" s="224"/>
      <c r="AK335" s="224"/>
      <c r="AL335" s="224"/>
      <c r="AM335" s="224"/>
      <c r="AN335" s="224"/>
      <c r="AO335" s="224"/>
      <c r="AP335" s="224"/>
      <c r="AQ335" s="224"/>
      <c r="AR335" s="224"/>
      <c r="AS335" s="224"/>
      <c r="AT335" s="224"/>
      <c r="AU335" s="224"/>
      <c r="AV335" s="224"/>
      <c r="AW335" s="224"/>
      <c r="AX335" s="224"/>
      <c r="AY335" s="224"/>
      <c r="AZ335" s="224"/>
      <c r="BA335" s="224"/>
      <c r="BB335" s="224"/>
      <c r="BC335" s="224"/>
      <c r="BD335" s="224"/>
      <c r="BE335" s="224"/>
      <c r="BF335" s="224"/>
      <c r="BG335" s="224"/>
      <c r="BH335" s="224"/>
      <c r="BI335" s="224"/>
      <c r="BJ335" s="224"/>
      <c r="BK335" s="224"/>
      <c r="BL335" s="224"/>
      <c r="BM335" s="229"/>
    </row>
    <row r="336" spans="1:65">
      <c r="A336" s="30"/>
      <c r="B336" s="20" t="s">
        <v>278</v>
      </c>
      <c r="C336" s="12"/>
      <c r="D336" s="230">
        <v>328.80855000000003</v>
      </c>
      <c r="E336" s="223"/>
      <c r="F336" s="224"/>
      <c r="G336" s="224"/>
      <c r="H336" s="224"/>
      <c r="I336" s="224"/>
      <c r="J336" s="224"/>
      <c r="K336" s="224"/>
      <c r="L336" s="224"/>
      <c r="M336" s="224"/>
      <c r="N336" s="224"/>
      <c r="O336" s="224"/>
      <c r="P336" s="224"/>
      <c r="Q336" s="224"/>
      <c r="R336" s="224"/>
      <c r="S336" s="224"/>
      <c r="T336" s="224"/>
      <c r="U336" s="224"/>
      <c r="V336" s="224"/>
      <c r="W336" s="224"/>
      <c r="X336" s="224"/>
      <c r="Y336" s="224"/>
      <c r="Z336" s="224"/>
      <c r="AA336" s="224"/>
      <c r="AB336" s="224"/>
      <c r="AC336" s="224"/>
      <c r="AD336" s="224"/>
      <c r="AE336" s="224"/>
      <c r="AF336" s="224"/>
      <c r="AG336" s="224"/>
      <c r="AH336" s="224"/>
      <c r="AI336" s="224"/>
      <c r="AJ336" s="224"/>
      <c r="AK336" s="224"/>
      <c r="AL336" s="224"/>
      <c r="AM336" s="224"/>
      <c r="AN336" s="224"/>
      <c r="AO336" s="224"/>
      <c r="AP336" s="224"/>
      <c r="AQ336" s="224"/>
      <c r="AR336" s="224"/>
      <c r="AS336" s="224"/>
      <c r="AT336" s="224"/>
      <c r="AU336" s="224"/>
      <c r="AV336" s="224"/>
      <c r="AW336" s="224"/>
      <c r="AX336" s="224"/>
      <c r="AY336" s="224"/>
      <c r="AZ336" s="224"/>
      <c r="BA336" s="224"/>
      <c r="BB336" s="224"/>
      <c r="BC336" s="224"/>
      <c r="BD336" s="224"/>
      <c r="BE336" s="224"/>
      <c r="BF336" s="224"/>
      <c r="BG336" s="224"/>
      <c r="BH336" s="224"/>
      <c r="BI336" s="224"/>
      <c r="BJ336" s="224"/>
      <c r="BK336" s="224"/>
      <c r="BL336" s="224"/>
      <c r="BM336" s="229"/>
    </row>
    <row r="337" spans="1:65">
      <c r="A337" s="30"/>
      <c r="B337" s="3" t="s">
        <v>279</v>
      </c>
      <c r="C337" s="29"/>
      <c r="D337" s="226">
        <v>329.64814999999999</v>
      </c>
      <c r="E337" s="223"/>
      <c r="F337" s="224"/>
      <c r="G337" s="224"/>
      <c r="H337" s="224"/>
      <c r="I337" s="224"/>
      <c r="J337" s="224"/>
      <c r="K337" s="224"/>
      <c r="L337" s="224"/>
      <c r="M337" s="224"/>
      <c r="N337" s="224"/>
      <c r="O337" s="224"/>
      <c r="P337" s="224"/>
      <c r="Q337" s="224"/>
      <c r="R337" s="224"/>
      <c r="S337" s="224"/>
      <c r="T337" s="224"/>
      <c r="U337" s="224"/>
      <c r="V337" s="224"/>
      <c r="W337" s="224"/>
      <c r="X337" s="224"/>
      <c r="Y337" s="224"/>
      <c r="Z337" s="224"/>
      <c r="AA337" s="224"/>
      <c r="AB337" s="224"/>
      <c r="AC337" s="224"/>
      <c r="AD337" s="224"/>
      <c r="AE337" s="224"/>
      <c r="AF337" s="224"/>
      <c r="AG337" s="224"/>
      <c r="AH337" s="224"/>
      <c r="AI337" s="224"/>
      <c r="AJ337" s="224"/>
      <c r="AK337" s="224"/>
      <c r="AL337" s="224"/>
      <c r="AM337" s="224"/>
      <c r="AN337" s="224"/>
      <c r="AO337" s="224"/>
      <c r="AP337" s="224"/>
      <c r="AQ337" s="224"/>
      <c r="AR337" s="224"/>
      <c r="AS337" s="224"/>
      <c r="AT337" s="224"/>
      <c r="AU337" s="224"/>
      <c r="AV337" s="224"/>
      <c r="AW337" s="224"/>
      <c r="AX337" s="224"/>
      <c r="AY337" s="224"/>
      <c r="AZ337" s="224"/>
      <c r="BA337" s="224"/>
      <c r="BB337" s="224"/>
      <c r="BC337" s="224"/>
      <c r="BD337" s="224"/>
      <c r="BE337" s="224"/>
      <c r="BF337" s="224"/>
      <c r="BG337" s="224"/>
      <c r="BH337" s="224"/>
      <c r="BI337" s="224"/>
      <c r="BJ337" s="224"/>
      <c r="BK337" s="224"/>
      <c r="BL337" s="224"/>
      <c r="BM337" s="229"/>
    </row>
    <row r="338" spans="1:65">
      <c r="A338" s="30"/>
      <c r="B338" s="3" t="s">
        <v>280</v>
      </c>
      <c r="C338" s="29"/>
      <c r="D338" s="226">
        <v>39.232454386171327</v>
      </c>
      <c r="E338" s="223"/>
      <c r="F338" s="224"/>
      <c r="G338" s="224"/>
      <c r="H338" s="224"/>
      <c r="I338" s="224"/>
      <c r="J338" s="224"/>
      <c r="K338" s="224"/>
      <c r="L338" s="224"/>
      <c r="M338" s="224"/>
      <c r="N338" s="224"/>
      <c r="O338" s="224"/>
      <c r="P338" s="224"/>
      <c r="Q338" s="224"/>
      <c r="R338" s="224"/>
      <c r="S338" s="224"/>
      <c r="T338" s="224"/>
      <c r="U338" s="224"/>
      <c r="V338" s="224"/>
      <c r="W338" s="224"/>
      <c r="X338" s="224"/>
      <c r="Y338" s="224"/>
      <c r="Z338" s="224"/>
      <c r="AA338" s="224"/>
      <c r="AB338" s="224"/>
      <c r="AC338" s="224"/>
      <c r="AD338" s="224"/>
      <c r="AE338" s="224"/>
      <c r="AF338" s="224"/>
      <c r="AG338" s="224"/>
      <c r="AH338" s="224"/>
      <c r="AI338" s="224"/>
      <c r="AJ338" s="224"/>
      <c r="AK338" s="224"/>
      <c r="AL338" s="224"/>
      <c r="AM338" s="224"/>
      <c r="AN338" s="224"/>
      <c r="AO338" s="224"/>
      <c r="AP338" s="224"/>
      <c r="AQ338" s="224"/>
      <c r="AR338" s="224"/>
      <c r="AS338" s="224"/>
      <c r="AT338" s="224"/>
      <c r="AU338" s="224"/>
      <c r="AV338" s="224"/>
      <c r="AW338" s="224"/>
      <c r="AX338" s="224"/>
      <c r="AY338" s="224"/>
      <c r="AZ338" s="224"/>
      <c r="BA338" s="224"/>
      <c r="BB338" s="224"/>
      <c r="BC338" s="224"/>
      <c r="BD338" s="224"/>
      <c r="BE338" s="224"/>
      <c r="BF338" s="224"/>
      <c r="BG338" s="224"/>
      <c r="BH338" s="224"/>
      <c r="BI338" s="224"/>
      <c r="BJ338" s="224"/>
      <c r="BK338" s="224"/>
      <c r="BL338" s="224"/>
      <c r="BM338" s="229"/>
    </row>
    <row r="339" spans="1:65">
      <c r="A339" s="30"/>
      <c r="B339" s="3" t="s">
        <v>87</v>
      </c>
      <c r="C339" s="29"/>
      <c r="D339" s="13">
        <v>0.11931701406843381</v>
      </c>
      <c r="E339" s="159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56"/>
    </row>
    <row r="340" spans="1:65">
      <c r="A340" s="30"/>
      <c r="B340" s="3" t="s">
        <v>281</v>
      </c>
      <c r="C340" s="29"/>
      <c r="D340" s="13">
        <v>0</v>
      </c>
      <c r="E340" s="159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56"/>
    </row>
    <row r="341" spans="1:65">
      <c r="A341" s="30"/>
      <c r="B341" s="46" t="s">
        <v>282</v>
      </c>
      <c r="C341" s="47"/>
      <c r="D341" s="45" t="s">
        <v>283</v>
      </c>
      <c r="E341" s="159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56"/>
    </row>
    <row r="342" spans="1:65">
      <c r="B342" s="31"/>
      <c r="C342" s="20"/>
      <c r="D342" s="20"/>
      <c r="BM342" s="56"/>
    </row>
    <row r="343" spans="1:65">
      <c r="BM343" s="56"/>
    </row>
    <row r="344" spans="1:65">
      <c r="BM344" s="56"/>
    </row>
    <row r="345" spans="1:65">
      <c r="BM345" s="56"/>
    </row>
    <row r="346" spans="1:65">
      <c r="BM346" s="56"/>
    </row>
    <row r="347" spans="1:65">
      <c r="BM347" s="56"/>
    </row>
    <row r="348" spans="1:65">
      <c r="BM348" s="56"/>
    </row>
    <row r="349" spans="1:65">
      <c r="BM349" s="56"/>
    </row>
    <row r="350" spans="1:65">
      <c r="BM350" s="56"/>
    </row>
    <row r="351" spans="1:65">
      <c r="BM351" s="56"/>
    </row>
    <row r="352" spans="1:65">
      <c r="BM352" s="56"/>
    </row>
    <row r="353" spans="65:65">
      <c r="BM353" s="56"/>
    </row>
    <row r="354" spans="65:65">
      <c r="BM354" s="56"/>
    </row>
    <row r="355" spans="65:65">
      <c r="BM355" s="56"/>
    </row>
    <row r="356" spans="65:65">
      <c r="BM356" s="56"/>
    </row>
    <row r="357" spans="65:65">
      <c r="BM357" s="56"/>
    </row>
    <row r="358" spans="65:65">
      <c r="BM358" s="56"/>
    </row>
    <row r="359" spans="65:65">
      <c r="BM359" s="56"/>
    </row>
    <row r="360" spans="65:65">
      <c r="BM360" s="56"/>
    </row>
    <row r="361" spans="65:65">
      <c r="BM361" s="56"/>
    </row>
    <row r="362" spans="65:65">
      <c r="BM362" s="56"/>
    </row>
    <row r="363" spans="65:65">
      <c r="BM363" s="56"/>
    </row>
    <row r="364" spans="65:65">
      <c r="BM364" s="56"/>
    </row>
    <row r="365" spans="65:65">
      <c r="BM365" s="56"/>
    </row>
    <row r="366" spans="65:65">
      <c r="BM366" s="56"/>
    </row>
    <row r="367" spans="65:65">
      <c r="BM367" s="56"/>
    </row>
    <row r="368" spans="65:65">
      <c r="BM368" s="56"/>
    </row>
    <row r="369" spans="65:65">
      <c r="BM369" s="56"/>
    </row>
    <row r="370" spans="65:65">
      <c r="BM370" s="56"/>
    </row>
    <row r="371" spans="65:65">
      <c r="BM371" s="56"/>
    </row>
    <row r="372" spans="65:65">
      <c r="BM372" s="56"/>
    </row>
    <row r="373" spans="65:65">
      <c r="BM373" s="56"/>
    </row>
    <row r="374" spans="65:65">
      <c r="BM374" s="56"/>
    </row>
    <row r="375" spans="65:65">
      <c r="BM375" s="56"/>
    </row>
    <row r="376" spans="65:65">
      <c r="BM376" s="56"/>
    </row>
    <row r="377" spans="65:65">
      <c r="BM377" s="56"/>
    </row>
    <row r="378" spans="65:65">
      <c r="BM378" s="56"/>
    </row>
    <row r="379" spans="65:65">
      <c r="BM379" s="56"/>
    </row>
    <row r="380" spans="65:65">
      <c r="BM380" s="56"/>
    </row>
    <row r="381" spans="65:65">
      <c r="BM381" s="56"/>
    </row>
    <row r="382" spans="65:65">
      <c r="BM382" s="56"/>
    </row>
    <row r="383" spans="65:65">
      <c r="BM383" s="56"/>
    </row>
    <row r="384" spans="65:65">
      <c r="BM384" s="56"/>
    </row>
    <row r="385" spans="65:65">
      <c r="BM385" s="56"/>
    </row>
    <row r="386" spans="65:65">
      <c r="BM386" s="56"/>
    </row>
    <row r="387" spans="65:65">
      <c r="BM387" s="56"/>
    </row>
    <row r="388" spans="65:65">
      <c r="BM388" s="56"/>
    </row>
    <row r="389" spans="65:65">
      <c r="BM389" s="56"/>
    </row>
    <row r="390" spans="65:65">
      <c r="BM390" s="56"/>
    </row>
    <row r="391" spans="65:65">
      <c r="BM391" s="57"/>
    </row>
    <row r="392" spans="65:65">
      <c r="BM392" s="58"/>
    </row>
    <row r="393" spans="65:65">
      <c r="BM393" s="58"/>
    </row>
    <row r="394" spans="65:65">
      <c r="BM394" s="58"/>
    </row>
    <row r="395" spans="65:65">
      <c r="BM395" s="58"/>
    </row>
    <row r="396" spans="65:65">
      <c r="BM396" s="58"/>
    </row>
    <row r="397" spans="65:65">
      <c r="BM397" s="58"/>
    </row>
    <row r="398" spans="65:65">
      <c r="BM398" s="58"/>
    </row>
    <row r="399" spans="65:65">
      <c r="BM399" s="58"/>
    </row>
    <row r="400" spans="65:65">
      <c r="BM400" s="58"/>
    </row>
    <row r="401" spans="65:65">
      <c r="BM401" s="58"/>
    </row>
    <row r="402" spans="65:65">
      <c r="BM402" s="58"/>
    </row>
    <row r="403" spans="65:65">
      <c r="BM403" s="58"/>
    </row>
    <row r="404" spans="65:65">
      <c r="BM404" s="58"/>
    </row>
    <row r="405" spans="65:65">
      <c r="BM405" s="58"/>
    </row>
    <row r="406" spans="65:65">
      <c r="BM406" s="58"/>
    </row>
    <row r="407" spans="65:65">
      <c r="BM407" s="58"/>
    </row>
    <row r="408" spans="65:65">
      <c r="BM408" s="58"/>
    </row>
    <row r="409" spans="65:65">
      <c r="BM409" s="58"/>
    </row>
    <row r="410" spans="65:65">
      <c r="BM410" s="58"/>
    </row>
    <row r="411" spans="65:65">
      <c r="BM411" s="58"/>
    </row>
    <row r="412" spans="65:65">
      <c r="BM412" s="58"/>
    </row>
    <row r="413" spans="65:65">
      <c r="BM413" s="58"/>
    </row>
    <row r="414" spans="65:65">
      <c r="BM414" s="58"/>
    </row>
    <row r="415" spans="65:65">
      <c r="BM415" s="58"/>
    </row>
    <row r="416" spans="65:65">
      <c r="BM416" s="58"/>
    </row>
    <row r="417" spans="65:65">
      <c r="BM417" s="58"/>
    </row>
    <row r="418" spans="65:65">
      <c r="BM418" s="58"/>
    </row>
    <row r="419" spans="65:65">
      <c r="BM419" s="58"/>
    </row>
    <row r="420" spans="65:65">
      <c r="BM420" s="58"/>
    </row>
    <row r="421" spans="65:65">
      <c r="BM421" s="58"/>
    </row>
    <row r="422" spans="65:65">
      <c r="BM422" s="58"/>
    </row>
    <row r="423" spans="65:65">
      <c r="BM423" s="58"/>
    </row>
    <row r="424" spans="65:65">
      <c r="BM424" s="58"/>
    </row>
    <row r="425" spans="65:65">
      <c r="BM425" s="58"/>
    </row>
  </sheetData>
  <dataConsolidate/>
  <conditionalFormatting sqref="B6:E11 B24:D29 B42:E47 B60:D65 B78:E83 B96:E101 B114:E119 B132:E137 B150:E155 B168:D173 B186:E191 B204:D209 B222:E227 B240:E245 B258:D263 B276:E281 B294:D299 B312:D317 B330:D335">
    <cfRule type="expression" dxfId="8" priority="57">
      <formula>AND($B6&lt;&gt;$B5,NOT(ISBLANK(INDIRECT(Anlyt_LabRefThisCol))))</formula>
    </cfRule>
  </conditionalFormatting>
  <conditionalFormatting sqref="C2:E17 C20:D35 C38:E53 C56:D71 C74:E89 C92:E107 C110:E125 C128:E143 C146:E161 C164:D179 C182:E197 C200:D215 C218:E233 C236:E251 C254:D269 C272:E287 C290:D305 C308:D323 C326:D341">
    <cfRule type="expression" dxfId="7" priority="55" stopIfTrue="1">
      <formula>AND(ISBLANK(INDIRECT(Anlyt_LabRefLastCol)),ISBLANK(INDIRECT(Anlyt_LabRefThisCol)))</formula>
    </cfRule>
    <cfRule type="expression" dxfId="6" priority="56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5A9EA-5A4F-4C45-97F2-B1D079F51CFF}">
  <sheetPr codeName="Sheet20"/>
  <dimension ref="A1:BN101"/>
  <sheetViews>
    <sheetView zoomScaleNormal="100" workbookViewId="0"/>
  </sheetViews>
  <sheetFormatPr defaultColWidth="9.140625"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5" bestFit="1" customWidth="1"/>
    <col min="66" max="16384" width="9.140625" style="2"/>
  </cols>
  <sheetData>
    <row r="1" spans="1:66" ht="18">
      <c r="B1" s="8" t="s">
        <v>713</v>
      </c>
      <c r="BM1" s="28" t="s">
        <v>284</v>
      </c>
    </row>
    <row r="2" spans="1:66" ht="18">
      <c r="A2" s="25" t="s">
        <v>495</v>
      </c>
      <c r="B2" s="18" t="s">
        <v>116</v>
      </c>
      <c r="C2" s="15" t="s">
        <v>117</v>
      </c>
      <c r="D2" s="16" t="s">
        <v>355</v>
      </c>
      <c r="E2" s="15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244</v>
      </c>
      <c r="C3" s="9" t="s">
        <v>244</v>
      </c>
      <c r="D3" s="10" t="s">
        <v>118</v>
      </c>
      <c r="E3" s="15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1</v>
      </c>
    </row>
    <row r="4" spans="1:66">
      <c r="A4" s="30"/>
      <c r="B4" s="19"/>
      <c r="C4" s="9"/>
      <c r="D4" s="10" t="s">
        <v>363</v>
      </c>
      <c r="E4" s="15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6"/>
      <c r="E5" s="15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2</v>
      </c>
    </row>
    <row r="6" spans="1:66">
      <c r="A6" s="30"/>
      <c r="B6" s="18">
        <v>1</v>
      </c>
      <c r="C6" s="14">
        <v>1</v>
      </c>
      <c r="D6" s="21">
        <v>3.1</v>
      </c>
      <c r="E6" s="15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1">
        <v>3.1300000000000003</v>
      </c>
      <c r="E7" s="15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>
        <v>30</v>
      </c>
    </row>
    <row r="8" spans="1:66">
      <c r="A8" s="30"/>
      <c r="B8" s="20" t="s">
        <v>278</v>
      </c>
      <c r="C8" s="12"/>
      <c r="D8" s="22">
        <v>3.1150000000000002</v>
      </c>
      <c r="E8" s="15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3" t="s">
        <v>279</v>
      </c>
      <c r="C9" s="29"/>
      <c r="D9" s="11">
        <v>3.1150000000000002</v>
      </c>
      <c r="E9" s="159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3.1150000000000002</v>
      </c>
      <c r="BN9" s="28"/>
    </row>
    <row r="10" spans="1:66">
      <c r="A10" s="30"/>
      <c r="B10" s="3" t="s">
        <v>280</v>
      </c>
      <c r="C10" s="29"/>
      <c r="D10" s="23">
        <v>2.12132034355966E-2</v>
      </c>
      <c r="E10" s="159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36</v>
      </c>
    </row>
    <row r="11" spans="1:66">
      <c r="A11" s="30"/>
      <c r="B11" s="3" t="s">
        <v>87</v>
      </c>
      <c r="C11" s="29"/>
      <c r="D11" s="13">
        <v>6.8100171542846222E-3</v>
      </c>
      <c r="E11" s="159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6"/>
    </row>
    <row r="12" spans="1:66">
      <c r="A12" s="30"/>
      <c r="B12" s="3" t="s">
        <v>281</v>
      </c>
      <c r="C12" s="29"/>
      <c r="D12" s="13">
        <v>0</v>
      </c>
      <c r="E12" s="159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6"/>
    </row>
    <row r="13" spans="1:66">
      <c r="A13" s="30"/>
      <c r="B13" s="46" t="s">
        <v>282</v>
      </c>
      <c r="C13" s="47"/>
      <c r="D13" s="45" t="s">
        <v>283</v>
      </c>
      <c r="E13" s="159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6"/>
    </row>
    <row r="14" spans="1:66">
      <c r="B14" s="31"/>
      <c r="C14" s="20"/>
      <c r="D14" s="20"/>
      <c r="BM14" s="56"/>
    </row>
    <row r="15" spans="1:66">
      <c r="BM15" s="56"/>
    </row>
    <row r="16" spans="1:66">
      <c r="BM16" s="56"/>
    </row>
    <row r="17" spans="65:65">
      <c r="BM17" s="56"/>
    </row>
    <row r="18" spans="65:65">
      <c r="BM18" s="56"/>
    </row>
    <row r="19" spans="65:65">
      <c r="BM19" s="56"/>
    </row>
    <row r="20" spans="65:65">
      <c r="BM20" s="56"/>
    </row>
    <row r="21" spans="65:65">
      <c r="BM21" s="56"/>
    </row>
    <row r="22" spans="65:65">
      <c r="BM22" s="56"/>
    </row>
    <row r="23" spans="65:65">
      <c r="BM23" s="56"/>
    </row>
    <row r="24" spans="65:65">
      <c r="BM24" s="56"/>
    </row>
    <row r="25" spans="65:65">
      <c r="BM25" s="56"/>
    </row>
    <row r="26" spans="65:65">
      <c r="BM26" s="56"/>
    </row>
    <row r="27" spans="65:65">
      <c r="BM27" s="56"/>
    </row>
    <row r="28" spans="65:65">
      <c r="BM28" s="56"/>
    </row>
    <row r="29" spans="65:65">
      <c r="BM29" s="56"/>
    </row>
    <row r="30" spans="65:65">
      <c r="BM30" s="56"/>
    </row>
    <row r="31" spans="65:65">
      <c r="BM31" s="56"/>
    </row>
    <row r="32" spans="65:65">
      <c r="BM32" s="56"/>
    </row>
    <row r="33" spans="65:65">
      <c r="BM33" s="56"/>
    </row>
    <row r="34" spans="65:65">
      <c r="BM34" s="56"/>
    </row>
    <row r="35" spans="65:65">
      <c r="BM35" s="56"/>
    </row>
    <row r="36" spans="65:65">
      <c r="BM36" s="56"/>
    </row>
    <row r="37" spans="65:65">
      <c r="BM37" s="56"/>
    </row>
    <row r="38" spans="65:65">
      <c r="BM38" s="56"/>
    </row>
    <row r="39" spans="65:65">
      <c r="BM39" s="56"/>
    </row>
    <row r="40" spans="65:65">
      <c r="BM40" s="56"/>
    </row>
    <row r="41" spans="65:65">
      <c r="BM41" s="56"/>
    </row>
    <row r="42" spans="65:65">
      <c r="BM42" s="56"/>
    </row>
    <row r="43" spans="65:65">
      <c r="BM43" s="56"/>
    </row>
    <row r="44" spans="65:65">
      <c r="BM44" s="56"/>
    </row>
    <row r="45" spans="65:65">
      <c r="BM45" s="56"/>
    </row>
    <row r="46" spans="65:65">
      <c r="BM46" s="56"/>
    </row>
    <row r="47" spans="65:65">
      <c r="BM47" s="56"/>
    </row>
    <row r="48" spans="65:65">
      <c r="BM48" s="56"/>
    </row>
    <row r="49" spans="65:65">
      <c r="BM49" s="56"/>
    </row>
    <row r="50" spans="65:65">
      <c r="BM50" s="56"/>
    </row>
    <row r="51" spans="65:65">
      <c r="BM51" s="56"/>
    </row>
    <row r="52" spans="65:65">
      <c r="BM52" s="56"/>
    </row>
    <row r="53" spans="65:65">
      <c r="BM53" s="56"/>
    </row>
    <row r="54" spans="65:65">
      <c r="BM54" s="56"/>
    </row>
    <row r="55" spans="65:65">
      <c r="BM55" s="56"/>
    </row>
    <row r="56" spans="65:65">
      <c r="BM56" s="56"/>
    </row>
    <row r="57" spans="65:65">
      <c r="BM57" s="56"/>
    </row>
    <row r="58" spans="65:65">
      <c r="BM58" s="56"/>
    </row>
    <row r="59" spans="65:65">
      <c r="BM59" s="56"/>
    </row>
    <row r="60" spans="65:65">
      <c r="BM60" s="56"/>
    </row>
    <row r="61" spans="65:65">
      <c r="BM61" s="56"/>
    </row>
    <row r="62" spans="65:65">
      <c r="BM62" s="56"/>
    </row>
    <row r="63" spans="65:65">
      <c r="BM63" s="56"/>
    </row>
    <row r="64" spans="65:65">
      <c r="BM64" s="56"/>
    </row>
    <row r="65" spans="65:65">
      <c r="BM65" s="56"/>
    </row>
    <row r="66" spans="65:65">
      <c r="BM66" s="56"/>
    </row>
    <row r="67" spans="65:65">
      <c r="BM67" s="57"/>
    </row>
    <row r="68" spans="65:65">
      <c r="BM68" s="58"/>
    </row>
    <row r="69" spans="65:65">
      <c r="BM69" s="58"/>
    </row>
    <row r="70" spans="65:65">
      <c r="BM70" s="58"/>
    </row>
    <row r="71" spans="65:65">
      <c r="BM71" s="58"/>
    </row>
    <row r="72" spans="65:65">
      <c r="BM72" s="58"/>
    </row>
    <row r="73" spans="65:65">
      <c r="BM73" s="58"/>
    </row>
    <row r="74" spans="65:65">
      <c r="BM74" s="58"/>
    </row>
    <row r="75" spans="65:65">
      <c r="BM75" s="58"/>
    </row>
    <row r="76" spans="65:65">
      <c r="BM76" s="58"/>
    </row>
    <row r="77" spans="65:65">
      <c r="BM77" s="58"/>
    </row>
    <row r="78" spans="65:65">
      <c r="BM78" s="58"/>
    </row>
    <row r="79" spans="65:65">
      <c r="BM79" s="58"/>
    </row>
    <row r="80" spans="65:65">
      <c r="BM80" s="58"/>
    </row>
    <row r="81" spans="65:65">
      <c r="BM81" s="58"/>
    </row>
    <row r="82" spans="65:65">
      <c r="BM82" s="58"/>
    </row>
    <row r="83" spans="65:65">
      <c r="BM83" s="58"/>
    </row>
    <row r="84" spans="65:65">
      <c r="BM84" s="58"/>
    </row>
    <row r="85" spans="65:65">
      <c r="BM85" s="58"/>
    </row>
    <row r="86" spans="65:65">
      <c r="BM86" s="58"/>
    </row>
    <row r="87" spans="65:65">
      <c r="BM87" s="58"/>
    </row>
    <row r="88" spans="65:65">
      <c r="BM88" s="58"/>
    </row>
    <row r="89" spans="65:65">
      <c r="BM89" s="58"/>
    </row>
    <row r="90" spans="65:65">
      <c r="BM90" s="58"/>
    </row>
    <row r="91" spans="65:65">
      <c r="BM91" s="58"/>
    </row>
    <row r="92" spans="65:65">
      <c r="BM92" s="58"/>
    </row>
    <row r="93" spans="65:65">
      <c r="BM93" s="58"/>
    </row>
    <row r="94" spans="65:65">
      <c r="BM94" s="58"/>
    </row>
    <row r="95" spans="65:65">
      <c r="BM95" s="58"/>
    </row>
    <row r="96" spans="65:65">
      <c r="BM96" s="58"/>
    </row>
    <row r="97" spans="65:65">
      <c r="BM97" s="58"/>
    </row>
    <row r="98" spans="65:65">
      <c r="BM98" s="58"/>
    </row>
    <row r="99" spans="65:65">
      <c r="BM99" s="58"/>
    </row>
    <row r="100" spans="65:65">
      <c r="BM100" s="58"/>
    </row>
    <row r="101" spans="65:65">
      <c r="BM101" s="58"/>
    </row>
  </sheetData>
  <dataConsolidate/>
  <conditionalFormatting sqref="B6:D7">
    <cfRule type="expression" dxfId="5" priority="3">
      <formula>AND($B6&lt;&gt;$B5,NOT(ISBLANK(INDIRECT(Anlyt_LabRefThisCol))))</formula>
    </cfRule>
  </conditionalFormatting>
  <conditionalFormatting sqref="C2:D13">
    <cfRule type="expression" dxfId="4" priority="1" stopIfTrue="1">
      <formula>AND(ISBLANK(INDIRECT(Anlyt_LabRefLastCol)),ISBLANK(INDIRECT(Anlyt_LabRefThisCol)))</formula>
    </cfRule>
    <cfRule type="expression" dxfId="3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6F495-21DA-4594-AC3E-EBDC876D298A}">
  <sheetPr codeName="Sheet21"/>
  <dimension ref="A1:BN801"/>
  <sheetViews>
    <sheetView zoomScaleNormal="100" workbookViewId="0"/>
  </sheetViews>
  <sheetFormatPr defaultColWidth="9.140625"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5" bestFit="1" customWidth="1"/>
    <col min="66" max="16384" width="9.140625" style="2"/>
  </cols>
  <sheetData>
    <row r="1" spans="1:66" ht="15">
      <c r="B1" s="8" t="s">
        <v>714</v>
      </c>
      <c r="BM1" s="28" t="s">
        <v>284</v>
      </c>
    </row>
    <row r="2" spans="1:66" ht="15">
      <c r="A2" s="25" t="s">
        <v>4</v>
      </c>
      <c r="B2" s="18" t="s">
        <v>116</v>
      </c>
      <c r="C2" s="15" t="s">
        <v>117</v>
      </c>
      <c r="D2" s="16" t="s">
        <v>355</v>
      </c>
      <c r="E2" s="15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244</v>
      </c>
      <c r="C3" s="9" t="s">
        <v>244</v>
      </c>
      <c r="D3" s="10" t="s">
        <v>118</v>
      </c>
      <c r="E3" s="15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10" t="s">
        <v>364</v>
      </c>
      <c r="E4" s="15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6"/>
      <c r="E5" s="15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2</v>
      </c>
    </row>
    <row r="6" spans="1:66">
      <c r="A6" s="30"/>
      <c r="B6" s="18">
        <v>1</v>
      </c>
      <c r="C6" s="14">
        <v>1</v>
      </c>
      <c r="D6" s="21">
        <v>1.9</v>
      </c>
      <c r="E6" s="15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1">
        <v>2</v>
      </c>
      <c r="E7" s="15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>
        <v>11</v>
      </c>
    </row>
    <row r="8" spans="1:66">
      <c r="A8" s="30"/>
      <c r="B8" s="20" t="s">
        <v>278</v>
      </c>
      <c r="C8" s="12"/>
      <c r="D8" s="22">
        <v>1.95</v>
      </c>
      <c r="E8" s="15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3" t="s">
        <v>279</v>
      </c>
      <c r="C9" s="29"/>
      <c r="D9" s="11">
        <v>1.95</v>
      </c>
      <c r="E9" s="159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1.95</v>
      </c>
      <c r="BN9" s="28"/>
    </row>
    <row r="10" spans="1:66">
      <c r="A10" s="30"/>
      <c r="B10" s="3" t="s">
        <v>280</v>
      </c>
      <c r="C10" s="29"/>
      <c r="D10" s="23">
        <v>7.0710678118654821E-2</v>
      </c>
      <c r="E10" s="159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38</v>
      </c>
    </row>
    <row r="11" spans="1:66">
      <c r="A11" s="30"/>
      <c r="B11" s="3" t="s">
        <v>87</v>
      </c>
      <c r="C11" s="29"/>
      <c r="D11" s="13">
        <v>3.6261886214694783E-2</v>
      </c>
      <c r="E11" s="159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6"/>
    </row>
    <row r="12" spans="1:66">
      <c r="A12" s="30"/>
      <c r="B12" s="3" t="s">
        <v>281</v>
      </c>
      <c r="C12" s="29"/>
      <c r="D12" s="13">
        <v>0</v>
      </c>
      <c r="E12" s="159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6"/>
    </row>
    <row r="13" spans="1:66">
      <c r="A13" s="30"/>
      <c r="B13" s="46" t="s">
        <v>282</v>
      </c>
      <c r="C13" s="47"/>
      <c r="D13" s="45" t="s">
        <v>283</v>
      </c>
      <c r="E13" s="159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6"/>
    </row>
    <row r="14" spans="1:66">
      <c r="B14" s="31"/>
      <c r="C14" s="20"/>
      <c r="D14" s="20"/>
      <c r="BM14" s="56"/>
    </row>
    <row r="15" spans="1:66" ht="15">
      <c r="B15" s="8" t="s">
        <v>715</v>
      </c>
      <c r="BM15" s="28" t="s">
        <v>284</v>
      </c>
    </row>
    <row r="16" spans="1:66" ht="15">
      <c r="A16" s="25" t="s">
        <v>7</v>
      </c>
      <c r="B16" s="18" t="s">
        <v>116</v>
      </c>
      <c r="C16" s="15" t="s">
        <v>117</v>
      </c>
      <c r="D16" s="16" t="s">
        <v>355</v>
      </c>
      <c r="E16" s="15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28">
        <v>1</v>
      </c>
    </row>
    <row r="17" spans="1:65">
      <c r="A17" s="30"/>
      <c r="B17" s="19" t="s">
        <v>244</v>
      </c>
      <c r="C17" s="9" t="s">
        <v>244</v>
      </c>
      <c r="D17" s="10" t="s">
        <v>118</v>
      </c>
      <c r="E17" s="159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28" t="s">
        <v>3</v>
      </c>
    </row>
    <row r="18" spans="1:65">
      <c r="A18" s="30"/>
      <c r="B18" s="19"/>
      <c r="C18" s="9"/>
      <c r="D18" s="10" t="s">
        <v>364</v>
      </c>
      <c r="E18" s="159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28">
        <v>0</v>
      </c>
    </row>
    <row r="19" spans="1:65">
      <c r="A19" s="30"/>
      <c r="B19" s="19"/>
      <c r="C19" s="9"/>
      <c r="D19" s="26"/>
      <c r="E19" s="159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28">
        <v>0</v>
      </c>
    </row>
    <row r="20" spans="1:65">
      <c r="A20" s="30"/>
      <c r="B20" s="18">
        <v>1</v>
      </c>
      <c r="C20" s="14">
        <v>1</v>
      </c>
      <c r="D20" s="220">
        <v>336</v>
      </c>
      <c r="E20" s="223"/>
      <c r="F20" s="224"/>
      <c r="G20" s="224"/>
      <c r="H20" s="224"/>
      <c r="I20" s="224"/>
      <c r="J20" s="224"/>
      <c r="K20" s="224"/>
      <c r="L20" s="224"/>
      <c r="M20" s="224"/>
      <c r="N20" s="224"/>
      <c r="O20" s="224"/>
      <c r="P20" s="224"/>
      <c r="Q20" s="224"/>
      <c r="R20" s="224"/>
      <c r="S20" s="224"/>
      <c r="T20" s="224"/>
      <c r="U20" s="224"/>
      <c r="V20" s="224"/>
      <c r="W20" s="224"/>
      <c r="X20" s="224"/>
      <c r="Y20" s="224"/>
      <c r="Z20" s="224"/>
      <c r="AA20" s="224"/>
      <c r="AB20" s="224"/>
      <c r="AC20" s="224"/>
      <c r="AD20" s="224"/>
      <c r="AE20" s="224"/>
      <c r="AF20" s="224"/>
      <c r="AG20" s="224"/>
      <c r="AH20" s="224"/>
      <c r="AI20" s="224"/>
      <c r="AJ20" s="224"/>
      <c r="AK20" s="224"/>
      <c r="AL20" s="224"/>
      <c r="AM20" s="224"/>
      <c r="AN20" s="224"/>
      <c r="AO20" s="224"/>
      <c r="AP20" s="224"/>
      <c r="AQ20" s="224"/>
      <c r="AR20" s="224"/>
      <c r="AS20" s="224"/>
      <c r="AT20" s="224"/>
      <c r="AU20" s="224"/>
      <c r="AV20" s="224"/>
      <c r="AW20" s="224"/>
      <c r="AX20" s="224"/>
      <c r="AY20" s="224"/>
      <c r="AZ20" s="224"/>
      <c r="BA20" s="224"/>
      <c r="BB20" s="224"/>
      <c r="BC20" s="224"/>
      <c r="BD20" s="224"/>
      <c r="BE20" s="224"/>
      <c r="BF20" s="224"/>
      <c r="BG20" s="224"/>
      <c r="BH20" s="224"/>
      <c r="BI20" s="224"/>
      <c r="BJ20" s="224"/>
      <c r="BK20" s="224"/>
      <c r="BL20" s="224"/>
      <c r="BM20" s="225">
        <v>1</v>
      </c>
    </row>
    <row r="21" spans="1:65">
      <c r="A21" s="30"/>
      <c r="B21" s="19">
        <v>1</v>
      </c>
      <c r="C21" s="9">
        <v>2</v>
      </c>
      <c r="D21" s="226">
        <v>337</v>
      </c>
      <c r="E21" s="223"/>
      <c r="F21" s="224"/>
      <c r="G21" s="224"/>
      <c r="H21" s="224"/>
      <c r="I21" s="224"/>
      <c r="J21" s="224"/>
      <c r="K21" s="224"/>
      <c r="L21" s="224"/>
      <c r="M21" s="224"/>
      <c r="N21" s="224"/>
      <c r="O21" s="224"/>
      <c r="P21" s="224"/>
      <c r="Q21" s="224"/>
      <c r="R21" s="224"/>
      <c r="S21" s="224"/>
      <c r="T21" s="224"/>
      <c r="U21" s="224"/>
      <c r="V21" s="224"/>
      <c r="W21" s="224"/>
      <c r="X21" s="224"/>
      <c r="Y21" s="224"/>
      <c r="Z21" s="224"/>
      <c r="AA21" s="224"/>
      <c r="AB21" s="224"/>
      <c r="AC21" s="224"/>
      <c r="AD21" s="224"/>
      <c r="AE21" s="224"/>
      <c r="AF21" s="224"/>
      <c r="AG21" s="224"/>
      <c r="AH21" s="224"/>
      <c r="AI21" s="224"/>
      <c r="AJ21" s="224"/>
      <c r="AK21" s="224"/>
      <c r="AL21" s="224"/>
      <c r="AM21" s="224"/>
      <c r="AN21" s="224"/>
      <c r="AO21" s="224"/>
      <c r="AP21" s="224"/>
      <c r="AQ21" s="224"/>
      <c r="AR21" s="224"/>
      <c r="AS21" s="224"/>
      <c r="AT21" s="224"/>
      <c r="AU21" s="224"/>
      <c r="AV21" s="224"/>
      <c r="AW21" s="224"/>
      <c r="AX21" s="224"/>
      <c r="AY21" s="224"/>
      <c r="AZ21" s="224"/>
      <c r="BA21" s="224"/>
      <c r="BB21" s="224"/>
      <c r="BC21" s="224"/>
      <c r="BD21" s="224"/>
      <c r="BE21" s="224"/>
      <c r="BF21" s="224"/>
      <c r="BG21" s="224"/>
      <c r="BH21" s="224"/>
      <c r="BI21" s="224"/>
      <c r="BJ21" s="224"/>
      <c r="BK21" s="224"/>
      <c r="BL21" s="224"/>
      <c r="BM21" s="225">
        <v>33</v>
      </c>
    </row>
    <row r="22" spans="1:65">
      <c r="A22" s="30"/>
      <c r="B22" s="20" t="s">
        <v>278</v>
      </c>
      <c r="C22" s="12"/>
      <c r="D22" s="230">
        <v>336.5</v>
      </c>
      <c r="E22" s="223"/>
      <c r="F22" s="224"/>
      <c r="G22" s="224"/>
      <c r="H22" s="224"/>
      <c r="I22" s="224"/>
      <c r="J22" s="224"/>
      <c r="K22" s="224"/>
      <c r="L22" s="224"/>
      <c r="M22" s="224"/>
      <c r="N22" s="224"/>
      <c r="O22" s="224"/>
      <c r="P22" s="224"/>
      <c r="Q22" s="224"/>
      <c r="R22" s="224"/>
      <c r="S22" s="224"/>
      <c r="T22" s="224"/>
      <c r="U22" s="224"/>
      <c r="V22" s="224"/>
      <c r="W22" s="224"/>
      <c r="X22" s="224"/>
      <c r="Y22" s="224"/>
      <c r="Z22" s="224"/>
      <c r="AA22" s="224"/>
      <c r="AB22" s="224"/>
      <c r="AC22" s="224"/>
      <c r="AD22" s="224"/>
      <c r="AE22" s="224"/>
      <c r="AF22" s="224"/>
      <c r="AG22" s="224"/>
      <c r="AH22" s="224"/>
      <c r="AI22" s="224"/>
      <c r="AJ22" s="224"/>
      <c r="AK22" s="224"/>
      <c r="AL22" s="224"/>
      <c r="AM22" s="224"/>
      <c r="AN22" s="224"/>
      <c r="AO22" s="224"/>
      <c r="AP22" s="224"/>
      <c r="AQ22" s="224"/>
      <c r="AR22" s="224"/>
      <c r="AS22" s="224"/>
      <c r="AT22" s="224"/>
      <c r="AU22" s="224"/>
      <c r="AV22" s="224"/>
      <c r="AW22" s="224"/>
      <c r="AX22" s="224"/>
      <c r="AY22" s="224"/>
      <c r="AZ22" s="224"/>
      <c r="BA22" s="224"/>
      <c r="BB22" s="224"/>
      <c r="BC22" s="224"/>
      <c r="BD22" s="224"/>
      <c r="BE22" s="224"/>
      <c r="BF22" s="224"/>
      <c r="BG22" s="224"/>
      <c r="BH22" s="224"/>
      <c r="BI22" s="224"/>
      <c r="BJ22" s="224"/>
      <c r="BK22" s="224"/>
      <c r="BL22" s="224"/>
      <c r="BM22" s="225">
        <v>16</v>
      </c>
    </row>
    <row r="23" spans="1:65">
      <c r="A23" s="30"/>
      <c r="B23" s="3" t="s">
        <v>279</v>
      </c>
      <c r="C23" s="29"/>
      <c r="D23" s="226">
        <v>336.5</v>
      </c>
      <c r="E23" s="223"/>
      <c r="F23" s="224"/>
      <c r="G23" s="224"/>
      <c r="H23" s="224"/>
      <c r="I23" s="224"/>
      <c r="J23" s="224"/>
      <c r="K23" s="224"/>
      <c r="L23" s="224"/>
      <c r="M23" s="224"/>
      <c r="N23" s="224"/>
      <c r="O23" s="224"/>
      <c r="P23" s="224"/>
      <c r="Q23" s="224"/>
      <c r="R23" s="224"/>
      <c r="S23" s="224"/>
      <c r="T23" s="224"/>
      <c r="U23" s="224"/>
      <c r="V23" s="224"/>
      <c r="W23" s="224"/>
      <c r="X23" s="224"/>
      <c r="Y23" s="224"/>
      <c r="Z23" s="224"/>
      <c r="AA23" s="224"/>
      <c r="AB23" s="224"/>
      <c r="AC23" s="224"/>
      <c r="AD23" s="224"/>
      <c r="AE23" s="224"/>
      <c r="AF23" s="224"/>
      <c r="AG23" s="224"/>
      <c r="AH23" s="224"/>
      <c r="AI23" s="224"/>
      <c r="AJ23" s="224"/>
      <c r="AK23" s="224"/>
      <c r="AL23" s="224"/>
      <c r="AM23" s="224"/>
      <c r="AN23" s="224"/>
      <c r="AO23" s="224"/>
      <c r="AP23" s="224"/>
      <c r="AQ23" s="224"/>
      <c r="AR23" s="224"/>
      <c r="AS23" s="224"/>
      <c r="AT23" s="224"/>
      <c r="AU23" s="224"/>
      <c r="AV23" s="224"/>
      <c r="AW23" s="224"/>
      <c r="AX23" s="224"/>
      <c r="AY23" s="224"/>
      <c r="AZ23" s="224"/>
      <c r="BA23" s="224"/>
      <c r="BB23" s="224"/>
      <c r="BC23" s="224"/>
      <c r="BD23" s="224"/>
      <c r="BE23" s="224"/>
      <c r="BF23" s="224"/>
      <c r="BG23" s="224"/>
      <c r="BH23" s="224"/>
      <c r="BI23" s="224"/>
      <c r="BJ23" s="224"/>
      <c r="BK23" s="224"/>
      <c r="BL23" s="224"/>
      <c r="BM23" s="225">
        <v>336.5</v>
      </c>
    </row>
    <row r="24" spans="1:65">
      <c r="A24" s="30"/>
      <c r="B24" s="3" t="s">
        <v>280</v>
      </c>
      <c r="C24" s="29"/>
      <c r="D24" s="226">
        <v>0.70710678118654757</v>
      </c>
      <c r="E24" s="223"/>
      <c r="F24" s="224"/>
      <c r="G24" s="224"/>
      <c r="H24" s="224"/>
      <c r="I24" s="224"/>
      <c r="J24" s="224"/>
      <c r="K24" s="224"/>
      <c r="L24" s="224"/>
      <c r="M24" s="224"/>
      <c r="N24" s="224"/>
      <c r="O24" s="224"/>
      <c r="P24" s="224"/>
      <c r="Q24" s="224"/>
      <c r="R24" s="224"/>
      <c r="S24" s="224"/>
      <c r="T24" s="224"/>
      <c r="U24" s="224"/>
      <c r="V24" s="224"/>
      <c r="W24" s="224"/>
      <c r="X24" s="224"/>
      <c r="Y24" s="224"/>
      <c r="Z24" s="224"/>
      <c r="AA24" s="224"/>
      <c r="AB24" s="224"/>
      <c r="AC24" s="224"/>
      <c r="AD24" s="224"/>
      <c r="AE24" s="224"/>
      <c r="AF24" s="224"/>
      <c r="AG24" s="224"/>
      <c r="AH24" s="224"/>
      <c r="AI24" s="224"/>
      <c r="AJ24" s="224"/>
      <c r="AK24" s="224"/>
      <c r="AL24" s="224"/>
      <c r="AM24" s="224"/>
      <c r="AN24" s="224"/>
      <c r="AO24" s="224"/>
      <c r="AP24" s="224"/>
      <c r="AQ24" s="224"/>
      <c r="AR24" s="224"/>
      <c r="AS24" s="224"/>
      <c r="AT24" s="224"/>
      <c r="AU24" s="224"/>
      <c r="AV24" s="224"/>
      <c r="AW24" s="224"/>
      <c r="AX24" s="224"/>
      <c r="AY24" s="224"/>
      <c r="AZ24" s="224"/>
      <c r="BA24" s="224"/>
      <c r="BB24" s="224"/>
      <c r="BC24" s="224"/>
      <c r="BD24" s="224"/>
      <c r="BE24" s="224"/>
      <c r="BF24" s="224"/>
      <c r="BG24" s="224"/>
      <c r="BH24" s="224"/>
      <c r="BI24" s="224"/>
      <c r="BJ24" s="224"/>
      <c r="BK24" s="224"/>
      <c r="BL24" s="224"/>
      <c r="BM24" s="225">
        <v>39</v>
      </c>
    </row>
    <row r="25" spans="1:65">
      <c r="A25" s="30"/>
      <c r="B25" s="3" t="s">
        <v>87</v>
      </c>
      <c r="C25" s="29"/>
      <c r="D25" s="13">
        <v>2.1013574478054905E-3</v>
      </c>
      <c r="E25" s="159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6"/>
    </row>
    <row r="26" spans="1:65">
      <c r="A26" s="30"/>
      <c r="B26" s="3" t="s">
        <v>281</v>
      </c>
      <c r="C26" s="29"/>
      <c r="D26" s="13">
        <v>0</v>
      </c>
      <c r="E26" s="159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6"/>
    </row>
    <row r="27" spans="1:65">
      <c r="A27" s="30"/>
      <c r="B27" s="46" t="s">
        <v>282</v>
      </c>
      <c r="C27" s="47"/>
      <c r="D27" s="45" t="s">
        <v>283</v>
      </c>
      <c r="E27" s="159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6"/>
    </row>
    <row r="28" spans="1:65">
      <c r="B28" s="31"/>
      <c r="C28" s="20"/>
      <c r="D28" s="20"/>
      <c r="BM28" s="56"/>
    </row>
    <row r="29" spans="1:65" ht="15">
      <c r="B29" s="8" t="s">
        <v>716</v>
      </c>
      <c r="BM29" s="28" t="s">
        <v>284</v>
      </c>
    </row>
    <row r="30" spans="1:65" ht="15">
      <c r="A30" s="25" t="s">
        <v>10</v>
      </c>
      <c r="B30" s="18" t="s">
        <v>116</v>
      </c>
      <c r="C30" s="15" t="s">
        <v>117</v>
      </c>
      <c r="D30" s="16" t="s">
        <v>355</v>
      </c>
      <c r="E30" s="159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28">
        <v>1</v>
      </c>
    </row>
    <row r="31" spans="1:65">
      <c r="A31" s="30"/>
      <c r="B31" s="19" t="s">
        <v>244</v>
      </c>
      <c r="C31" s="9" t="s">
        <v>244</v>
      </c>
      <c r="D31" s="10" t="s">
        <v>118</v>
      </c>
      <c r="E31" s="159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28" t="s">
        <v>1</v>
      </c>
    </row>
    <row r="32" spans="1:65">
      <c r="A32" s="30"/>
      <c r="B32" s="19"/>
      <c r="C32" s="9"/>
      <c r="D32" s="10" t="s">
        <v>364</v>
      </c>
      <c r="E32" s="159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28">
        <v>2</v>
      </c>
    </row>
    <row r="33" spans="1:65">
      <c r="A33" s="30"/>
      <c r="B33" s="19"/>
      <c r="C33" s="9"/>
      <c r="D33" s="26"/>
      <c r="E33" s="159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28">
        <v>2</v>
      </c>
    </row>
    <row r="34" spans="1:65">
      <c r="A34" s="30"/>
      <c r="B34" s="18">
        <v>1</v>
      </c>
      <c r="C34" s="14">
        <v>1</v>
      </c>
      <c r="D34" s="21">
        <v>1.58</v>
      </c>
      <c r="E34" s="159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28">
        <v>1</v>
      </c>
    </row>
    <row r="35" spans="1:65">
      <c r="A35" s="30"/>
      <c r="B35" s="19">
        <v>1</v>
      </c>
      <c r="C35" s="9">
        <v>2</v>
      </c>
      <c r="D35" s="11">
        <v>1.5699999999999998</v>
      </c>
      <c r="E35" s="159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28">
        <v>3</v>
      </c>
    </row>
    <row r="36" spans="1:65">
      <c r="A36" s="30"/>
      <c r="B36" s="20" t="s">
        <v>278</v>
      </c>
      <c r="C36" s="12"/>
      <c r="D36" s="22">
        <v>1.575</v>
      </c>
      <c r="E36" s="159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28">
        <v>16</v>
      </c>
    </row>
    <row r="37" spans="1:65">
      <c r="A37" s="30"/>
      <c r="B37" s="3" t="s">
        <v>279</v>
      </c>
      <c r="C37" s="29"/>
      <c r="D37" s="11">
        <v>1.575</v>
      </c>
      <c r="E37" s="159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28">
        <v>1.575</v>
      </c>
    </row>
    <row r="38" spans="1:65">
      <c r="A38" s="30"/>
      <c r="B38" s="3" t="s">
        <v>280</v>
      </c>
      <c r="C38" s="29"/>
      <c r="D38" s="23">
        <v>7.0710678118656384E-3</v>
      </c>
      <c r="E38" s="159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8">
        <v>40</v>
      </c>
    </row>
    <row r="39" spans="1:65">
      <c r="A39" s="30"/>
      <c r="B39" s="3" t="s">
        <v>87</v>
      </c>
      <c r="C39" s="29"/>
      <c r="D39" s="13">
        <v>4.4895668646765963E-3</v>
      </c>
      <c r="E39" s="159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56"/>
    </row>
    <row r="40" spans="1:65">
      <c r="A40" s="30"/>
      <c r="B40" s="3" t="s">
        <v>281</v>
      </c>
      <c r="C40" s="29"/>
      <c r="D40" s="13">
        <v>0</v>
      </c>
      <c r="E40" s="159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56"/>
    </row>
    <row r="41" spans="1:65">
      <c r="A41" s="30"/>
      <c r="B41" s="46" t="s">
        <v>282</v>
      </c>
      <c r="C41" s="47"/>
      <c r="D41" s="45" t="s">
        <v>283</v>
      </c>
      <c r="E41" s="159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56"/>
    </row>
    <row r="42" spans="1:65">
      <c r="B42" s="31"/>
      <c r="C42" s="20"/>
      <c r="D42" s="20"/>
      <c r="BM42" s="56"/>
    </row>
    <row r="43" spans="1:65" ht="15">
      <c r="B43" s="8" t="s">
        <v>717</v>
      </c>
      <c r="BM43" s="28" t="s">
        <v>284</v>
      </c>
    </row>
    <row r="44" spans="1:65" ht="15">
      <c r="A44" s="25" t="s">
        <v>13</v>
      </c>
      <c r="B44" s="18" t="s">
        <v>116</v>
      </c>
      <c r="C44" s="15" t="s">
        <v>117</v>
      </c>
      <c r="D44" s="16" t="s">
        <v>355</v>
      </c>
      <c r="E44" s="159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28">
        <v>1</v>
      </c>
    </row>
    <row r="45" spans="1:65">
      <c r="A45" s="30"/>
      <c r="B45" s="19" t="s">
        <v>244</v>
      </c>
      <c r="C45" s="9" t="s">
        <v>244</v>
      </c>
      <c r="D45" s="10" t="s">
        <v>118</v>
      </c>
      <c r="E45" s="159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28" t="s">
        <v>3</v>
      </c>
    </row>
    <row r="46" spans="1:65">
      <c r="A46" s="30"/>
      <c r="B46" s="19"/>
      <c r="C46" s="9"/>
      <c r="D46" s="10" t="s">
        <v>364</v>
      </c>
      <c r="E46" s="159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28">
        <v>2</v>
      </c>
    </row>
    <row r="47" spans="1:65">
      <c r="A47" s="30"/>
      <c r="B47" s="19"/>
      <c r="C47" s="9"/>
      <c r="D47" s="26"/>
      <c r="E47" s="159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28">
        <v>2</v>
      </c>
    </row>
    <row r="48" spans="1:65">
      <c r="A48" s="30"/>
      <c r="B48" s="18">
        <v>1</v>
      </c>
      <c r="C48" s="14">
        <v>1</v>
      </c>
      <c r="D48" s="21">
        <v>2.2000000000000002</v>
      </c>
      <c r="E48" s="159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28">
        <v>1</v>
      </c>
    </row>
    <row r="49" spans="1:65">
      <c r="A49" s="30"/>
      <c r="B49" s="19">
        <v>1</v>
      </c>
      <c r="C49" s="9">
        <v>2</v>
      </c>
      <c r="D49" s="11">
        <v>1.8</v>
      </c>
      <c r="E49" s="159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28">
        <v>35</v>
      </c>
    </row>
    <row r="50" spans="1:65">
      <c r="A50" s="30"/>
      <c r="B50" s="20" t="s">
        <v>278</v>
      </c>
      <c r="C50" s="12"/>
      <c r="D50" s="22">
        <v>2</v>
      </c>
      <c r="E50" s="159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28">
        <v>16</v>
      </c>
    </row>
    <row r="51" spans="1:65">
      <c r="A51" s="30"/>
      <c r="B51" s="3" t="s">
        <v>279</v>
      </c>
      <c r="C51" s="29"/>
      <c r="D51" s="11">
        <v>2</v>
      </c>
      <c r="E51" s="159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28">
        <v>2</v>
      </c>
    </row>
    <row r="52" spans="1:65">
      <c r="A52" s="30"/>
      <c r="B52" s="3" t="s">
        <v>280</v>
      </c>
      <c r="C52" s="29"/>
      <c r="D52" s="23">
        <v>0.28284271247461906</v>
      </c>
      <c r="E52" s="159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28">
        <v>41</v>
      </c>
    </row>
    <row r="53" spans="1:65">
      <c r="A53" s="30"/>
      <c r="B53" s="3" t="s">
        <v>87</v>
      </c>
      <c r="C53" s="29"/>
      <c r="D53" s="13">
        <v>0.14142135623730953</v>
      </c>
      <c r="E53" s="15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6"/>
    </row>
    <row r="54" spans="1:65">
      <c r="A54" s="30"/>
      <c r="B54" s="3" t="s">
        <v>281</v>
      </c>
      <c r="C54" s="29"/>
      <c r="D54" s="13">
        <v>0</v>
      </c>
      <c r="E54" s="159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56"/>
    </row>
    <row r="55" spans="1:65">
      <c r="A55" s="30"/>
      <c r="B55" s="46" t="s">
        <v>282</v>
      </c>
      <c r="C55" s="47"/>
      <c r="D55" s="45" t="s">
        <v>283</v>
      </c>
      <c r="E55" s="15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56"/>
    </row>
    <row r="56" spans="1:65">
      <c r="B56" s="31"/>
      <c r="C56" s="20"/>
      <c r="D56" s="20"/>
      <c r="BM56" s="56"/>
    </row>
    <row r="57" spans="1:65" ht="15">
      <c r="B57" s="8" t="s">
        <v>718</v>
      </c>
      <c r="BM57" s="28" t="s">
        <v>284</v>
      </c>
    </row>
    <row r="58" spans="1:65" ht="15">
      <c r="A58" s="25" t="s">
        <v>16</v>
      </c>
      <c r="B58" s="18" t="s">
        <v>116</v>
      </c>
      <c r="C58" s="15" t="s">
        <v>117</v>
      </c>
      <c r="D58" s="16" t="s">
        <v>355</v>
      </c>
      <c r="E58" s="159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8">
        <v>1</v>
      </c>
    </row>
    <row r="59" spans="1:65">
      <c r="A59" s="30"/>
      <c r="B59" s="19" t="s">
        <v>244</v>
      </c>
      <c r="C59" s="9" t="s">
        <v>244</v>
      </c>
      <c r="D59" s="10" t="s">
        <v>118</v>
      </c>
      <c r="E59" s="159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8" t="s">
        <v>3</v>
      </c>
    </row>
    <row r="60" spans="1:65">
      <c r="A60" s="30"/>
      <c r="B60" s="19"/>
      <c r="C60" s="9"/>
      <c r="D60" s="10" t="s">
        <v>364</v>
      </c>
      <c r="E60" s="159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8">
        <v>2</v>
      </c>
    </row>
    <row r="61" spans="1:65">
      <c r="A61" s="30"/>
      <c r="B61" s="19"/>
      <c r="C61" s="9"/>
      <c r="D61" s="26"/>
      <c r="E61" s="159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28">
        <v>2</v>
      </c>
    </row>
    <row r="62" spans="1:65">
      <c r="A62" s="30"/>
      <c r="B62" s="18">
        <v>1</v>
      </c>
      <c r="C62" s="14">
        <v>1</v>
      </c>
      <c r="D62" s="21">
        <v>8.48</v>
      </c>
      <c r="E62" s="159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28">
        <v>1</v>
      </c>
    </row>
    <row r="63" spans="1:65">
      <c r="A63" s="30"/>
      <c r="B63" s="19">
        <v>1</v>
      </c>
      <c r="C63" s="9">
        <v>2</v>
      </c>
      <c r="D63" s="11">
        <v>8.3800000000000008</v>
      </c>
      <c r="E63" s="159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28">
        <v>36</v>
      </c>
    </row>
    <row r="64" spans="1:65">
      <c r="A64" s="30"/>
      <c r="B64" s="20" t="s">
        <v>278</v>
      </c>
      <c r="C64" s="12"/>
      <c r="D64" s="22">
        <v>8.43</v>
      </c>
      <c r="E64" s="159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28">
        <v>16</v>
      </c>
    </row>
    <row r="65" spans="1:65">
      <c r="A65" s="30"/>
      <c r="B65" s="3" t="s">
        <v>279</v>
      </c>
      <c r="C65" s="29"/>
      <c r="D65" s="11">
        <v>8.43</v>
      </c>
      <c r="E65" s="159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28">
        <v>8.43</v>
      </c>
    </row>
    <row r="66" spans="1:65">
      <c r="A66" s="30"/>
      <c r="B66" s="3" t="s">
        <v>280</v>
      </c>
      <c r="C66" s="29"/>
      <c r="D66" s="23">
        <v>7.0710678118654502E-2</v>
      </c>
      <c r="E66" s="159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28">
        <v>42</v>
      </c>
    </row>
    <row r="67" spans="1:65">
      <c r="A67" s="30"/>
      <c r="B67" s="3" t="s">
        <v>87</v>
      </c>
      <c r="C67" s="29"/>
      <c r="D67" s="13">
        <v>8.3879807969934172E-3</v>
      </c>
      <c r="E67" s="159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56"/>
    </row>
    <row r="68" spans="1:65">
      <c r="A68" s="30"/>
      <c r="B68" s="3" t="s">
        <v>281</v>
      </c>
      <c r="C68" s="29"/>
      <c r="D68" s="13">
        <v>0</v>
      </c>
      <c r="E68" s="159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56"/>
    </row>
    <row r="69" spans="1:65">
      <c r="A69" s="30"/>
      <c r="B69" s="46" t="s">
        <v>282</v>
      </c>
      <c r="C69" s="47"/>
      <c r="D69" s="45" t="s">
        <v>283</v>
      </c>
      <c r="E69" s="159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6"/>
    </row>
    <row r="70" spans="1:65">
      <c r="B70" s="31"/>
      <c r="C70" s="20"/>
      <c r="D70" s="20"/>
      <c r="BM70" s="56"/>
    </row>
    <row r="71" spans="1:65" ht="15">
      <c r="B71" s="8" t="s">
        <v>719</v>
      </c>
      <c r="BM71" s="28" t="s">
        <v>284</v>
      </c>
    </row>
    <row r="72" spans="1:65" ht="15">
      <c r="A72" s="25" t="s">
        <v>19</v>
      </c>
      <c r="B72" s="18" t="s">
        <v>116</v>
      </c>
      <c r="C72" s="15" t="s">
        <v>117</v>
      </c>
      <c r="D72" s="16" t="s">
        <v>355</v>
      </c>
      <c r="E72" s="159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28">
        <v>1</v>
      </c>
    </row>
    <row r="73" spans="1:65">
      <c r="A73" s="30"/>
      <c r="B73" s="19" t="s">
        <v>244</v>
      </c>
      <c r="C73" s="9" t="s">
        <v>244</v>
      </c>
      <c r="D73" s="10" t="s">
        <v>118</v>
      </c>
      <c r="E73" s="159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28" t="s">
        <v>3</v>
      </c>
    </row>
    <row r="74" spans="1:65">
      <c r="A74" s="30"/>
      <c r="B74" s="19"/>
      <c r="C74" s="9"/>
      <c r="D74" s="10" t="s">
        <v>364</v>
      </c>
      <c r="E74" s="159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8">
        <v>2</v>
      </c>
    </row>
    <row r="75" spans="1:65">
      <c r="A75" s="30"/>
      <c r="B75" s="19"/>
      <c r="C75" s="9"/>
      <c r="D75" s="26"/>
      <c r="E75" s="159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8">
        <v>2</v>
      </c>
    </row>
    <row r="76" spans="1:65">
      <c r="A76" s="30"/>
      <c r="B76" s="18">
        <v>1</v>
      </c>
      <c r="C76" s="14">
        <v>1</v>
      </c>
      <c r="D76" s="21">
        <v>0.3</v>
      </c>
      <c r="E76" s="159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8">
        <v>1</v>
      </c>
    </row>
    <row r="77" spans="1:65">
      <c r="A77" s="30"/>
      <c r="B77" s="19">
        <v>1</v>
      </c>
      <c r="C77" s="9">
        <v>2</v>
      </c>
      <c r="D77" s="11">
        <v>0.3</v>
      </c>
      <c r="E77" s="159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8">
        <v>13</v>
      </c>
    </row>
    <row r="78" spans="1:65">
      <c r="A78" s="30"/>
      <c r="B78" s="20" t="s">
        <v>278</v>
      </c>
      <c r="C78" s="12"/>
      <c r="D78" s="22">
        <v>0.3</v>
      </c>
      <c r="E78" s="159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8">
        <v>16</v>
      </c>
    </row>
    <row r="79" spans="1:65">
      <c r="A79" s="30"/>
      <c r="B79" s="3" t="s">
        <v>279</v>
      </c>
      <c r="C79" s="29"/>
      <c r="D79" s="11">
        <v>0.3</v>
      </c>
      <c r="E79" s="159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28">
        <v>0.3</v>
      </c>
    </row>
    <row r="80" spans="1:65">
      <c r="A80" s="30"/>
      <c r="B80" s="3" t="s">
        <v>280</v>
      </c>
      <c r="C80" s="29"/>
      <c r="D80" s="23">
        <v>0</v>
      </c>
      <c r="E80" s="159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28">
        <v>43</v>
      </c>
    </row>
    <row r="81" spans="1:65">
      <c r="A81" s="30"/>
      <c r="B81" s="3" t="s">
        <v>87</v>
      </c>
      <c r="C81" s="29"/>
      <c r="D81" s="13">
        <v>0</v>
      </c>
      <c r="E81" s="159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56"/>
    </row>
    <row r="82" spans="1:65">
      <c r="A82" s="30"/>
      <c r="B82" s="3" t="s">
        <v>281</v>
      </c>
      <c r="C82" s="29"/>
      <c r="D82" s="13">
        <v>0</v>
      </c>
      <c r="E82" s="159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56"/>
    </row>
    <row r="83" spans="1:65">
      <c r="A83" s="30"/>
      <c r="B83" s="46" t="s">
        <v>282</v>
      </c>
      <c r="C83" s="47"/>
      <c r="D83" s="45" t="s">
        <v>283</v>
      </c>
      <c r="E83" s="159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56"/>
    </row>
    <row r="84" spans="1:65">
      <c r="B84" s="31"/>
      <c r="C84" s="20"/>
      <c r="D84" s="20"/>
      <c r="BM84" s="56"/>
    </row>
    <row r="85" spans="1:65" ht="15">
      <c r="B85" s="8" t="s">
        <v>720</v>
      </c>
      <c r="BM85" s="28" t="s">
        <v>284</v>
      </c>
    </row>
    <row r="86" spans="1:65" ht="15">
      <c r="A86" s="25" t="s">
        <v>22</v>
      </c>
      <c r="B86" s="18" t="s">
        <v>116</v>
      </c>
      <c r="C86" s="15" t="s">
        <v>117</v>
      </c>
      <c r="D86" s="16" t="s">
        <v>355</v>
      </c>
      <c r="E86" s="159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28">
        <v>1</v>
      </c>
    </row>
    <row r="87" spans="1:65">
      <c r="A87" s="30"/>
      <c r="B87" s="19" t="s">
        <v>244</v>
      </c>
      <c r="C87" s="9" t="s">
        <v>244</v>
      </c>
      <c r="D87" s="10" t="s">
        <v>118</v>
      </c>
      <c r="E87" s="159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28" t="s">
        <v>3</v>
      </c>
    </row>
    <row r="88" spans="1:65">
      <c r="A88" s="30"/>
      <c r="B88" s="19"/>
      <c r="C88" s="9"/>
      <c r="D88" s="10" t="s">
        <v>364</v>
      </c>
      <c r="E88" s="159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28">
        <v>0</v>
      </c>
    </row>
    <row r="89" spans="1:65">
      <c r="A89" s="30"/>
      <c r="B89" s="19"/>
      <c r="C89" s="9"/>
      <c r="D89" s="26"/>
      <c r="E89" s="159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28">
        <v>0</v>
      </c>
    </row>
    <row r="90" spans="1:65">
      <c r="A90" s="30"/>
      <c r="B90" s="18">
        <v>1</v>
      </c>
      <c r="C90" s="14">
        <v>1</v>
      </c>
      <c r="D90" s="220">
        <v>159</v>
      </c>
      <c r="E90" s="223"/>
      <c r="F90" s="224"/>
      <c r="G90" s="224"/>
      <c r="H90" s="224"/>
      <c r="I90" s="224"/>
      <c r="J90" s="224"/>
      <c r="K90" s="224"/>
      <c r="L90" s="224"/>
      <c r="M90" s="224"/>
      <c r="N90" s="224"/>
      <c r="O90" s="224"/>
      <c r="P90" s="224"/>
      <c r="Q90" s="224"/>
      <c r="R90" s="224"/>
      <c r="S90" s="224"/>
      <c r="T90" s="224"/>
      <c r="U90" s="224"/>
      <c r="V90" s="224"/>
      <c r="W90" s="224"/>
      <c r="X90" s="224"/>
      <c r="Y90" s="224"/>
      <c r="Z90" s="224"/>
      <c r="AA90" s="224"/>
      <c r="AB90" s="224"/>
      <c r="AC90" s="224"/>
      <c r="AD90" s="224"/>
      <c r="AE90" s="224"/>
      <c r="AF90" s="224"/>
      <c r="AG90" s="224"/>
      <c r="AH90" s="224"/>
      <c r="AI90" s="224"/>
      <c r="AJ90" s="224"/>
      <c r="AK90" s="224"/>
      <c r="AL90" s="224"/>
      <c r="AM90" s="224"/>
      <c r="AN90" s="224"/>
      <c r="AO90" s="224"/>
      <c r="AP90" s="224"/>
      <c r="AQ90" s="224"/>
      <c r="AR90" s="224"/>
      <c r="AS90" s="224"/>
      <c r="AT90" s="224"/>
      <c r="AU90" s="224"/>
      <c r="AV90" s="224"/>
      <c r="AW90" s="224"/>
      <c r="AX90" s="224"/>
      <c r="AY90" s="224"/>
      <c r="AZ90" s="224"/>
      <c r="BA90" s="224"/>
      <c r="BB90" s="224"/>
      <c r="BC90" s="224"/>
      <c r="BD90" s="224"/>
      <c r="BE90" s="224"/>
      <c r="BF90" s="224"/>
      <c r="BG90" s="224"/>
      <c r="BH90" s="224"/>
      <c r="BI90" s="224"/>
      <c r="BJ90" s="224"/>
      <c r="BK90" s="224"/>
      <c r="BL90" s="224"/>
      <c r="BM90" s="225">
        <v>1</v>
      </c>
    </row>
    <row r="91" spans="1:65">
      <c r="A91" s="30"/>
      <c r="B91" s="19">
        <v>1</v>
      </c>
      <c r="C91" s="9">
        <v>2</v>
      </c>
      <c r="D91" s="226">
        <v>171</v>
      </c>
      <c r="E91" s="223"/>
      <c r="F91" s="224"/>
      <c r="G91" s="224"/>
      <c r="H91" s="224"/>
      <c r="I91" s="224"/>
      <c r="J91" s="224"/>
      <c r="K91" s="224"/>
      <c r="L91" s="224"/>
      <c r="M91" s="224"/>
      <c r="N91" s="224"/>
      <c r="O91" s="224"/>
      <c r="P91" s="224"/>
      <c r="Q91" s="224"/>
      <c r="R91" s="224"/>
      <c r="S91" s="224"/>
      <c r="T91" s="224"/>
      <c r="U91" s="224"/>
      <c r="V91" s="224"/>
      <c r="W91" s="224"/>
      <c r="X91" s="224"/>
      <c r="Y91" s="224"/>
      <c r="Z91" s="224"/>
      <c r="AA91" s="224"/>
      <c r="AB91" s="224"/>
      <c r="AC91" s="224"/>
      <c r="AD91" s="224"/>
      <c r="AE91" s="224"/>
      <c r="AF91" s="224"/>
      <c r="AG91" s="224"/>
      <c r="AH91" s="224"/>
      <c r="AI91" s="224"/>
      <c r="AJ91" s="224"/>
      <c r="AK91" s="224"/>
      <c r="AL91" s="224"/>
      <c r="AM91" s="224"/>
      <c r="AN91" s="224"/>
      <c r="AO91" s="224"/>
      <c r="AP91" s="224"/>
      <c r="AQ91" s="224"/>
      <c r="AR91" s="224"/>
      <c r="AS91" s="224"/>
      <c r="AT91" s="224"/>
      <c r="AU91" s="224"/>
      <c r="AV91" s="224"/>
      <c r="AW91" s="224"/>
      <c r="AX91" s="224"/>
      <c r="AY91" s="224"/>
      <c r="AZ91" s="224"/>
      <c r="BA91" s="224"/>
      <c r="BB91" s="224"/>
      <c r="BC91" s="224"/>
      <c r="BD91" s="224"/>
      <c r="BE91" s="224"/>
      <c r="BF91" s="224"/>
      <c r="BG91" s="224"/>
      <c r="BH91" s="224"/>
      <c r="BI91" s="224"/>
      <c r="BJ91" s="224"/>
      <c r="BK91" s="224"/>
      <c r="BL91" s="224"/>
      <c r="BM91" s="225">
        <v>38</v>
      </c>
    </row>
    <row r="92" spans="1:65">
      <c r="A92" s="30"/>
      <c r="B92" s="20" t="s">
        <v>278</v>
      </c>
      <c r="C92" s="12"/>
      <c r="D92" s="230">
        <v>165</v>
      </c>
      <c r="E92" s="223"/>
      <c r="F92" s="224"/>
      <c r="G92" s="224"/>
      <c r="H92" s="224"/>
      <c r="I92" s="224"/>
      <c r="J92" s="224"/>
      <c r="K92" s="224"/>
      <c r="L92" s="224"/>
      <c r="M92" s="224"/>
      <c r="N92" s="224"/>
      <c r="O92" s="224"/>
      <c r="P92" s="224"/>
      <c r="Q92" s="224"/>
      <c r="R92" s="224"/>
      <c r="S92" s="224"/>
      <c r="T92" s="224"/>
      <c r="U92" s="224"/>
      <c r="V92" s="224"/>
      <c r="W92" s="224"/>
      <c r="X92" s="224"/>
      <c r="Y92" s="224"/>
      <c r="Z92" s="224"/>
      <c r="AA92" s="224"/>
      <c r="AB92" s="224"/>
      <c r="AC92" s="224"/>
      <c r="AD92" s="224"/>
      <c r="AE92" s="224"/>
      <c r="AF92" s="224"/>
      <c r="AG92" s="224"/>
      <c r="AH92" s="224"/>
      <c r="AI92" s="224"/>
      <c r="AJ92" s="224"/>
      <c r="AK92" s="224"/>
      <c r="AL92" s="224"/>
      <c r="AM92" s="224"/>
      <c r="AN92" s="224"/>
      <c r="AO92" s="224"/>
      <c r="AP92" s="224"/>
      <c r="AQ92" s="224"/>
      <c r="AR92" s="224"/>
      <c r="AS92" s="224"/>
      <c r="AT92" s="224"/>
      <c r="AU92" s="224"/>
      <c r="AV92" s="224"/>
      <c r="AW92" s="224"/>
      <c r="AX92" s="224"/>
      <c r="AY92" s="224"/>
      <c r="AZ92" s="224"/>
      <c r="BA92" s="224"/>
      <c r="BB92" s="224"/>
      <c r="BC92" s="224"/>
      <c r="BD92" s="224"/>
      <c r="BE92" s="224"/>
      <c r="BF92" s="224"/>
      <c r="BG92" s="224"/>
      <c r="BH92" s="224"/>
      <c r="BI92" s="224"/>
      <c r="BJ92" s="224"/>
      <c r="BK92" s="224"/>
      <c r="BL92" s="224"/>
      <c r="BM92" s="225">
        <v>16</v>
      </c>
    </row>
    <row r="93" spans="1:65">
      <c r="A93" s="30"/>
      <c r="B93" s="3" t="s">
        <v>279</v>
      </c>
      <c r="C93" s="29"/>
      <c r="D93" s="226">
        <v>165</v>
      </c>
      <c r="E93" s="223"/>
      <c r="F93" s="224"/>
      <c r="G93" s="224"/>
      <c r="H93" s="224"/>
      <c r="I93" s="224"/>
      <c r="J93" s="224"/>
      <c r="K93" s="224"/>
      <c r="L93" s="224"/>
      <c r="M93" s="224"/>
      <c r="N93" s="224"/>
      <c r="O93" s="224"/>
      <c r="P93" s="224"/>
      <c r="Q93" s="224"/>
      <c r="R93" s="224"/>
      <c r="S93" s="224"/>
      <c r="T93" s="224"/>
      <c r="U93" s="224"/>
      <c r="V93" s="224"/>
      <c r="W93" s="224"/>
      <c r="X93" s="224"/>
      <c r="Y93" s="224"/>
      <c r="Z93" s="224"/>
      <c r="AA93" s="224"/>
      <c r="AB93" s="224"/>
      <c r="AC93" s="224"/>
      <c r="AD93" s="224"/>
      <c r="AE93" s="224"/>
      <c r="AF93" s="224"/>
      <c r="AG93" s="224"/>
      <c r="AH93" s="224"/>
      <c r="AI93" s="224"/>
      <c r="AJ93" s="224"/>
      <c r="AK93" s="224"/>
      <c r="AL93" s="224"/>
      <c r="AM93" s="224"/>
      <c r="AN93" s="224"/>
      <c r="AO93" s="224"/>
      <c r="AP93" s="224"/>
      <c r="AQ93" s="224"/>
      <c r="AR93" s="224"/>
      <c r="AS93" s="224"/>
      <c r="AT93" s="224"/>
      <c r="AU93" s="224"/>
      <c r="AV93" s="224"/>
      <c r="AW93" s="224"/>
      <c r="AX93" s="224"/>
      <c r="AY93" s="224"/>
      <c r="AZ93" s="224"/>
      <c r="BA93" s="224"/>
      <c r="BB93" s="224"/>
      <c r="BC93" s="224"/>
      <c r="BD93" s="224"/>
      <c r="BE93" s="224"/>
      <c r="BF93" s="224"/>
      <c r="BG93" s="224"/>
      <c r="BH93" s="224"/>
      <c r="BI93" s="224"/>
      <c r="BJ93" s="224"/>
      <c r="BK93" s="224"/>
      <c r="BL93" s="224"/>
      <c r="BM93" s="225">
        <v>165</v>
      </c>
    </row>
    <row r="94" spans="1:65">
      <c r="A94" s="30"/>
      <c r="B94" s="3" t="s">
        <v>280</v>
      </c>
      <c r="C94" s="29"/>
      <c r="D94" s="226">
        <v>8.4852813742385695</v>
      </c>
      <c r="E94" s="223"/>
      <c r="F94" s="224"/>
      <c r="G94" s="224"/>
      <c r="H94" s="224"/>
      <c r="I94" s="224"/>
      <c r="J94" s="224"/>
      <c r="K94" s="224"/>
      <c r="L94" s="224"/>
      <c r="M94" s="224"/>
      <c r="N94" s="224"/>
      <c r="O94" s="224"/>
      <c r="P94" s="224"/>
      <c r="Q94" s="224"/>
      <c r="R94" s="224"/>
      <c r="S94" s="224"/>
      <c r="T94" s="224"/>
      <c r="U94" s="224"/>
      <c r="V94" s="224"/>
      <c r="W94" s="224"/>
      <c r="X94" s="224"/>
      <c r="Y94" s="224"/>
      <c r="Z94" s="224"/>
      <c r="AA94" s="224"/>
      <c r="AB94" s="224"/>
      <c r="AC94" s="224"/>
      <c r="AD94" s="224"/>
      <c r="AE94" s="224"/>
      <c r="AF94" s="224"/>
      <c r="AG94" s="224"/>
      <c r="AH94" s="224"/>
      <c r="AI94" s="224"/>
      <c r="AJ94" s="224"/>
      <c r="AK94" s="224"/>
      <c r="AL94" s="224"/>
      <c r="AM94" s="224"/>
      <c r="AN94" s="224"/>
      <c r="AO94" s="224"/>
      <c r="AP94" s="224"/>
      <c r="AQ94" s="224"/>
      <c r="AR94" s="224"/>
      <c r="AS94" s="224"/>
      <c r="AT94" s="224"/>
      <c r="AU94" s="224"/>
      <c r="AV94" s="224"/>
      <c r="AW94" s="224"/>
      <c r="AX94" s="224"/>
      <c r="AY94" s="224"/>
      <c r="AZ94" s="224"/>
      <c r="BA94" s="224"/>
      <c r="BB94" s="224"/>
      <c r="BC94" s="224"/>
      <c r="BD94" s="224"/>
      <c r="BE94" s="224"/>
      <c r="BF94" s="224"/>
      <c r="BG94" s="224"/>
      <c r="BH94" s="224"/>
      <c r="BI94" s="224"/>
      <c r="BJ94" s="224"/>
      <c r="BK94" s="224"/>
      <c r="BL94" s="224"/>
      <c r="BM94" s="225">
        <v>44</v>
      </c>
    </row>
    <row r="95" spans="1:65">
      <c r="A95" s="30"/>
      <c r="B95" s="3" t="s">
        <v>87</v>
      </c>
      <c r="C95" s="29"/>
      <c r="D95" s="13">
        <v>5.1425947722657996E-2</v>
      </c>
      <c r="E95" s="159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56"/>
    </row>
    <row r="96" spans="1:65">
      <c r="A96" s="30"/>
      <c r="B96" s="3" t="s">
        <v>281</v>
      </c>
      <c r="C96" s="29"/>
      <c r="D96" s="13">
        <v>0</v>
      </c>
      <c r="E96" s="159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56"/>
    </row>
    <row r="97" spans="1:65">
      <c r="A97" s="30"/>
      <c r="B97" s="46" t="s">
        <v>282</v>
      </c>
      <c r="C97" s="47"/>
      <c r="D97" s="45" t="s">
        <v>283</v>
      </c>
      <c r="E97" s="159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56"/>
    </row>
    <row r="98" spans="1:65">
      <c r="B98" s="31"/>
      <c r="C98" s="20"/>
      <c r="D98" s="20"/>
      <c r="BM98" s="56"/>
    </row>
    <row r="99" spans="1:65" ht="15">
      <c r="B99" s="8" t="s">
        <v>721</v>
      </c>
      <c r="BM99" s="28" t="s">
        <v>284</v>
      </c>
    </row>
    <row r="100" spans="1:65" ht="15">
      <c r="A100" s="25" t="s">
        <v>25</v>
      </c>
      <c r="B100" s="18" t="s">
        <v>116</v>
      </c>
      <c r="C100" s="15" t="s">
        <v>117</v>
      </c>
      <c r="D100" s="16" t="s">
        <v>355</v>
      </c>
      <c r="E100" s="159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8">
        <v>1</v>
      </c>
    </row>
    <row r="101" spans="1:65">
      <c r="A101" s="30"/>
      <c r="B101" s="19" t="s">
        <v>244</v>
      </c>
      <c r="C101" s="9" t="s">
        <v>244</v>
      </c>
      <c r="D101" s="10" t="s">
        <v>118</v>
      </c>
      <c r="E101" s="159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8" t="s">
        <v>3</v>
      </c>
    </row>
    <row r="102" spans="1:65">
      <c r="A102" s="30"/>
      <c r="B102" s="19"/>
      <c r="C102" s="9"/>
      <c r="D102" s="10" t="s">
        <v>364</v>
      </c>
      <c r="E102" s="159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28">
        <v>0</v>
      </c>
    </row>
    <row r="103" spans="1:65">
      <c r="A103" s="30"/>
      <c r="B103" s="19"/>
      <c r="C103" s="9"/>
      <c r="D103" s="26"/>
      <c r="E103" s="159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28">
        <v>0</v>
      </c>
    </row>
    <row r="104" spans="1:65">
      <c r="A104" s="30"/>
      <c r="B104" s="18">
        <v>1</v>
      </c>
      <c r="C104" s="14">
        <v>1</v>
      </c>
      <c r="D104" s="220">
        <v>379</v>
      </c>
      <c r="E104" s="223"/>
      <c r="F104" s="224"/>
      <c r="G104" s="224"/>
      <c r="H104" s="224"/>
      <c r="I104" s="224"/>
      <c r="J104" s="224"/>
      <c r="K104" s="224"/>
      <c r="L104" s="224"/>
      <c r="M104" s="224"/>
      <c r="N104" s="224"/>
      <c r="O104" s="224"/>
      <c r="P104" s="224"/>
      <c r="Q104" s="224"/>
      <c r="R104" s="224"/>
      <c r="S104" s="224"/>
      <c r="T104" s="224"/>
      <c r="U104" s="224"/>
      <c r="V104" s="224"/>
      <c r="W104" s="224"/>
      <c r="X104" s="224"/>
      <c r="Y104" s="224"/>
      <c r="Z104" s="224"/>
      <c r="AA104" s="224"/>
      <c r="AB104" s="224"/>
      <c r="AC104" s="224"/>
      <c r="AD104" s="224"/>
      <c r="AE104" s="224"/>
      <c r="AF104" s="224"/>
      <c r="AG104" s="224"/>
      <c r="AH104" s="224"/>
      <c r="AI104" s="224"/>
      <c r="AJ104" s="224"/>
      <c r="AK104" s="224"/>
      <c r="AL104" s="224"/>
      <c r="AM104" s="224"/>
      <c r="AN104" s="224"/>
      <c r="AO104" s="224"/>
      <c r="AP104" s="224"/>
      <c r="AQ104" s="224"/>
      <c r="AR104" s="224"/>
      <c r="AS104" s="224"/>
      <c r="AT104" s="224"/>
      <c r="AU104" s="224"/>
      <c r="AV104" s="224"/>
      <c r="AW104" s="224"/>
      <c r="AX104" s="224"/>
      <c r="AY104" s="224"/>
      <c r="AZ104" s="224"/>
      <c r="BA104" s="224"/>
      <c r="BB104" s="224"/>
      <c r="BC104" s="224"/>
      <c r="BD104" s="224"/>
      <c r="BE104" s="224"/>
      <c r="BF104" s="224"/>
      <c r="BG104" s="224"/>
      <c r="BH104" s="224"/>
      <c r="BI104" s="224"/>
      <c r="BJ104" s="224"/>
      <c r="BK104" s="224"/>
      <c r="BL104" s="224"/>
      <c r="BM104" s="225">
        <v>1</v>
      </c>
    </row>
    <row r="105" spans="1:65">
      <c r="A105" s="30"/>
      <c r="B105" s="19">
        <v>1</v>
      </c>
      <c r="C105" s="9">
        <v>2</v>
      </c>
      <c r="D105" s="226">
        <v>377</v>
      </c>
      <c r="E105" s="223"/>
      <c r="F105" s="224"/>
      <c r="G105" s="224"/>
      <c r="H105" s="224"/>
      <c r="I105" s="224"/>
      <c r="J105" s="224"/>
      <c r="K105" s="224"/>
      <c r="L105" s="224"/>
      <c r="M105" s="224"/>
      <c r="N105" s="224"/>
      <c r="O105" s="224"/>
      <c r="P105" s="224"/>
      <c r="Q105" s="224"/>
      <c r="R105" s="224"/>
      <c r="S105" s="224"/>
      <c r="T105" s="224"/>
      <c r="U105" s="224"/>
      <c r="V105" s="224"/>
      <c r="W105" s="224"/>
      <c r="X105" s="224"/>
      <c r="Y105" s="224"/>
      <c r="Z105" s="224"/>
      <c r="AA105" s="224"/>
      <c r="AB105" s="224"/>
      <c r="AC105" s="224"/>
      <c r="AD105" s="224"/>
      <c r="AE105" s="224"/>
      <c r="AF105" s="224"/>
      <c r="AG105" s="224"/>
      <c r="AH105" s="224"/>
      <c r="AI105" s="224"/>
      <c r="AJ105" s="224"/>
      <c r="AK105" s="224"/>
      <c r="AL105" s="224"/>
      <c r="AM105" s="224"/>
      <c r="AN105" s="224"/>
      <c r="AO105" s="224"/>
      <c r="AP105" s="224"/>
      <c r="AQ105" s="224"/>
      <c r="AR105" s="224"/>
      <c r="AS105" s="224"/>
      <c r="AT105" s="224"/>
      <c r="AU105" s="224"/>
      <c r="AV105" s="224"/>
      <c r="AW105" s="224"/>
      <c r="AX105" s="224"/>
      <c r="AY105" s="224"/>
      <c r="AZ105" s="224"/>
      <c r="BA105" s="224"/>
      <c r="BB105" s="224"/>
      <c r="BC105" s="224"/>
      <c r="BD105" s="224"/>
      <c r="BE105" s="224"/>
      <c r="BF105" s="224"/>
      <c r="BG105" s="224"/>
      <c r="BH105" s="224"/>
      <c r="BI105" s="224"/>
      <c r="BJ105" s="224"/>
      <c r="BK105" s="224"/>
      <c r="BL105" s="224"/>
      <c r="BM105" s="225">
        <v>39</v>
      </c>
    </row>
    <row r="106" spans="1:65">
      <c r="A106" s="30"/>
      <c r="B106" s="20" t="s">
        <v>278</v>
      </c>
      <c r="C106" s="12"/>
      <c r="D106" s="230">
        <v>378</v>
      </c>
      <c r="E106" s="223"/>
      <c r="F106" s="224"/>
      <c r="G106" s="224"/>
      <c r="H106" s="224"/>
      <c r="I106" s="224"/>
      <c r="J106" s="224"/>
      <c r="K106" s="224"/>
      <c r="L106" s="224"/>
      <c r="M106" s="224"/>
      <c r="N106" s="224"/>
      <c r="O106" s="224"/>
      <c r="P106" s="224"/>
      <c r="Q106" s="224"/>
      <c r="R106" s="224"/>
      <c r="S106" s="224"/>
      <c r="T106" s="224"/>
      <c r="U106" s="224"/>
      <c r="V106" s="224"/>
      <c r="W106" s="224"/>
      <c r="X106" s="224"/>
      <c r="Y106" s="224"/>
      <c r="Z106" s="224"/>
      <c r="AA106" s="224"/>
      <c r="AB106" s="224"/>
      <c r="AC106" s="224"/>
      <c r="AD106" s="224"/>
      <c r="AE106" s="224"/>
      <c r="AF106" s="224"/>
      <c r="AG106" s="224"/>
      <c r="AH106" s="224"/>
      <c r="AI106" s="224"/>
      <c r="AJ106" s="224"/>
      <c r="AK106" s="224"/>
      <c r="AL106" s="224"/>
      <c r="AM106" s="224"/>
      <c r="AN106" s="224"/>
      <c r="AO106" s="224"/>
      <c r="AP106" s="224"/>
      <c r="AQ106" s="224"/>
      <c r="AR106" s="224"/>
      <c r="AS106" s="224"/>
      <c r="AT106" s="224"/>
      <c r="AU106" s="224"/>
      <c r="AV106" s="224"/>
      <c r="AW106" s="224"/>
      <c r="AX106" s="224"/>
      <c r="AY106" s="224"/>
      <c r="AZ106" s="224"/>
      <c r="BA106" s="224"/>
      <c r="BB106" s="224"/>
      <c r="BC106" s="224"/>
      <c r="BD106" s="224"/>
      <c r="BE106" s="224"/>
      <c r="BF106" s="224"/>
      <c r="BG106" s="224"/>
      <c r="BH106" s="224"/>
      <c r="BI106" s="224"/>
      <c r="BJ106" s="224"/>
      <c r="BK106" s="224"/>
      <c r="BL106" s="224"/>
      <c r="BM106" s="225">
        <v>16</v>
      </c>
    </row>
    <row r="107" spans="1:65">
      <c r="A107" s="30"/>
      <c r="B107" s="3" t="s">
        <v>279</v>
      </c>
      <c r="C107" s="29"/>
      <c r="D107" s="226">
        <v>378</v>
      </c>
      <c r="E107" s="223"/>
      <c r="F107" s="224"/>
      <c r="G107" s="224"/>
      <c r="H107" s="224"/>
      <c r="I107" s="224"/>
      <c r="J107" s="224"/>
      <c r="K107" s="224"/>
      <c r="L107" s="224"/>
      <c r="M107" s="224"/>
      <c r="N107" s="224"/>
      <c r="O107" s="224"/>
      <c r="P107" s="224"/>
      <c r="Q107" s="224"/>
      <c r="R107" s="224"/>
      <c r="S107" s="224"/>
      <c r="T107" s="224"/>
      <c r="U107" s="224"/>
      <c r="V107" s="224"/>
      <c r="W107" s="224"/>
      <c r="X107" s="224"/>
      <c r="Y107" s="224"/>
      <c r="Z107" s="224"/>
      <c r="AA107" s="224"/>
      <c r="AB107" s="224"/>
      <c r="AC107" s="224"/>
      <c r="AD107" s="224"/>
      <c r="AE107" s="224"/>
      <c r="AF107" s="224"/>
      <c r="AG107" s="224"/>
      <c r="AH107" s="224"/>
      <c r="AI107" s="224"/>
      <c r="AJ107" s="224"/>
      <c r="AK107" s="224"/>
      <c r="AL107" s="224"/>
      <c r="AM107" s="224"/>
      <c r="AN107" s="224"/>
      <c r="AO107" s="224"/>
      <c r="AP107" s="224"/>
      <c r="AQ107" s="224"/>
      <c r="AR107" s="224"/>
      <c r="AS107" s="224"/>
      <c r="AT107" s="224"/>
      <c r="AU107" s="224"/>
      <c r="AV107" s="224"/>
      <c r="AW107" s="224"/>
      <c r="AX107" s="224"/>
      <c r="AY107" s="224"/>
      <c r="AZ107" s="224"/>
      <c r="BA107" s="224"/>
      <c r="BB107" s="224"/>
      <c r="BC107" s="224"/>
      <c r="BD107" s="224"/>
      <c r="BE107" s="224"/>
      <c r="BF107" s="224"/>
      <c r="BG107" s="224"/>
      <c r="BH107" s="224"/>
      <c r="BI107" s="224"/>
      <c r="BJ107" s="224"/>
      <c r="BK107" s="224"/>
      <c r="BL107" s="224"/>
      <c r="BM107" s="225">
        <v>378</v>
      </c>
    </row>
    <row r="108" spans="1:65">
      <c r="A108" s="30"/>
      <c r="B108" s="3" t="s">
        <v>280</v>
      </c>
      <c r="C108" s="29"/>
      <c r="D108" s="226">
        <v>1.4142135623730951</v>
      </c>
      <c r="E108" s="223"/>
      <c r="F108" s="224"/>
      <c r="G108" s="224"/>
      <c r="H108" s="224"/>
      <c r="I108" s="224"/>
      <c r="J108" s="224"/>
      <c r="K108" s="224"/>
      <c r="L108" s="224"/>
      <c r="M108" s="224"/>
      <c r="N108" s="224"/>
      <c r="O108" s="224"/>
      <c r="P108" s="224"/>
      <c r="Q108" s="224"/>
      <c r="R108" s="224"/>
      <c r="S108" s="224"/>
      <c r="T108" s="224"/>
      <c r="U108" s="224"/>
      <c r="V108" s="224"/>
      <c r="W108" s="224"/>
      <c r="X108" s="224"/>
      <c r="Y108" s="224"/>
      <c r="Z108" s="224"/>
      <c r="AA108" s="224"/>
      <c r="AB108" s="224"/>
      <c r="AC108" s="224"/>
      <c r="AD108" s="224"/>
      <c r="AE108" s="224"/>
      <c r="AF108" s="224"/>
      <c r="AG108" s="224"/>
      <c r="AH108" s="224"/>
      <c r="AI108" s="224"/>
      <c r="AJ108" s="224"/>
      <c r="AK108" s="224"/>
      <c r="AL108" s="224"/>
      <c r="AM108" s="224"/>
      <c r="AN108" s="224"/>
      <c r="AO108" s="224"/>
      <c r="AP108" s="224"/>
      <c r="AQ108" s="224"/>
      <c r="AR108" s="224"/>
      <c r="AS108" s="224"/>
      <c r="AT108" s="224"/>
      <c r="AU108" s="224"/>
      <c r="AV108" s="224"/>
      <c r="AW108" s="224"/>
      <c r="AX108" s="224"/>
      <c r="AY108" s="224"/>
      <c r="AZ108" s="224"/>
      <c r="BA108" s="224"/>
      <c r="BB108" s="224"/>
      <c r="BC108" s="224"/>
      <c r="BD108" s="224"/>
      <c r="BE108" s="224"/>
      <c r="BF108" s="224"/>
      <c r="BG108" s="224"/>
      <c r="BH108" s="224"/>
      <c r="BI108" s="224"/>
      <c r="BJ108" s="224"/>
      <c r="BK108" s="224"/>
      <c r="BL108" s="224"/>
      <c r="BM108" s="225">
        <v>45</v>
      </c>
    </row>
    <row r="109" spans="1:65">
      <c r="A109" s="30"/>
      <c r="B109" s="3" t="s">
        <v>87</v>
      </c>
      <c r="C109" s="29"/>
      <c r="D109" s="13">
        <v>3.741305720563744E-3</v>
      </c>
      <c r="E109" s="159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56"/>
    </row>
    <row r="110" spans="1:65">
      <c r="A110" s="30"/>
      <c r="B110" s="3" t="s">
        <v>281</v>
      </c>
      <c r="C110" s="29"/>
      <c r="D110" s="13">
        <v>0</v>
      </c>
      <c r="E110" s="159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56"/>
    </row>
    <row r="111" spans="1:65">
      <c r="A111" s="30"/>
      <c r="B111" s="46" t="s">
        <v>282</v>
      </c>
      <c r="C111" s="47"/>
      <c r="D111" s="45" t="s">
        <v>283</v>
      </c>
      <c r="E111" s="159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56"/>
    </row>
    <row r="112" spans="1:65">
      <c r="B112" s="31"/>
      <c r="C112" s="20"/>
      <c r="D112" s="20"/>
      <c r="BM112" s="56"/>
    </row>
    <row r="113" spans="1:65" ht="15">
      <c r="B113" s="8" t="s">
        <v>722</v>
      </c>
      <c r="BM113" s="28" t="s">
        <v>284</v>
      </c>
    </row>
    <row r="114" spans="1:65" ht="15">
      <c r="A114" s="25" t="s">
        <v>51</v>
      </c>
      <c r="B114" s="18" t="s">
        <v>116</v>
      </c>
      <c r="C114" s="15" t="s">
        <v>117</v>
      </c>
      <c r="D114" s="16" t="s">
        <v>355</v>
      </c>
      <c r="E114" s="159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8">
        <v>1</v>
      </c>
    </row>
    <row r="115" spans="1:65">
      <c r="A115" s="30"/>
      <c r="B115" s="19" t="s">
        <v>244</v>
      </c>
      <c r="C115" s="9" t="s">
        <v>244</v>
      </c>
      <c r="D115" s="10" t="s">
        <v>118</v>
      </c>
      <c r="E115" s="159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8" t="s">
        <v>3</v>
      </c>
    </row>
    <row r="116" spans="1:65">
      <c r="A116" s="30"/>
      <c r="B116" s="19"/>
      <c r="C116" s="9"/>
      <c r="D116" s="10" t="s">
        <v>364</v>
      </c>
      <c r="E116" s="159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8">
        <v>1</v>
      </c>
    </row>
    <row r="117" spans="1:65">
      <c r="A117" s="30"/>
      <c r="B117" s="19"/>
      <c r="C117" s="9"/>
      <c r="D117" s="26"/>
      <c r="E117" s="159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8">
        <v>1</v>
      </c>
    </row>
    <row r="118" spans="1:65">
      <c r="A118" s="30"/>
      <c r="B118" s="18">
        <v>1</v>
      </c>
      <c r="C118" s="14">
        <v>1</v>
      </c>
      <c r="D118" s="231">
        <v>26</v>
      </c>
      <c r="E118" s="233"/>
      <c r="F118" s="234"/>
      <c r="G118" s="234"/>
      <c r="H118" s="234"/>
      <c r="I118" s="234"/>
      <c r="J118" s="234"/>
      <c r="K118" s="234"/>
      <c r="L118" s="234"/>
      <c r="M118" s="234"/>
      <c r="N118" s="234"/>
      <c r="O118" s="234"/>
      <c r="P118" s="234"/>
      <c r="Q118" s="234"/>
      <c r="R118" s="234"/>
      <c r="S118" s="234"/>
      <c r="T118" s="234"/>
      <c r="U118" s="234"/>
      <c r="V118" s="234"/>
      <c r="W118" s="234"/>
      <c r="X118" s="234"/>
      <c r="Y118" s="234"/>
      <c r="Z118" s="234"/>
      <c r="AA118" s="234"/>
      <c r="AB118" s="234"/>
      <c r="AC118" s="234"/>
      <c r="AD118" s="234"/>
      <c r="AE118" s="234"/>
      <c r="AF118" s="234"/>
      <c r="AG118" s="234"/>
      <c r="AH118" s="234"/>
      <c r="AI118" s="234"/>
      <c r="AJ118" s="234"/>
      <c r="AK118" s="234"/>
      <c r="AL118" s="234"/>
      <c r="AM118" s="234"/>
      <c r="AN118" s="234"/>
      <c r="AO118" s="234"/>
      <c r="AP118" s="234"/>
      <c r="AQ118" s="234"/>
      <c r="AR118" s="234"/>
      <c r="AS118" s="234"/>
      <c r="AT118" s="234"/>
      <c r="AU118" s="234"/>
      <c r="AV118" s="234"/>
      <c r="AW118" s="234"/>
      <c r="AX118" s="234"/>
      <c r="AY118" s="234"/>
      <c r="AZ118" s="234"/>
      <c r="BA118" s="234"/>
      <c r="BB118" s="234"/>
      <c r="BC118" s="234"/>
      <c r="BD118" s="234"/>
      <c r="BE118" s="234"/>
      <c r="BF118" s="234"/>
      <c r="BG118" s="234"/>
      <c r="BH118" s="234"/>
      <c r="BI118" s="234"/>
      <c r="BJ118" s="234"/>
      <c r="BK118" s="234"/>
      <c r="BL118" s="234"/>
      <c r="BM118" s="235">
        <v>1</v>
      </c>
    </row>
    <row r="119" spans="1:65">
      <c r="A119" s="30"/>
      <c r="B119" s="19">
        <v>1</v>
      </c>
      <c r="C119" s="9">
        <v>2</v>
      </c>
      <c r="D119" s="236">
        <v>23</v>
      </c>
      <c r="E119" s="233"/>
      <c r="F119" s="234"/>
      <c r="G119" s="234"/>
      <c r="H119" s="234"/>
      <c r="I119" s="234"/>
      <c r="J119" s="234"/>
      <c r="K119" s="234"/>
      <c r="L119" s="234"/>
      <c r="M119" s="234"/>
      <c r="N119" s="234"/>
      <c r="O119" s="234"/>
      <c r="P119" s="234"/>
      <c r="Q119" s="234"/>
      <c r="R119" s="234"/>
      <c r="S119" s="234"/>
      <c r="T119" s="234"/>
      <c r="U119" s="234"/>
      <c r="V119" s="234"/>
      <c r="W119" s="234"/>
      <c r="X119" s="234"/>
      <c r="Y119" s="234"/>
      <c r="Z119" s="234"/>
      <c r="AA119" s="234"/>
      <c r="AB119" s="234"/>
      <c r="AC119" s="234"/>
      <c r="AD119" s="234"/>
      <c r="AE119" s="234"/>
      <c r="AF119" s="234"/>
      <c r="AG119" s="234"/>
      <c r="AH119" s="234"/>
      <c r="AI119" s="234"/>
      <c r="AJ119" s="234"/>
      <c r="AK119" s="234"/>
      <c r="AL119" s="234"/>
      <c r="AM119" s="234"/>
      <c r="AN119" s="234"/>
      <c r="AO119" s="234"/>
      <c r="AP119" s="234"/>
      <c r="AQ119" s="234"/>
      <c r="AR119" s="234"/>
      <c r="AS119" s="234"/>
      <c r="AT119" s="234"/>
      <c r="AU119" s="234"/>
      <c r="AV119" s="234"/>
      <c r="AW119" s="234"/>
      <c r="AX119" s="234"/>
      <c r="AY119" s="234"/>
      <c r="AZ119" s="234"/>
      <c r="BA119" s="234"/>
      <c r="BB119" s="234"/>
      <c r="BC119" s="234"/>
      <c r="BD119" s="234"/>
      <c r="BE119" s="234"/>
      <c r="BF119" s="234"/>
      <c r="BG119" s="234"/>
      <c r="BH119" s="234"/>
      <c r="BI119" s="234"/>
      <c r="BJ119" s="234"/>
      <c r="BK119" s="234"/>
      <c r="BL119" s="234"/>
      <c r="BM119" s="235">
        <v>14</v>
      </c>
    </row>
    <row r="120" spans="1:65">
      <c r="A120" s="30"/>
      <c r="B120" s="20" t="s">
        <v>278</v>
      </c>
      <c r="C120" s="12"/>
      <c r="D120" s="240">
        <v>24.5</v>
      </c>
      <c r="E120" s="233"/>
      <c r="F120" s="234"/>
      <c r="G120" s="234"/>
      <c r="H120" s="234"/>
      <c r="I120" s="234"/>
      <c r="J120" s="234"/>
      <c r="K120" s="234"/>
      <c r="L120" s="234"/>
      <c r="M120" s="234"/>
      <c r="N120" s="234"/>
      <c r="O120" s="234"/>
      <c r="P120" s="234"/>
      <c r="Q120" s="234"/>
      <c r="R120" s="234"/>
      <c r="S120" s="234"/>
      <c r="T120" s="234"/>
      <c r="U120" s="234"/>
      <c r="V120" s="234"/>
      <c r="W120" s="234"/>
      <c r="X120" s="234"/>
      <c r="Y120" s="234"/>
      <c r="Z120" s="234"/>
      <c r="AA120" s="234"/>
      <c r="AB120" s="234"/>
      <c r="AC120" s="234"/>
      <c r="AD120" s="234"/>
      <c r="AE120" s="234"/>
      <c r="AF120" s="234"/>
      <c r="AG120" s="234"/>
      <c r="AH120" s="234"/>
      <c r="AI120" s="234"/>
      <c r="AJ120" s="234"/>
      <c r="AK120" s="234"/>
      <c r="AL120" s="234"/>
      <c r="AM120" s="234"/>
      <c r="AN120" s="234"/>
      <c r="AO120" s="234"/>
      <c r="AP120" s="234"/>
      <c r="AQ120" s="234"/>
      <c r="AR120" s="234"/>
      <c r="AS120" s="234"/>
      <c r="AT120" s="234"/>
      <c r="AU120" s="234"/>
      <c r="AV120" s="234"/>
      <c r="AW120" s="234"/>
      <c r="AX120" s="234"/>
      <c r="AY120" s="234"/>
      <c r="AZ120" s="234"/>
      <c r="BA120" s="234"/>
      <c r="BB120" s="234"/>
      <c r="BC120" s="234"/>
      <c r="BD120" s="234"/>
      <c r="BE120" s="234"/>
      <c r="BF120" s="234"/>
      <c r="BG120" s="234"/>
      <c r="BH120" s="234"/>
      <c r="BI120" s="234"/>
      <c r="BJ120" s="234"/>
      <c r="BK120" s="234"/>
      <c r="BL120" s="234"/>
      <c r="BM120" s="235">
        <v>16</v>
      </c>
    </row>
    <row r="121" spans="1:65">
      <c r="A121" s="30"/>
      <c r="B121" s="3" t="s">
        <v>279</v>
      </c>
      <c r="C121" s="29"/>
      <c r="D121" s="236">
        <v>24.5</v>
      </c>
      <c r="E121" s="233"/>
      <c r="F121" s="234"/>
      <c r="G121" s="234"/>
      <c r="H121" s="234"/>
      <c r="I121" s="234"/>
      <c r="J121" s="234"/>
      <c r="K121" s="234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4"/>
      <c r="AA121" s="234"/>
      <c r="AB121" s="234"/>
      <c r="AC121" s="234"/>
      <c r="AD121" s="234"/>
      <c r="AE121" s="234"/>
      <c r="AF121" s="234"/>
      <c r="AG121" s="234"/>
      <c r="AH121" s="234"/>
      <c r="AI121" s="234"/>
      <c r="AJ121" s="234"/>
      <c r="AK121" s="234"/>
      <c r="AL121" s="234"/>
      <c r="AM121" s="234"/>
      <c r="AN121" s="234"/>
      <c r="AO121" s="234"/>
      <c r="AP121" s="234"/>
      <c r="AQ121" s="234"/>
      <c r="AR121" s="234"/>
      <c r="AS121" s="234"/>
      <c r="AT121" s="234"/>
      <c r="AU121" s="234"/>
      <c r="AV121" s="234"/>
      <c r="AW121" s="234"/>
      <c r="AX121" s="234"/>
      <c r="AY121" s="234"/>
      <c r="AZ121" s="234"/>
      <c r="BA121" s="234"/>
      <c r="BB121" s="234"/>
      <c r="BC121" s="234"/>
      <c r="BD121" s="234"/>
      <c r="BE121" s="234"/>
      <c r="BF121" s="234"/>
      <c r="BG121" s="234"/>
      <c r="BH121" s="234"/>
      <c r="BI121" s="234"/>
      <c r="BJ121" s="234"/>
      <c r="BK121" s="234"/>
      <c r="BL121" s="234"/>
      <c r="BM121" s="235">
        <v>24.5</v>
      </c>
    </row>
    <row r="122" spans="1:65">
      <c r="A122" s="30"/>
      <c r="B122" s="3" t="s">
        <v>280</v>
      </c>
      <c r="C122" s="29"/>
      <c r="D122" s="236">
        <v>2.1213203435596424</v>
      </c>
      <c r="E122" s="233"/>
      <c r="F122" s="234"/>
      <c r="G122" s="234"/>
      <c r="H122" s="234"/>
      <c r="I122" s="234"/>
      <c r="J122" s="234"/>
      <c r="K122" s="234"/>
      <c r="L122" s="234"/>
      <c r="M122" s="234"/>
      <c r="N122" s="234"/>
      <c r="O122" s="234"/>
      <c r="P122" s="234"/>
      <c r="Q122" s="234"/>
      <c r="R122" s="234"/>
      <c r="S122" s="234"/>
      <c r="T122" s="234"/>
      <c r="U122" s="234"/>
      <c r="V122" s="234"/>
      <c r="W122" s="234"/>
      <c r="X122" s="234"/>
      <c r="Y122" s="234"/>
      <c r="Z122" s="234"/>
      <c r="AA122" s="234"/>
      <c r="AB122" s="234"/>
      <c r="AC122" s="234"/>
      <c r="AD122" s="234"/>
      <c r="AE122" s="234"/>
      <c r="AF122" s="234"/>
      <c r="AG122" s="234"/>
      <c r="AH122" s="234"/>
      <c r="AI122" s="234"/>
      <c r="AJ122" s="234"/>
      <c r="AK122" s="234"/>
      <c r="AL122" s="234"/>
      <c r="AM122" s="234"/>
      <c r="AN122" s="234"/>
      <c r="AO122" s="234"/>
      <c r="AP122" s="234"/>
      <c r="AQ122" s="234"/>
      <c r="AR122" s="234"/>
      <c r="AS122" s="234"/>
      <c r="AT122" s="234"/>
      <c r="AU122" s="234"/>
      <c r="AV122" s="234"/>
      <c r="AW122" s="234"/>
      <c r="AX122" s="234"/>
      <c r="AY122" s="234"/>
      <c r="AZ122" s="234"/>
      <c r="BA122" s="234"/>
      <c r="BB122" s="234"/>
      <c r="BC122" s="234"/>
      <c r="BD122" s="234"/>
      <c r="BE122" s="234"/>
      <c r="BF122" s="234"/>
      <c r="BG122" s="234"/>
      <c r="BH122" s="234"/>
      <c r="BI122" s="234"/>
      <c r="BJ122" s="234"/>
      <c r="BK122" s="234"/>
      <c r="BL122" s="234"/>
      <c r="BM122" s="235">
        <v>46</v>
      </c>
    </row>
    <row r="123" spans="1:65">
      <c r="A123" s="30"/>
      <c r="B123" s="3" t="s">
        <v>87</v>
      </c>
      <c r="C123" s="29"/>
      <c r="D123" s="13">
        <v>8.6584503818760913E-2</v>
      </c>
      <c r="E123" s="159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6"/>
    </row>
    <row r="124" spans="1:65">
      <c r="A124" s="30"/>
      <c r="B124" s="3" t="s">
        <v>281</v>
      </c>
      <c r="C124" s="29"/>
      <c r="D124" s="13">
        <v>0</v>
      </c>
      <c r="E124" s="159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6"/>
    </row>
    <row r="125" spans="1:65">
      <c r="A125" s="30"/>
      <c r="B125" s="46" t="s">
        <v>282</v>
      </c>
      <c r="C125" s="47"/>
      <c r="D125" s="45" t="s">
        <v>283</v>
      </c>
      <c r="E125" s="159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6"/>
    </row>
    <row r="126" spans="1:65">
      <c r="B126" s="31"/>
      <c r="C126" s="20"/>
      <c r="D126" s="20"/>
      <c r="BM126" s="56"/>
    </row>
    <row r="127" spans="1:65" ht="15">
      <c r="B127" s="8" t="s">
        <v>723</v>
      </c>
      <c r="BM127" s="28" t="s">
        <v>284</v>
      </c>
    </row>
    <row r="128" spans="1:65" ht="15">
      <c r="A128" s="25" t="s">
        <v>28</v>
      </c>
      <c r="B128" s="18" t="s">
        <v>116</v>
      </c>
      <c r="C128" s="15" t="s">
        <v>117</v>
      </c>
      <c r="D128" s="16" t="s">
        <v>355</v>
      </c>
      <c r="E128" s="159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8">
        <v>1</v>
      </c>
    </row>
    <row r="129" spans="1:65">
      <c r="A129" s="30"/>
      <c r="B129" s="19" t="s">
        <v>244</v>
      </c>
      <c r="C129" s="9" t="s">
        <v>244</v>
      </c>
      <c r="D129" s="10" t="s">
        <v>118</v>
      </c>
      <c r="E129" s="159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8" t="s">
        <v>3</v>
      </c>
    </row>
    <row r="130" spans="1:65">
      <c r="A130" s="30"/>
      <c r="B130" s="19"/>
      <c r="C130" s="9"/>
      <c r="D130" s="10" t="s">
        <v>364</v>
      </c>
      <c r="E130" s="159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8">
        <v>2</v>
      </c>
    </row>
    <row r="131" spans="1:65">
      <c r="A131" s="30"/>
      <c r="B131" s="19"/>
      <c r="C131" s="9"/>
      <c r="D131" s="26"/>
      <c r="E131" s="159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8">
        <v>2</v>
      </c>
    </row>
    <row r="132" spans="1:65">
      <c r="A132" s="30"/>
      <c r="B132" s="18">
        <v>1</v>
      </c>
      <c r="C132" s="14">
        <v>1</v>
      </c>
      <c r="D132" s="21">
        <v>2.2599999999999998</v>
      </c>
      <c r="E132" s="159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8">
        <v>1</v>
      </c>
    </row>
    <row r="133" spans="1:65">
      <c r="A133" s="30"/>
      <c r="B133" s="19">
        <v>1</v>
      </c>
      <c r="C133" s="9">
        <v>2</v>
      </c>
      <c r="D133" s="11">
        <v>2.2400000000000002</v>
      </c>
      <c r="E133" s="159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8">
        <v>41</v>
      </c>
    </row>
    <row r="134" spans="1:65">
      <c r="A134" s="30"/>
      <c r="B134" s="20" t="s">
        <v>278</v>
      </c>
      <c r="C134" s="12"/>
      <c r="D134" s="22">
        <v>2.25</v>
      </c>
      <c r="E134" s="159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8">
        <v>16</v>
      </c>
    </row>
    <row r="135" spans="1:65">
      <c r="A135" s="30"/>
      <c r="B135" s="3" t="s">
        <v>279</v>
      </c>
      <c r="C135" s="29"/>
      <c r="D135" s="11">
        <v>2.25</v>
      </c>
      <c r="E135" s="159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8">
        <v>2.25</v>
      </c>
    </row>
    <row r="136" spans="1:65">
      <c r="A136" s="30"/>
      <c r="B136" s="3" t="s">
        <v>280</v>
      </c>
      <c r="C136" s="29"/>
      <c r="D136" s="23">
        <v>1.4142135623730649E-2</v>
      </c>
      <c r="E136" s="159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8">
        <v>47</v>
      </c>
    </row>
    <row r="137" spans="1:65">
      <c r="A137" s="30"/>
      <c r="B137" s="3" t="s">
        <v>87</v>
      </c>
      <c r="C137" s="29"/>
      <c r="D137" s="13">
        <v>6.2853936105469552E-3</v>
      </c>
      <c r="E137" s="159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56"/>
    </row>
    <row r="138" spans="1:65">
      <c r="A138" s="30"/>
      <c r="B138" s="3" t="s">
        <v>281</v>
      </c>
      <c r="C138" s="29"/>
      <c r="D138" s="13">
        <v>0</v>
      </c>
      <c r="E138" s="159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56"/>
    </row>
    <row r="139" spans="1:65">
      <c r="A139" s="30"/>
      <c r="B139" s="46" t="s">
        <v>282</v>
      </c>
      <c r="C139" s="47"/>
      <c r="D139" s="45" t="s">
        <v>283</v>
      </c>
      <c r="E139" s="159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56"/>
    </row>
    <row r="140" spans="1:65">
      <c r="B140" s="31"/>
      <c r="C140" s="20"/>
      <c r="D140" s="20"/>
      <c r="BM140" s="56"/>
    </row>
    <row r="141" spans="1:65" ht="15">
      <c r="B141" s="8" t="s">
        <v>724</v>
      </c>
      <c r="BM141" s="28" t="s">
        <v>284</v>
      </c>
    </row>
    <row r="142" spans="1:65" ht="15">
      <c r="A142" s="25" t="s">
        <v>0</v>
      </c>
      <c r="B142" s="18" t="s">
        <v>116</v>
      </c>
      <c r="C142" s="15" t="s">
        <v>117</v>
      </c>
      <c r="D142" s="16" t="s">
        <v>355</v>
      </c>
      <c r="E142" s="159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28">
        <v>1</v>
      </c>
    </row>
    <row r="143" spans="1:65">
      <c r="A143" s="30"/>
      <c r="B143" s="19" t="s">
        <v>244</v>
      </c>
      <c r="C143" s="9" t="s">
        <v>244</v>
      </c>
      <c r="D143" s="10" t="s">
        <v>118</v>
      </c>
      <c r="E143" s="159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28" t="s">
        <v>1</v>
      </c>
    </row>
    <row r="144" spans="1:65">
      <c r="A144" s="30"/>
      <c r="B144" s="19"/>
      <c r="C144" s="9"/>
      <c r="D144" s="10" t="s">
        <v>364</v>
      </c>
      <c r="E144" s="159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28">
        <v>2</v>
      </c>
    </row>
    <row r="145" spans="1:65">
      <c r="A145" s="30"/>
      <c r="B145" s="19"/>
      <c r="C145" s="9"/>
      <c r="D145" s="26"/>
      <c r="E145" s="159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28">
        <v>2</v>
      </c>
    </row>
    <row r="146" spans="1:65">
      <c r="A146" s="30"/>
      <c r="B146" s="18">
        <v>1</v>
      </c>
      <c r="C146" s="14">
        <v>1</v>
      </c>
      <c r="D146" s="21">
        <v>1.34</v>
      </c>
      <c r="E146" s="159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28">
        <v>1</v>
      </c>
    </row>
    <row r="147" spans="1:65">
      <c r="A147" s="30"/>
      <c r="B147" s="19">
        <v>1</v>
      </c>
      <c r="C147" s="9">
        <v>2</v>
      </c>
      <c r="D147" s="11">
        <v>1.38</v>
      </c>
      <c r="E147" s="159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28">
        <v>25</v>
      </c>
    </row>
    <row r="148" spans="1:65">
      <c r="A148" s="30"/>
      <c r="B148" s="20" t="s">
        <v>278</v>
      </c>
      <c r="C148" s="12"/>
      <c r="D148" s="22">
        <v>1.3599999999999999</v>
      </c>
      <c r="E148" s="159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8">
        <v>16</v>
      </c>
    </row>
    <row r="149" spans="1:65">
      <c r="A149" s="30"/>
      <c r="B149" s="3" t="s">
        <v>279</v>
      </c>
      <c r="C149" s="29"/>
      <c r="D149" s="11">
        <v>1.3599999999999999</v>
      </c>
      <c r="E149" s="159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8">
        <v>1.36</v>
      </c>
    </row>
    <row r="150" spans="1:65">
      <c r="A150" s="30"/>
      <c r="B150" s="3" t="s">
        <v>280</v>
      </c>
      <c r="C150" s="29"/>
      <c r="D150" s="23">
        <v>2.828427124746177E-2</v>
      </c>
      <c r="E150" s="159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8">
        <v>48</v>
      </c>
    </row>
    <row r="151" spans="1:65">
      <c r="A151" s="30"/>
      <c r="B151" s="3" t="s">
        <v>87</v>
      </c>
      <c r="C151" s="29"/>
      <c r="D151" s="13">
        <v>2.0797258270192479E-2</v>
      </c>
      <c r="E151" s="159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56"/>
    </row>
    <row r="152" spans="1:65">
      <c r="A152" s="30"/>
      <c r="B152" s="3" t="s">
        <v>281</v>
      </c>
      <c r="C152" s="29"/>
      <c r="D152" s="13">
        <v>-1.1102230246251565E-16</v>
      </c>
      <c r="E152" s="159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56"/>
    </row>
    <row r="153" spans="1:65">
      <c r="A153" s="30"/>
      <c r="B153" s="46" t="s">
        <v>282</v>
      </c>
      <c r="C153" s="47"/>
      <c r="D153" s="45" t="s">
        <v>283</v>
      </c>
      <c r="E153" s="159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56"/>
    </row>
    <row r="154" spans="1:65">
      <c r="B154" s="31"/>
      <c r="C154" s="20"/>
      <c r="D154" s="20"/>
      <c r="BM154" s="56"/>
    </row>
    <row r="155" spans="1:65" ht="15">
      <c r="B155" s="8" t="s">
        <v>725</v>
      </c>
      <c r="BM155" s="28" t="s">
        <v>284</v>
      </c>
    </row>
    <row r="156" spans="1:65" ht="15">
      <c r="A156" s="25" t="s">
        <v>33</v>
      </c>
      <c r="B156" s="18" t="s">
        <v>116</v>
      </c>
      <c r="C156" s="15" t="s">
        <v>117</v>
      </c>
      <c r="D156" s="16" t="s">
        <v>355</v>
      </c>
      <c r="E156" s="159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28">
        <v>1</v>
      </c>
    </row>
    <row r="157" spans="1:65">
      <c r="A157" s="30"/>
      <c r="B157" s="19" t="s">
        <v>244</v>
      </c>
      <c r="C157" s="9" t="s">
        <v>244</v>
      </c>
      <c r="D157" s="10" t="s">
        <v>118</v>
      </c>
      <c r="E157" s="159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28" t="s">
        <v>3</v>
      </c>
    </row>
    <row r="158" spans="1:65">
      <c r="A158" s="30"/>
      <c r="B158" s="19"/>
      <c r="C158" s="9"/>
      <c r="D158" s="10" t="s">
        <v>364</v>
      </c>
      <c r="E158" s="159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28">
        <v>2</v>
      </c>
    </row>
    <row r="159" spans="1:65">
      <c r="A159" s="30"/>
      <c r="B159" s="19"/>
      <c r="C159" s="9"/>
      <c r="D159" s="26"/>
      <c r="E159" s="159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28">
        <v>2</v>
      </c>
    </row>
    <row r="160" spans="1:65">
      <c r="A160" s="30"/>
      <c r="B160" s="18">
        <v>1</v>
      </c>
      <c r="C160" s="14">
        <v>1</v>
      </c>
      <c r="D160" s="21">
        <v>4.09</v>
      </c>
      <c r="E160" s="159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28">
        <v>1</v>
      </c>
    </row>
    <row r="161" spans="1:65">
      <c r="A161" s="30"/>
      <c r="B161" s="19">
        <v>1</v>
      </c>
      <c r="C161" s="9">
        <v>2</v>
      </c>
      <c r="D161" s="11">
        <v>4</v>
      </c>
      <c r="E161" s="159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28">
        <v>7</v>
      </c>
    </row>
    <row r="162" spans="1:65">
      <c r="A162" s="30"/>
      <c r="B162" s="20" t="s">
        <v>278</v>
      </c>
      <c r="C162" s="12"/>
      <c r="D162" s="22">
        <v>4.0449999999999999</v>
      </c>
      <c r="E162" s="159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28">
        <v>16</v>
      </c>
    </row>
    <row r="163" spans="1:65">
      <c r="A163" s="30"/>
      <c r="B163" s="3" t="s">
        <v>279</v>
      </c>
      <c r="C163" s="29"/>
      <c r="D163" s="11">
        <v>4.0449999999999999</v>
      </c>
      <c r="E163" s="159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28">
        <v>4.0449999999999999</v>
      </c>
    </row>
    <row r="164" spans="1:65">
      <c r="A164" s="30"/>
      <c r="B164" s="3" t="s">
        <v>280</v>
      </c>
      <c r="C164" s="29"/>
      <c r="D164" s="23">
        <v>6.3639610306789177E-2</v>
      </c>
      <c r="E164" s="159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28">
        <v>49</v>
      </c>
    </row>
    <row r="165" spans="1:65">
      <c r="A165" s="30"/>
      <c r="B165" s="3" t="s">
        <v>87</v>
      </c>
      <c r="C165" s="29"/>
      <c r="D165" s="13">
        <v>1.5732907368798312E-2</v>
      </c>
      <c r="E165" s="159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56"/>
    </row>
    <row r="166" spans="1:65">
      <c r="A166" s="30"/>
      <c r="B166" s="3" t="s">
        <v>281</v>
      </c>
      <c r="C166" s="29"/>
      <c r="D166" s="13">
        <v>0</v>
      </c>
      <c r="E166" s="159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56"/>
    </row>
    <row r="167" spans="1:65">
      <c r="A167" s="30"/>
      <c r="B167" s="46" t="s">
        <v>282</v>
      </c>
      <c r="C167" s="47"/>
      <c r="D167" s="45" t="s">
        <v>283</v>
      </c>
      <c r="E167" s="159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56"/>
    </row>
    <row r="168" spans="1:65">
      <c r="B168" s="31"/>
      <c r="C168" s="20"/>
      <c r="D168" s="20"/>
      <c r="BM168" s="56"/>
    </row>
    <row r="169" spans="1:65" ht="15">
      <c r="B169" s="8" t="s">
        <v>726</v>
      </c>
      <c r="BM169" s="28" t="s">
        <v>284</v>
      </c>
    </row>
    <row r="170" spans="1:65" ht="15">
      <c r="A170" s="25" t="s">
        <v>36</v>
      </c>
      <c r="B170" s="18" t="s">
        <v>116</v>
      </c>
      <c r="C170" s="15" t="s">
        <v>117</v>
      </c>
      <c r="D170" s="16" t="s">
        <v>355</v>
      </c>
      <c r="E170" s="159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28">
        <v>1</v>
      </c>
    </row>
    <row r="171" spans="1:65">
      <c r="A171" s="30"/>
      <c r="B171" s="19" t="s">
        <v>244</v>
      </c>
      <c r="C171" s="9" t="s">
        <v>244</v>
      </c>
      <c r="D171" s="10" t="s">
        <v>118</v>
      </c>
      <c r="E171" s="159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28" t="s">
        <v>3</v>
      </c>
    </row>
    <row r="172" spans="1:65">
      <c r="A172" s="30"/>
      <c r="B172" s="19"/>
      <c r="C172" s="9"/>
      <c r="D172" s="10" t="s">
        <v>364</v>
      </c>
      <c r="E172" s="159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28">
        <v>2</v>
      </c>
    </row>
    <row r="173" spans="1:65">
      <c r="A173" s="30"/>
      <c r="B173" s="19"/>
      <c r="C173" s="9"/>
      <c r="D173" s="26"/>
      <c r="E173" s="159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28">
        <v>2</v>
      </c>
    </row>
    <row r="174" spans="1:65">
      <c r="A174" s="30"/>
      <c r="B174" s="18">
        <v>1</v>
      </c>
      <c r="C174" s="14">
        <v>1</v>
      </c>
      <c r="D174" s="21">
        <v>2.0499999999999998</v>
      </c>
      <c r="E174" s="159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28">
        <v>1</v>
      </c>
    </row>
    <row r="175" spans="1:65">
      <c r="A175" s="30"/>
      <c r="B175" s="19">
        <v>1</v>
      </c>
      <c r="C175" s="9">
        <v>2</v>
      </c>
      <c r="D175" s="11">
        <v>2.09</v>
      </c>
      <c r="E175" s="159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28">
        <v>8</v>
      </c>
    </row>
    <row r="176" spans="1:65">
      <c r="A176" s="30"/>
      <c r="B176" s="20" t="s">
        <v>278</v>
      </c>
      <c r="C176" s="12"/>
      <c r="D176" s="22">
        <v>2.0699999999999998</v>
      </c>
      <c r="E176" s="159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28">
        <v>16</v>
      </c>
    </row>
    <row r="177" spans="1:65">
      <c r="A177" s="30"/>
      <c r="B177" s="3" t="s">
        <v>279</v>
      </c>
      <c r="C177" s="29"/>
      <c r="D177" s="11">
        <v>2.0699999999999998</v>
      </c>
      <c r="E177" s="159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28">
        <v>2.0699999999999998</v>
      </c>
    </row>
    <row r="178" spans="1:65">
      <c r="A178" s="30"/>
      <c r="B178" s="3" t="s">
        <v>280</v>
      </c>
      <c r="C178" s="29"/>
      <c r="D178" s="23">
        <v>2.8284271247461926E-2</v>
      </c>
      <c r="E178" s="159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28">
        <v>50</v>
      </c>
    </row>
    <row r="179" spans="1:65">
      <c r="A179" s="30"/>
      <c r="B179" s="3" t="s">
        <v>87</v>
      </c>
      <c r="C179" s="29"/>
      <c r="D179" s="13">
        <v>1.3663899153363249E-2</v>
      </c>
      <c r="E179" s="159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6"/>
    </row>
    <row r="180" spans="1:65">
      <c r="A180" s="30"/>
      <c r="B180" s="3" t="s">
        <v>281</v>
      </c>
      <c r="C180" s="29"/>
      <c r="D180" s="13">
        <v>0</v>
      </c>
      <c r="E180" s="159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56"/>
    </row>
    <row r="181" spans="1:65">
      <c r="A181" s="30"/>
      <c r="B181" s="46" t="s">
        <v>282</v>
      </c>
      <c r="C181" s="47"/>
      <c r="D181" s="45" t="s">
        <v>283</v>
      </c>
      <c r="E181" s="159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56"/>
    </row>
    <row r="182" spans="1:65">
      <c r="B182" s="31"/>
      <c r="C182" s="20"/>
      <c r="D182" s="20"/>
      <c r="BM182" s="56"/>
    </row>
    <row r="183" spans="1:65" ht="15">
      <c r="B183" s="8" t="s">
        <v>727</v>
      </c>
      <c r="BM183" s="28" t="s">
        <v>284</v>
      </c>
    </row>
    <row r="184" spans="1:65" ht="15">
      <c r="A184" s="25" t="s">
        <v>39</v>
      </c>
      <c r="B184" s="18" t="s">
        <v>116</v>
      </c>
      <c r="C184" s="15" t="s">
        <v>117</v>
      </c>
      <c r="D184" s="16" t="s">
        <v>355</v>
      </c>
      <c r="E184" s="159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8">
        <v>1</v>
      </c>
    </row>
    <row r="185" spans="1:65">
      <c r="A185" s="30"/>
      <c r="B185" s="19" t="s">
        <v>244</v>
      </c>
      <c r="C185" s="9" t="s">
        <v>244</v>
      </c>
      <c r="D185" s="10" t="s">
        <v>118</v>
      </c>
      <c r="E185" s="159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8" t="s">
        <v>3</v>
      </c>
    </row>
    <row r="186" spans="1:65">
      <c r="A186" s="30"/>
      <c r="B186" s="19"/>
      <c r="C186" s="9"/>
      <c r="D186" s="10" t="s">
        <v>364</v>
      </c>
      <c r="E186" s="159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8">
        <v>2</v>
      </c>
    </row>
    <row r="187" spans="1:65">
      <c r="A187" s="30"/>
      <c r="B187" s="19"/>
      <c r="C187" s="9"/>
      <c r="D187" s="26"/>
      <c r="E187" s="159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8">
        <v>2</v>
      </c>
    </row>
    <row r="188" spans="1:65">
      <c r="A188" s="30"/>
      <c r="B188" s="18">
        <v>1</v>
      </c>
      <c r="C188" s="14">
        <v>1</v>
      </c>
      <c r="D188" s="21">
        <v>2.06</v>
      </c>
      <c r="E188" s="159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28">
        <v>1</v>
      </c>
    </row>
    <row r="189" spans="1:65">
      <c r="A189" s="30"/>
      <c r="B189" s="19">
        <v>1</v>
      </c>
      <c r="C189" s="9">
        <v>2</v>
      </c>
      <c r="D189" s="11">
        <v>2.12</v>
      </c>
      <c r="E189" s="159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28">
        <v>9</v>
      </c>
    </row>
    <row r="190" spans="1:65">
      <c r="A190" s="30"/>
      <c r="B190" s="20" t="s">
        <v>278</v>
      </c>
      <c r="C190" s="12"/>
      <c r="D190" s="22">
        <v>2.09</v>
      </c>
      <c r="E190" s="159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28">
        <v>16</v>
      </c>
    </row>
    <row r="191" spans="1:65">
      <c r="A191" s="30"/>
      <c r="B191" s="3" t="s">
        <v>279</v>
      </c>
      <c r="C191" s="29"/>
      <c r="D191" s="11">
        <v>2.09</v>
      </c>
      <c r="E191" s="159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28">
        <v>2.09</v>
      </c>
    </row>
    <row r="192" spans="1:65">
      <c r="A192" s="30"/>
      <c r="B192" s="3" t="s">
        <v>280</v>
      </c>
      <c r="C192" s="29"/>
      <c r="D192" s="23">
        <v>4.2426406871192889E-2</v>
      </c>
      <c r="E192" s="159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28">
        <v>51</v>
      </c>
    </row>
    <row r="193" spans="1:65">
      <c r="A193" s="30"/>
      <c r="B193" s="3" t="s">
        <v>87</v>
      </c>
      <c r="C193" s="29"/>
      <c r="D193" s="13">
        <v>2.029971620631239E-2</v>
      </c>
      <c r="E193" s="159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56"/>
    </row>
    <row r="194" spans="1:65">
      <c r="A194" s="30"/>
      <c r="B194" s="3" t="s">
        <v>281</v>
      </c>
      <c r="C194" s="29"/>
      <c r="D194" s="13">
        <v>0</v>
      </c>
      <c r="E194" s="159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56"/>
    </row>
    <row r="195" spans="1:65">
      <c r="A195" s="30"/>
      <c r="B195" s="46" t="s">
        <v>282</v>
      </c>
      <c r="C195" s="47"/>
      <c r="D195" s="45" t="s">
        <v>283</v>
      </c>
      <c r="E195" s="159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56"/>
    </row>
    <row r="196" spans="1:65">
      <c r="B196" s="31"/>
      <c r="C196" s="20"/>
      <c r="D196" s="20"/>
      <c r="BM196" s="56"/>
    </row>
    <row r="197" spans="1:65" ht="15">
      <c r="B197" s="8" t="s">
        <v>728</v>
      </c>
      <c r="BM197" s="28" t="s">
        <v>284</v>
      </c>
    </row>
    <row r="198" spans="1:65" ht="15">
      <c r="A198" s="25" t="s">
        <v>42</v>
      </c>
      <c r="B198" s="18" t="s">
        <v>116</v>
      </c>
      <c r="C198" s="15" t="s">
        <v>117</v>
      </c>
      <c r="D198" s="16" t="s">
        <v>355</v>
      </c>
      <c r="E198" s="159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28">
        <v>1</v>
      </c>
    </row>
    <row r="199" spans="1:65">
      <c r="A199" s="30"/>
      <c r="B199" s="19" t="s">
        <v>244</v>
      </c>
      <c r="C199" s="9" t="s">
        <v>244</v>
      </c>
      <c r="D199" s="10" t="s">
        <v>118</v>
      </c>
      <c r="E199" s="159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28" t="s">
        <v>3</v>
      </c>
    </row>
    <row r="200" spans="1:65">
      <c r="A200" s="30"/>
      <c r="B200" s="19"/>
      <c r="C200" s="9"/>
      <c r="D200" s="10" t="s">
        <v>364</v>
      </c>
      <c r="E200" s="159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28">
        <v>1</v>
      </c>
    </row>
    <row r="201" spans="1:65">
      <c r="A201" s="30"/>
      <c r="B201" s="19"/>
      <c r="C201" s="9"/>
      <c r="D201" s="26"/>
      <c r="E201" s="159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28">
        <v>1</v>
      </c>
    </row>
    <row r="202" spans="1:65">
      <c r="A202" s="30"/>
      <c r="B202" s="18">
        <v>1</v>
      </c>
      <c r="C202" s="14">
        <v>1</v>
      </c>
      <c r="D202" s="231">
        <v>17.100000000000001</v>
      </c>
      <c r="E202" s="233"/>
      <c r="F202" s="234"/>
      <c r="G202" s="234"/>
      <c r="H202" s="234"/>
      <c r="I202" s="234"/>
      <c r="J202" s="234"/>
      <c r="K202" s="234"/>
      <c r="L202" s="234"/>
      <c r="M202" s="234"/>
      <c r="N202" s="234"/>
      <c r="O202" s="234"/>
      <c r="P202" s="234"/>
      <c r="Q202" s="234"/>
      <c r="R202" s="234"/>
      <c r="S202" s="234"/>
      <c r="T202" s="234"/>
      <c r="U202" s="234"/>
      <c r="V202" s="234"/>
      <c r="W202" s="234"/>
      <c r="X202" s="234"/>
      <c r="Y202" s="234"/>
      <c r="Z202" s="234"/>
      <c r="AA202" s="234"/>
      <c r="AB202" s="234"/>
      <c r="AC202" s="234"/>
      <c r="AD202" s="234"/>
      <c r="AE202" s="234"/>
      <c r="AF202" s="234"/>
      <c r="AG202" s="234"/>
      <c r="AH202" s="234"/>
      <c r="AI202" s="234"/>
      <c r="AJ202" s="234"/>
      <c r="AK202" s="234"/>
      <c r="AL202" s="234"/>
      <c r="AM202" s="234"/>
      <c r="AN202" s="234"/>
      <c r="AO202" s="234"/>
      <c r="AP202" s="234"/>
      <c r="AQ202" s="234"/>
      <c r="AR202" s="234"/>
      <c r="AS202" s="234"/>
      <c r="AT202" s="234"/>
      <c r="AU202" s="234"/>
      <c r="AV202" s="234"/>
      <c r="AW202" s="234"/>
      <c r="AX202" s="234"/>
      <c r="AY202" s="234"/>
      <c r="AZ202" s="234"/>
      <c r="BA202" s="234"/>
      <c r="BB202" s="234"/>
      <c r="BC202" s="234"/>
      <c r="BD202" s="234"/>
      <c r="BE202" s="234"/>
      <c r="BF202" s="234"/>
      <c r="BG202" s="234"/>
      <c r="BH202" s="234"/>
      <c r="BI202" s="234"/>
      <c r="BJ202" s="234"/>
      <c r="BK202" s="234"/>
      <c r="BL202" s="234"/>
      <c r="BM202" s="235">
        <v>1</v>
      </c>
    </row>
    <row r="203" spans="1:65">
      <c r="A203" s="30"/>
      <c r="B203" s="19">
        <v>1</v>
      </c>
      <c r="C203" s="9">
        <v>2</v>
      </c>
      <c r="D203" s="236">
        <v>16.899999999999999</v>
      </c>
      <c r="E203" s="233"/>
      <c r="F203" s="234"/>
      <c r="G203" s="234"/>
      <c r="H203" s="234"/>
      <c r="I203" s="234"/>
      <c r="J203" s="234"/>
      <c r="K203" s="234"/>
      <c r="L203" s="234"/>
      <c r="M203" s="234"/>
      <c r="N203" s="234"/>
      <c r="O203" s="234"/>
      <c r="P203" s="234"/>
      <c r="Q203" s="234"/>
      <c r="R203" s="234"/>
      <c r="S203" s="234"/>
      <c r="T203" s="234"/>
      <c r="U203" s="234"/>
      <c r="V203" s="234"/>
      <c r="W203" s="234"/>
      <c r="X203" s="234"/>
      <c r="Y203" s="234"/>
      <c r="Z203" s="234"/>
      <c r="AA203" s="234"/>
      <c r="AB203" s="234"/>
      <c r="AC203" s="234"/>
      <c r="AD203" s="234"/>
      <c r="AE203" s="234"/>
      <c r="AF203" s="234"/>
      <c r="AG203" s="234"/>
      <c r="AH203" s="234"/>
      <c r="AI203" s="234"/>
      <c r="AJ203" s="234"/>
      <c r="AK203" s="234"/>
      <c r="AL203" s="234"/>
      <c r="AM203" s="234"/>
      <c r="AN203" s="234"/>
      <c r="AO203" s="234"/>
      <c r="AP203" s="234"/>
      <c r="AQ203" s="234"/>
      <c r="AR203" s="234"/>
      <c r="AS203" s="234"/>
      <c r="AT203" s="234"/>
      <c r="AU203" s="234"/>
      <c r="AV203" s="234"/>
      <c r="AW203" s="234"/>
      <c r="AX203" s="234"/>
      <c r="AY203" s="234"/>
      <c r="AZ203" s="234"/>
      <c r="BA203" s="234"/>
      <c r="BB203" s="234"/>
      <c r="BC203" s="234"/>
      <c r="BD203" s="234"/>
      <c r="BE203" s="234"/>
      <c r="BF203" s="234"/>
      <c r="BG203" s="234"/>
      <c r="BH203" s="234"/>
      <c r="BI203" s="234"/>
      <c r="BJ203" s="234"/>
      <c r="BK203" s="234"/>
      <c r="BL203" s="234"/>
      <c r="BM203" s="235">
        <v>46</v>
      </c>
    </row>
    <row r="204" spans="1:65">
      <c r="A204" s="30"/>
      <c r="B204" s="20" t="s">
        <v>278</v>
      </c>
      <c r="C204" s="12"/>
      <c r="D204" s="240">
        <v>17</v>
      </c>
      <c r="E204" s="233"/>
      <c r="F204" s="234"/>
      <c r="G204" s="234"/>
      <c r="H204" s="234"/>
      <c r="I204" s="234"/>
      <c r="J204" s="234"/>
      <c r="K204" s="234"/>
      <c r="L204" s="234"/>
      <c r="M204" s="234"/>
      <c r="N204" s="234"/>
      <c r="O204" s="234"/>
      <c r="P204" s="234"/>
      <c r="Q204" s="234"/>
      <c r="R204" s="234"/>
      <c r="S204" s="234"/>
      <c r="T204" s="234"/>
      <c r="U204" s="234"/>
      <c r="V204" s="234"/>
      <c r="W204" s="234"/>
      <c r="X204" s="234"/>
      <c r="Y204" s="234"/>
      <c r="Z204" s="234"/>
      <c r="AA204" s="234"/>
      <c r="AB204" s="234"/>
      <c r="AC204" s="234"/>
      <c r="AD204" s="234"/>
      <c r="AE204" s="234"/>
      <c r="AF204" s="234"/>
      <c r="AG204" s="234"/>
      <c r="AH204" s="234"/>
      <c r="AI204" s="234"/>
      <c r="AJ204" s="234"/>
      <c r="AK204" s="234"/>
      <c r="AL204" s="234"/>
      <c r="AM204" s="234"/>
      <c r="AN204" s="234"/>
      <c r="AO204" s="234"/>
      <c r="AP204" s="234"/>
      <c r="AQ204" s="234"/>
      <c r="AR204" s="234"/>
      <c r="AS204" s="234"/>
      <c r="AT204" s="234"/>
      <c r="AU204" s="234"/>
      <c r="AV204" s="234"/>
      <c r="AW204" s="234"/>
      <c r="AX204" s="234"/>
      <c r="AY204" s="234"/>
      <c r="AZ204" s="234"/>
      <c r="BA204" s="234"/>
      <c r="BB204" s="234"/>
      <c r="BC204" s="234"/>
      <c r="BD204" s="234"/>
      <c r="BE204" s="234"/>
      <c r="BF204" s="234"/>
      <c r="BG204" s="234"/>
      <c r="BH204" s="234"/>
      <c r="BI204" s="234"/>
      <c r="BJ204" s="234"/>
      <c r="BK204" s="234"/>
      <c r="BL204" s="234"/>
      <c r="BM204" s="235">
        <v>16</v>
      </c>
    </row>
    <row r="205" spans="1:65">
      <c r="A205" s="30"/>
      <c r="B205" s="3" t="s">
        <v>279</v>
      </c>
      <c r="C205" s="29"/>
      <c r="D205" s="236">
        <v>17</v>
      </c>
      <c r="E205" s="233"/>
      <c r="F205" s="234"/>
      <c r="G205" s="234"/>
      <c r="H205" s="234"/>
      <c r="I205" s="234"/>
      <c r="J205" s="234"/>
      <c r="K205" s="234"/>
      <c r="L205" s="234"/>
      <c r="M205" s="234"/>
      <c r="N205" s="234"/>
      <c r="O205" s="234"/>
      <c r="P205" s="234"/>
      <c r="Q205" s="234"/>
      <c r="R205" s="234"/>
      <c r="S205" s="234"/>
      <c r="T205" s="234"/>
      <c r="U205" s="234"/>
      <c r="V205" s="234"/>
      <c r="W205" s="234"/>
      <c r="X205" s="234"/>
      <c r="Y205" s="234"/>
      <c r="Z205" s="234"/>
      <c r="AA205" s="234"/>
      <c r="AB205" s="234"/>
      <c r="AC205" s="234"/>
      <c r="AD205" s="234"/>
      <c r="AE205" s="234"/>
      <c r="AF205" s="234"/>
      <c r="AG205" s="234"/>
      <c r="AH205" s="234"/>
      <c r="AI205" s="234"/>
      <c r="AJ205" s="234"/>
      <c r="AK205" s="234"/>
      <c r="AL205" s="234"/>
      <c r="AM205" s="234"/>
      <c r="AN205" s="234"/>
      <c r="AO205" s="234"/>
      <c r="AP205" s="234"/>
      <c r="AQ205" s="234"/>
      <c r="AR205" s="234"/>
      <c r="AS205" s="234"/>
      <c r="AT205" s="234"/>
      <c r="AU205" s="234"/>
      <c r="AV205" s="234"/>
      <c r="AW205" s="234"/>
      <c r="AX205" s="234"/>
      <c r="AY205" s="234"/>
      <c r="AZ205" s="234"/>
      <c r="BA205" s="234"/>
      <c r="BB205" s="234"/>
      <c r="BC205" s="234"/>
      <c r="BD205" s="234"/>
      <c r="BE205" s="234"/>
      <c r="BF205" s="234"/>
      <c r="BG205" s="234"/>
      <c r="BH205" s="234"/>
      <c r="BI205" s="234"/>
      <c r="BJ205" s="234"/>
      <c r="BK205" s="234"/>
      <c r="BL205" s="234"/>
      <c r="BM205" s="235">
        <v>17</v>
      </c>
    </row>
    <row r="206" spans="1:65">
      <c r="A206" s="30"/>
      <c r="B206" s="3" t="s">
        <v>280</v>
      </c>
      <c r="C206" s="29"/>
      <c r="D206" s="236">
        <v>0.14142135623731153</v>
      </c>
      <c r="E206" s="233"/>
      <c r="F206" s="234"/>
      <c r="G206" s="234"/>
      <c r="H206" s="234"/>
      <c r="I206" s="234"/>
      <c r="J206" s="234"/>
      <c r="K206" s="234"/>
      <c r="L206" s="234"/>
      <c r="M206" s="234"/>
      <c r="N206" s="234"/>
      <c r="O206" s="234"/>
      <c r="P206" s="234"/>
      <c r="Q206" s="234"/>
      <c r="R206" s="234"/>
      <c r="S206" s="234"/>
      <c r="T206" s="234"/>
      <c r="U206" s="234"/>
      <c r="V206" s="234"/>
      <c r="W206" s="234"/>
      <c r="X206" s="234"/>
      <c r="Y206" s="234"/>
      <c r="Z206" s="234"/>
      <c r="AA206" s="234"/>
      <c r="AB206" s="234"/>
      <c r="AC206" s="234"/>
      <c r="AD206" s="234"/>
      <c r="AE206" s="234"/>
      <c r="AF206" s="234"/>
      <c r="AG206" s="234"/>
      <c r="AH206" s="234"/>
      <c r="AI206" s="234"/>
      <c r="AJ206" s="234"/>
      <c r="AK206" s="234"/>
      <c r="AL206" s="234"/>
      <c r="AM206" s="234"/>
      <c r="AN206" s="234"/>
      <c r="AO206" s="234"/>
      <c r="AP206" s="234"/>
      <c r="AQ206" s="234"/>
      <c r="AR206" s="234"/>
      <c r="AS206" s="234"/>
      <c r="AT206" s="234"/>
      <c r="AU206" s="234"/>
      <c r="AV206" s="234"/>
      <c r="AW206" s="234"/>
      <c r="AX206" s="234"/>
      <c r="AY206" s="234"/>
      <c r="AZ206" s="234"/>
      <c r="BA206" s="234"/>
      <c r="BB206" s="234"/>
      <c r="BC206" s="234"/>
      <c r="BD206" s="234"/>
      <c r="BE206" s="234"/>
      <c r="BF206" s="234"/>
      <c r="BG206" s="234"/>
      <c r="BH206" s="234"/>
      <c r="BI206" s="234"/>
      <c r="BJ206" s="234"/>
      <c r="BK206" s="234"/>
      <c r="BL206" s="234"/>
      <c r="BM206" s="235">
        <v>52</v>
      </c>
    </row>
    <row r="207" spans="1:65">
      <c r="A207" s="30"/>
      <c r="B207" s="3" t="s">
        <v>87</v>
      </c>
      <c r="C207" s="29"/>
      <c r="D207" s="13">
        <v>8.3189033080771496E-3</v>
      </c>
      <c r="E207" s="159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56"/>
    </row>
    <row r="208" spans="1:65">
      <c r="A208" s="30"/>
      <c r="B208" s="3" t="s">
        <v>281</v>
      </c>
      <c r="C208" s="29"/>
      <c r="D208" s="13">
        <v>0</v>
      </c>
      <c r="E208" s="159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56"/>
    </row>
    <row r="209" spans="1:65">
      <c r="A209" s="30"/>
      <c r="B209" s="46" t="s">
        <v>282</v>
      </c>
      <c r="C209" s="47"/>
      <c r="D209" s="45" t="s">
        <v>283</v>
      </c>
      <c r="E209" s="159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56"/>
    </row>
    <row r="210" spans="1:65">
      <c r="B210" s="31"/>
      <c r="C210" s="20"/>
      <c r="D210" s="20"/>
      <c r="BM210" s="56"/>
    </row>
    <row r="211" spans="1:65" ht="15">
      <c r="B211" s="8" t="s">
        <v>729</v>
      </c>
      <c r="BM211" s="28" t="s">
        <v>284</v>
      </c>
    </row>
    <row r="212" spans="1:65" ht="15">
      <c r="A212" s="25" t="s">
        <v>5</v>
      </c>
      <c r="B212" s="18" t="s">
        <v>116</v>
      </c>
      <c r="C212" s="15" t="s">
        <v>117</v>
      </c>
      <c r="D212" s="16" t="s">
        <v>355</v>
      </c>
      <c r="E212" s="159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28">
        <v>1</v>
      </c>
    </row>
    <row r="213" spans="1:65">
      <c r="A213" s="30"/>
      <c r="B213" s="19" t="s">
        <v>244</v>
      </c>
      <c r="C213" s="9" t="s">
        <v>244</v>
      </c>
      <c r="D213" s="10" t="s">
        <v>118</v>
      </c>
      <c r="E213" s="159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28" t="s">
        <v>3</v>
      </c>
    </row>
    <row r="214" spans="1:65">
      <c r="A214" s="30"/>
      <c r="B214" s="19"/>
      <c r="C214" s="9"/>
      <c r="D214" s="10" t="s">
        <v>364</v>
      </c>
      <c r="E214" s="159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28">
        <v>2</v>
      </c>
    </row>
    <row r="215" spans="1:65">
      <c r="A215" s="30"/>
      <c r="B215" s="19"/>
      <c r="C215" s="9"/>
      <c r="D215" s="26"/>
      <c r="E215" s="159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28">
        <v>2</v>
      </c>
    </row>
    <row r="216" spans="1:65">
      <c r="A216" s="30"/>
      <c r="B216" s="18">
        <v>1</v>
      </c>
      <c r="C216" s="14">
        <v>1</v>
      </c>
      <c r="D216" s="21">
        <v>5.46</v>
      </c>
      <c r="E216" s="159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28">
        <v>1</v>
      </c>
    </row>
    <row r="217" spans="1:65">
      <c r="A217" s="30"/>
      <c r="B217" s="19">
        <v>1</v>
      </c>
      <c r="C217" s="9">
        <v>2</v>
      </c>
      <c r="D217" s="11">
        <v>5.15</v>
      </c>
      <c r="E217" s="159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28">
        <v>47</v>
      </c>
    </row>
    <row r="218" spans="1:65">
      <c r="A218" s="30"/>
      <c r="B218" s="20" t="s">
        <v>278</v>
      </c>
      <c r="C218" s="12"/>
      <c r="D218" s="22">
        <v>5.3049999999999997</v>
      </c>
      <c r="E218" s="159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28">
        <v>16</v>
      </c>
    </row>
    <row r="219" spans="1:65">
      <c r="A219" s="30"/>
      <c r="B219" s="3" t="s">
        <v>279</v>
      </c>
      <c r="C219" s="29"/>
      <c r="D219" s="11">
        <v>5.3049999999999997</v>
      </c>
      <c r="E219" s="159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28">
        <v>5.3049999999999997</v>
      </c>
    </row>
    <row r="220" spans="1:65">
      <c r="A220" s="30"/>
      <c r="B220" s="3" t="s">
        <v>280</v>
      </c>
      <c r="C220" s="29"/>
      <c r="D220" s="23">
        <v>0.21920310216782946</v>
      </c>
      <c r="E220" s="159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28">
        <v>53</v>
      </c>
    </row>
    <row r="221" spans="1:65">
      <c r="A221" s="30"/>
      <c r="B221" s="3" t="s">
        <v>87</v>
      </c>
      <c r="C221" s="29"/>
      <c r="D221" s="13">
        <v>4.1320094659345802E-2</v>
      </c>
      <c r="E221" s="159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56"/>
    </row>
    <row r="222" spans="1:65">
      <c r="A222" s="30"/>
      <c r="B222" s="3" t="s">
        <v>281</v>
      </c>
      <c r="C222" s="29"/>
      <c r="D222" s="13">
        <v>0</v>
      </c>
      <c r="E222" s="159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56"/>
    </row>
    <row r="223" spans="1:65">
      <c r="A223" s="30"/>
      <c r="B223" s="46" t="s">
        <v>282</v>
      </c>
      <c r="C223" s="47"/>
      <c r="D223" s="45" t="s">
        <v>283</v>
      </c>
      <c r="E223" s="159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56"/>
    </row>
    <row r="224" spans="1:65">
      <c r="B224" s="31"/>
      <c r="C224" s="20"/>
      <c r="D224" s="20"/>
      <c r="BM224" s="56"/>
    </row>
    <row r="225" spans="1:65" ht="15">
      <c r="B225" s="8" t="s">
        <v>730</v>
      </c>
      <c r="BM225" s="28" t="s">
        <v>284</v>
      </c>
    </row>
    <row r="226" spans="1:65" ht="15">
      <c r="A226" s="25" t="s">
        <v>82</v>
      </c>
      <c r="B226" s="18" t="s">
        <v>116</v>
      </c>
      <c r="C226" s="15" t="s">
        <v>117</v>
      </c>
      <c r="D226" s="16" t="s">
        <v>355</v>
      </c>
      <c r="E226" s="159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8">
        <v>1</v>
      </c>
    </row>
    <row r="227" spans="1:65">
      <c r="A227" s="30"/>
      <c r="B227" s="19" t="s">
        <v>244</v>
      </c>
      <c r="C227" s="9" t="s">
        <v>244</v>
      </c>
      <c r="D227" s="10" t="s">
        <v>118</v>
      </c>
      <c r="E227" s="159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28" t="s">
        <v>3</v>
      </c>
    </row>
    <row r="228" spans="1:65">
      <c r="A228" s="30"/>
      <c r="B228" s="19"/>
      <c r="C228" s="9"/>
      <c r="D228" s="10" t="s">
        <v>364</v>
      </c>
      <c r="E228" s="159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28">
        <v>2</v>
      </c>
    </row>
    <row r="229" spans="1:65">
      <c r="A229" s="30"/>
      <c r="B229" s="19"/>
      <c r="C229" s="9"/>
      <c r="D229" s="26"/>
      <c r="E229" s="159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28">
        <v>2</v>
      </c>
    </row>
    <row r="230" spans="1:65">
      <c r="A230" s="30"/>
      <c r="B230" s="18">
        <v>1</v>
      </c>
      <c r="C230" s="14">
        <v>1</v>
      </c>
      <c r="D230" s="21">
        <v>0.85</v>
      </c>
      <c r="E230" s="159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28">
        <v>1</v>
      </c>
    </row>
    <row r="231" spans="1:65">
      <c r="A231" s="30"/>
      <c r="B231" s="19">
        <v>1</v>
      </c>
      <c r="C231" s="9">
        <v>2</v>
      </c>
      <c r="D231" s="11">
        <v>0.7</v>
      </c>
      <c r="E231" s="159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28">
        <v>16</v>
      </c>
    </row>
    <row r="232" spans="1:65">
      <c r="A232" s="30"/>
      <c r="B232" s="20" t="s">
        <v>278</v>
      </c>
      <c r="C232" s="12"/>
      <c r="D232" s="22">
        <v>0.77499999999999991</v>
      </c>
      <c r="E232" s="159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28">
        <v>16</v>
      </c>
    </row>
    <row r="233" spans="1:65">
      <c r="A233" s="30"/>
      <c r="B233" s="3" t="s">
        <v>279</v>
      </c>
      <c r="C233" s="29"/>
      <c r="D233" s="11">
        <v>0.77499999999999991</v>
      </c>
      <c r="E233" s="159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28">
        <v>0.77500000000000002</v>
      </c>
    </row>
    <row r="234" spans="1:65">
      <c r="A234" s="30"/>
      <c r="B234" s="3" t="s">
        <v>280</v>
      </c>
      <c r="C234" s="29"/>
      <c r="D234" s="23">
        <v>0.10606601717798214</v>
      </c>
      <c r="E234" s="159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28">
        <v>54</v>
      </c>
    </row>
    <row r="235" spans="1:65">
      <c r="A235" s="30"/>
      <c r="B235" s="3" t="s">
        <v>87</v>
      </c>
      <c r="C235" s="29"/>
      <c r="D235" s="13">
        <v>0.13685937700384795</v>
      </c>
      <c r="E235" s="159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56"/>
    </row>
    <row r="236" spans="1:65">
      <c r="A236" s="30"/>
      <c r="B236" s="3" t="s">
        <v>281</v>
      </c>
      <c r="C236" s="29"/>
      <c r="D236" s="13">
        <v>-1.1102230246251565E-16</v>
      </c>
      <c r="E236" s="159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56"/>
    </row>
    <row r="237" spans="1:65">
      <c r="A237" s="30"/>
      <c r="B237" s="46" t="s">
        <v>282</v>
      </c>
      <c r="C237" s="47"/>
      <c r="D237" s="45" t="s">
        <v>283</v>
      </c>
      <c r="E237" s="159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56"/>
    </row>
    <row r="238" spans="1:65">
      <c r="B238" s="31"/>
      <c r="C238" s="20"/>
      <c r="D238" s="20"/>
      <c r="BM238" s="56"/>
    </row>
    <row r="239" spans="1:65" ht="15">
      <c r="B239" s="8" t="s">
        <v>731</v>
      </c>
      <c r="BM239" s="28" t="s">
        <v>284</v>
      </c>
    </row>
    <row r="240" spans="1:65" ht="15">
      <c r="A240" s="25" t="s">
        <v>8</v>
      </c>
      <c r="B240" s="18" t="s">
        <v>116</v>
      </c>
      <c r="C240" s="15" t="s">
        <v>117</v>
      </c>
      <c r="D240" s="16" t="s">
        <v>355</v>
      </c>
      <c r="E240" s="159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8">
        <v>1</v>
      </c>
    </row>
    <row r="241" spans="1:65">
      <c r="A241" s="30"/>
      <c r="B241" s="19" t="s">
        <v>244</v>
      </c>
      <c r="C241" s="9" t="s">
        <v>244</v>
      </c>
      <c r="D241" s="10" t="s">
        <v>118</v>
      </c>
      <c r="E241" s="159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8" t="s">
        <v>3</v>
      </c>
    </row>
    <row r="242" spans="1:65">
      <c r="A242" s="30"/>
      <c r="B242" s="19"/>
      <c r="C242" s="9"/>
      <c r="D242" s="10" t="s">
        <v>364</v>
      </c>
      <c r="E242" s="159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8">
        <v>2</v>
      </c>
    </row>
    <row r="243" spans="1:65">
      <c r="A243" s="30"/>
      <c r="B243" s="19"/>
      <c r="C243" s="9"/>
      <c r="D243" s="26"/>
      <c r="E243" s="159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8">
        <v>2</v>
      </c>
    </row>
    <row r="244" spans="1:65">
      <c r="A244" s="30"/>
      <c r="B244" s="18">
        <v>1</v>
      </c>
      <c r="C244" s="14">
        <v>1</v>
      </c>
      <c r="D244" s="21">
        <v>5.51</v>
      </c>
      <c r="E244" s="159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8">
        <v>1</v>
      </c>
    </row>
    <row r="245" spans="1:65">
      <c r="A245" s="30"/>
      <c r="B245" s="19">
        <v>1</v>
      </c>
      <c r="C245" s="9">
        <v>2</v>
      </c>
      <c r="D245" s="11">
        <v>5.58</v>
      </c>
      <c r="E245" s="159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28">
        <v>11</v>
      </c>
    </row>
    <row r="246" spans="1:65">
      <c r="A246" s="30"/>
      <c r="B246" s="20" t="s">
        <v>278</v>
      </c>
      <c r="C246" s="12"/>
      <c r="D246" s="22">
        <v>5.5449999999999999</v>
      </c>
      <c r="E246" s="159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28">
        <v>16</v>
      </c>
    </row>
    <row r="247" spans="1:65">
      <c r="A247" s="30"/>
      <c r="B247" s="3" t="s">
        <v>279</v>
      </c>
      <c r="C247" s="29"/>
      <c r="D247" s="11">
        <v>5.5449999999999999</v>
      </c>
      <c r="E247" s="159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28">
        <v>5.5449999999999999</v>
      </c>
    </row>
    <row r="248" spans="1:65">
      <c r="A248" s="30"/>
      <c r="B248" s="3" t="s">
        <v>280</v>
      </c>
      <c r="C248" s="29"/>
      <c r="D248" s="23">
        <v>4.9497474683058526E-2</v>
      </c>
      <c r="E248" s="159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28">
        <v>38</v>
      </c>
    </row>
    <row r="249" spans="1:65">
      <c r="A249" s="30"/>
      <c r="B249" s="3" t="s">
        <v>87</v>
      </c>
      <c r="C249" s="29"/>
      <c r="D249" s="13">
        <v>8.9265058039780937E-3</v>
      </c>
      <c r="E249" s="159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56"/>
    </row>
    <row r="250" spans="1:65">
      <c r="A250" s="30"/>
      <c r="B250" s="3" t="s">
        <v>281</v>
      </c>
      <c r="C250" s="29"/>
      <c r="D250" s="13">
        <v>0</v>
      </c>
      <c r="E250" s="159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56"/>
    </row>
    <row r="251" spans="1:65">
      <c r="A251" s="30"/>
      <c r="B251" s="46" t="s">
        <v>282</v>
      </c>
      <c r="C251" s="47"/>
      <c r="D251" s="45" t="s">
        <v>283</v>
      </c>
      <c r="E251" s="159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56"/>
    </row>
    <row r="252" spans="1:65">
      <c r="B252" s="31"/>
      <c r="C252" s="20"/>
      <c r="D252" s="20"/>
      <c r="BM252" s="56"/>
    </row>
    <row r="253" spans="1:65" ht="15">
      <c r="B253" s="8" t="s">
        <v>732</v>
      </c>
      <c r="BM253" s="28" t="s">
        <v>284</v>
      </c>
    </row>
    <row r="254" spans="1:65" ht="15">
      <c r="A254" s="25" t="s">
        <v>11</v>
      </c>
      <c r="B254" s="18" t="s">
        <v>116</v>
      </c>
      <c r="C254" s="15" t="s">
        <v>117</v>
      </c>
      <c r="D254" s="16" t="s">
        <v>355</v>
      </c>
      <c r="E254" s="159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28">
        <v>1</v>
      </c>
    </row>
    <row r="255" spans="1:65">
      <c r="A255" s="30"/>
      <c r="B255" s="19" t="s">
        <v>244</v>
      </c>
      <c r="C255" s="9" t="s">
        <v>244</v>
      </c>
      <c r="D255" s="10" t="s">
        <v>118</v>
      </c>
      <c r="E255" s="159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28" t="s">
        <v>3</v>
      </c>
    </row>
    <row r="256" spans="1:65">
      <c r="A256" s="30"/>
      <c r="B256" s="19"/>
      <c r="C256" s="9"/>
      <c r="D256" s="10" t="s">
        <v>364</v>
      </c>
      <c r="E256" s="159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28">
        <v>2</v>
      </c>
    </row>
    <row r="257" spans="1:65">
      <c r="A257" s="30"/>
      <c r="B257" s="19"/>
      <c r="C257" s="9"/>
      <c r="D257" s="26"/>
      <c r="E257" s="159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8">
        <v>2</v>
      </c>
    </row>
    <row r="258" spans="1:65">
      <c r="A258" s="30"/>
      <c r="B258" s="18">
        <v>1</v>
      </c>
      <c r="C258" s="14">
        <v>1</v>
      </c>
      <c r="D258" s="21">
        <v>0.78</v>
      </c>
      <c r="E258" s="159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28">
        <v>1</v>
      </c>
    </row>
    <row r="259" spans="1:65">
      <c r="A259" s="30"/>
      <c r="B259" s="19">
        <v>1</v>
      </c>
      <c r="C259" s="9">
        <v>2</v>
      </c>
      <c r="D259" s="11">
        <v>0.78</v>
      </c>
      <c r="E259" s="159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8">
        <v>7</v>
      </c>
    </row>
    <row r="260" spans="1:65">
      <c r="A260" s="30"/>
      <c r="B260" s="20" t="s">
        <v>278</v>
      </c>
      <c r="C260" s="12"/>
      <c r="D260" s="22">
        <v>0.78</v>
      </c>
      <c r="E260" s="159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8">
        <v>16</v>
      </c>
    </row>
    <row r="261" spans="1:65">
      <c r="A261" s="30"/>
      <c r="B261" s="3" t="s">
        <v>279</v>
      </c>
      <c r="C261" s="29"/>
      <c r="D261" s="11">
        <v>0.78</v>
      </c>
      <c r="E261" s="159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8">
        <v>0.78</v>
      </c>
    </row>
    <row r="262" spans="1:65">
      <c r="A262" s="30"/>
      <c r="B262" s="3" t="s">
        <v>280</v>
      </c>
      <c r="C262" s="29"/>
      <c r="D262" s="23">
        <v>0</v>
      </c>
      <c r="E262" s="159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8">
        <v>39</v>
      </c>
    </row>
    <row r="263" spans="1:65">
      <c r="A263" s="30"/>
      <c r="B263" s="3" t="s">
        <v>87</v>
      </c>
      <c r="C263" s="29"/>
      <c r="D263" s="13">
        <v>0</v>
      </c>
      <c r="E263" s="159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56"/>
    </row>
    <row r="264" spans="1:65">
      <c r="A264" s="30"/>
      <c r="B264" s="3" t="s">
        <v>281</v>
      </c>
      <c r="C264" s="29"/>
      <c r="D264" s="13">
        <v>0</v>
      </c>
      <c r="E264" s="159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56"/>
    </row>
    <row r="265" spans="1:65">
      <c r="A265" s="30"/>
      <c r="B265" s="46" t="s">
        <v>282</v>
      </c>
      <c r="C265" s="47"/>
      <c r="D265" s="45" t="s">
        <v>283</v>
      </c>
      <c r="E265" s="159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56"/>
    </row>
    <row r="266" spans="1:65">
      <c r="B266" s="31"/>
      <c r="C266" s="20"/>
      <c r="D266" s="20"/>
      <c r="BM266" s="56"/>
    </row>
    <row r="267" spans="1:65" ht="15">
      <c r="B267" s="8" t="s">
        <v>733</v>
      </c>
      <c r="BM267" s="28" t="s">
        <v>284</v>
      </c>
    </row>
    <row r="268" spans="1:65" ht="15">
      <c r="A268" s="25" t="s">
        <v>14</v>
      </c>
      <c r="B268" s="18" t="s">
        <v>116</v>
      </c>
      <c r="C268" s="15" t="s">
        <v>117</v>
      </c>
      <c r="D268" s="16" t="s">
        <v>355</v>
      </c>
      <c r="E268" s="159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28">
        <v>1</v>
      </c>
    </row>
    <row r="269" spans="1:65">
      <c r="A269" s="30"/>
      <c r="B269" s="19" t="s">
        <v>244</v>
      </c>
      <c r="C269" s="9" t="s">
        <v>244</v>
      </c>
      <c r="D269" s="10" t="s">
        <v>118</v>
      </c>
      <c r="E269" s="159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28" t="s">
        <v>3</v>
      </c>
    </row>
    <row r="270" spans="1:65">
      <c r="A270" s="30"/>
      <c r="B270" s="19"/>
      <c r="C270" s="9"/>
      <c r="D270" s="10" t="s">
        <v>364</v>
      </c>
      <c r="E270" s="159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28">
        <v>2</v>
      </c>
    </row>
    <row r="271" spans="1:65">
      <c r="A271" s="30"/>
      <c r="B271" s="19"/>
      <c r="C271" s="9"/>
      <c r="D271" s="26"/>
      <c r="E271" s="159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28">
        <v>2</v>
      </c>
    </row>
    <row r="272" spans="1:65">
      <c r="A272" s="30"/>
      <c r="B272" s="18">
        <v>1</v>
      </c>
      <c r="C272" s="14">
        <v>1</v>
      </c>
      <c r="D272" s="21">
        <v>0.3</v>
      </c>
      <c r="E272" s="159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28">
        <v>1</v>
      </c>
    </row>
    <row r="273" spans="1:65">
      <c r="A273" s="30"/>
      <c r="B273" s="19">
        <v>1</v>
      </c>
      <c r="C273" s="9">
        <v>2</v>
      </c>
      <c r="D273" s="11">
        <v>0.3</v>
      </c>
      <c r="E273" s="159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28">
        <v>34</v>
      </c>
    </row>
    <row r="274" spans="1:65">
      <c r="A274" s="30"/>
      <c r="B274" s="20" t="s">
        <v>278</v>
      </c>
      <c r="C274" s="12"/>
      <c r="D274" s="22">
        <v>0.3</v>
      </c>
      <c r="E274" s="159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28">
        <v>16</v>
      </c>
    </row>
    <row r="275" spans="1:65">
      <c r="A275" s="30"/>
      <c r="B275" s="3" t="s">
        <v>279</v>
      </c>
      <c r="C275" s="29"/>
      <c r="D275" s="11">
        <v>0.3</v>
      </c>
      <c r="E275" s="159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28">
        <v>0.3</v>
      </c>
    </row>
    <row r="276" spans="1:65">
      <c r="A276" s="30"/>
      <c r="B276" s="3" t="s">
        <v>280</v>
      </c>
      <c r="C276" s="29"/>
      <c r="D276" s="23">
        <v>0</v>
      </c>
      <c r="E276" s="159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28">
        <v>40</v>
      </c>
    </row>
    <row r="277" spans="1:65">
      <c r="A277" s="30"/>
      <c r="B277" s="3" t="s">
        <v>87</v>
      </c>
      <c r="C277" s="29"/>
      <c r="D277" s="13">
        <v>0</v>
      </c>
      <c r="E277" s="159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56"/>
    </row>
    <row r="278" spans="1:65">
      <c r="A278" s="30"/>
      <c r="B278" s="3" t="s">
        <v>281</v>
      </c>
      <c r="C278" s="29"/>
      <c r="D278" s="13">
        <v>0</v>
      </c>
      <c r="E278" s="159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56"/>
    </row>
    <row r="279" spans="1:65">
      <c r="A279" s="30"/>
      <c r="B279" s="46" t="s">
        <v>282</v>
      </c>
      <c r="C279" s="47"/>
      <c r="D279" s="45" t="s">
        <v>283</v>
      </c>
      <c r="E279" s="159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56"/>
    </row>
    <row r="280" spans="1:65">
      <c r="B280" s="31"/>
      <c r="C280" s="20"/>
      <c r="D280" s="20"/>
      <c r="BM280" s="56"/>
    </row>
    <row r="281" spans="1:65" ht="15">
      <c r="B281" s="8" t="s">
        <v>734</v>
      </c>
      <c r="BM281" s="28" t="s">
        <v>284</v>
      </c>
    </row>
    <row r="282" spans="1:65" ht="15">
      <c r="A282" s="25" t="s">
        <v>17</v>
      </c>
      <c r="B282" s="18" t="s">
        <v>116</v>
      </c>
      <c r="C282" s="15" t="s">
        <v>117</v>
      </c>
      <c r="D282" s="16" t="s">
        <v>355</v>
      </c>
      <c r="E282" s="159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8">
        <v>1</v>
      </c>
    </row>
    <row r="283" spans="1:65">
      <c r="A283" s="30"/>
      <c r="B283" s="19" t="s">
        <v>244</v>
      </c>
      <c r="C283" s="9" t="s">
        <v>244</v>
      </c>
      <c r="D283" s="10" t="s">
        <v>118</v>
      </c>
      <c r="E283" s="159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28" t="s">
        <v>3</v>
      </c>
    </row>
    <row r="284" spans="1:65">
      <c r="A284" s="30"/>
      <c r="B284" s="19"/>
      <c r="C284" s="9"/>
      <c r="D284" s="10" t="s">
        <v>364</v>
      </c>
      <c r="E284" s="159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28">
        <v>0</v>
      </c>
    </row>
    <row r="285" spans="1:65">
      <c r="A285" s="30"/>
      <c r="B285" s="19"/>
      <c r="C285" s="9"/>
      <c r="D285" s="26"/>
      <c r="E285" s="159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28">
        <v>0</v>
      </c>
    </row>
    <row r="286" spans="1:65">
      <c r="A286" s="30"/>
      <c r="B286" s="18">
        <v>1</v>
      </c>
      <c r="C286" s="14">
        <v>1</v>
      </c>
      <c r="D286" s="220">
        <v>169</v>
      </c>
      <c r="E286" s="223"/>
      <c r="F286" s="224"/>
      <c r="G286" s="224"/>
      <c r="H286" s="224"/>
      <c r="I286" s="224"/>
      <c r="J286" s="224"/>
      <c r="K286" s="224"/>
      <c r="L286" s="224"/>
      <c r="M286" s="224"/>
      <c r="N286" s="224"/>
      <c r="O286" s="224"/>
      <c r="P286" s="224"/>
      <c r="Q286" s="224"/>
      <c r="R286" s="224"/>
      <c r="S286" s="224"/>
      <c r="T286" s="224"/>
      <c r="U286" s="224"/>
      <c r="V286" s="224"/>
      <c r="W286" s="224"/>
      <c r="X286" s="224"/>
      <c r="Y286" s="224"/>
      <c r="Z286" s="224"/>
      <c r="AA286" s="224"/>
      <c r="AB286" s="224"/>
      <c r="AC286" s="224"/>
      <c r="AD286" s="224"/>
      <c r="AE286" s="224"/>
      <c r="AF286" s="224"/>
      <c r="AG286" s="224"/>
      <c r="AH286" s="224"/>
      <c r="AI286" s="224"/>
      <c r="AJ286" s="224"/>
      <c r="AK286" s="224"/>
      <c r="AL286" s="224"/>
      <c r="AM286" s="224"/>
      <c r="AN286" s="224"/>
      <c r="AO286" s="224"/>
      <c r="AP286" s="224"/>
      <c r="AQ286" s="224"/>
      <c r="AR286" s="224"/>
      <c r="AS286" s="224"/>
      <c r="AT286" s="224"/>
      <c r="AU286" s="224"/>
      <c r="AV286" s="224"/>
      <c r="AW286" s="224"/>
      <c r="AX286" s="224"/>
      <c r="AY286" s="224"/>
      <c r="AZ286" s="224"/>
      <c r="BA286" s="224"/>
      <c r="BB286" s="224"/>
      <c r="BC286" s="224"/>
      <c r="BD286" s="224"/>
      <c r="BE286" s="224"/>
      <c r="BF286" s="224"/>
      <c r="BG286" s="224"/>
      <c r="BH286" s="224"/>
      <c r="BI286" s="224"/>
      <c r="BJ286" s="224"/>
      <c r="BK286" s="224"/>
      <c r="BL286" s="224"/>
      <c r="BM286" s="225">
        <v>1</v>
      </c>
    </row>
    <row r="287" spans="1:65">
      <c r="A287" s="30"/>
      <c r="B287" s="19">
        <v>1</v>
      </c>
      <c r="C287" s="9">
        <v>2</v>
      </c>
      <c r="D287" s="226">
        <v>168</v>
      </c>
      <c r="E287" s="223"/>
      <c r="F287" s="224"/>
      <c r="G287" s="224"/>
      <c r="H287" s="224"/>
      <c r="I287" s="224"/>
      <c r="J287" s="224"/>
      <c r="K287" s="224"/>
      <c r="L287" s="224"/>
      <c r="M287" s="224"/>
      <c r="N287" s="224"/>
      <c r="O287" s="224"/>
      <c r="P287" s="224"/>
      <c r="Q287" s="224"/>
      <c r="R287" s="224"/>
      <c r="S287" s="224"/>
      <c r="T287" s="224"/>
      <c r="U287" s="224"/>
      <c r="V287" s="224"/>
      <c r="W287" s="224"/>
      <c r="X287" s="224"/>
      <c r="Y287" s="224"/>
      <c r="Z287" s="224"/>
      <c r="AA287" s="224"/>
      <c r="AB287" s="224"/>
      <c r="AC287" s="224"/>
      <c r="AD287" s="224"/>
      <c r="AE287" s="224"/>
      <c r="AF287" s="224"/>
      <c r="AG287" s="224"/>
      <c r="AH287" s="224"/>
      <c r="AI287" s="224"/>
      <c r="AJ287" s="224"/>
      <c r="AK287" s="224"/>
      <c r="AL287" s="224"/>
      <c r="AM287" s="224"/>
      <c r="AN287" s="224"/>
      <c r="AO287" s="224"/>
      <c r="AP287" s="224"/>
      <c r="AQ287" s="224"/>
      <c r="AR287" s="224"/>
      <c r="AS287" s="224"/>
      <c r="AT287" s="224"/>
      <c r="AU287" s="224"/>
      <c r="AV287" s="224"/>
      <c r="AW287" s="224"/>
      <c r="AX287" s="224"/>
      <c r="AY287" s="224"/>
      <c r="AZ287" s="224"/>
      <c r="BA287" s="224"/>
      <c r="BB287" s="224"/>
      <c r="BC287" s="224"/>
      <c r="BD287" s="224"/>
      <c r="BE287" s="224"/>
      <c r="BF287" s="224"/>
      <c r="BG287" s="224"/>
      <c r="BH287" s="224"/>
      <c r="BI287" s="224"/>
      <c r="BJ287" s="224"/>
      <c r="BK287" s="224"/>
      <c r="BL287" s="224"/>
      <c r="BM287" s="225">
        <v>35</v>
      </c>
    </row>
    <row r="288" spans="1:65">
      <c r="A288" s="30"/>
      <c r="B288" s="20" t="s">
        <v>278</v>
      </c>
      <c r="C288" s="12"/>
      <c r="D288" s="230">
        <v>168.5</v>
      </c>
      <c r="E288" s="223"/>
      <c r="F288" s="224"/>
      <c r="G288" s="224"/>
      <c r="H288" s="224"/>
      <c r="I288" s="224"/>
      <c r="J288" s="224"/>
      <c r="K288" s="224"/>
      <c r="L288" s="224"/>
      <c r="M288" s="224"/>
      <c r="N288" s="224"/>
      <c r="O288" s="224"/>
      <c r="P288" s="224"/>
      <c r="Q288" s="224"/>
      <c r="R288" s="224"/>
      <c r="S288" s="224"/>
      <c r="T288" s="224"/>
      <c r="U288" s="224"/>
      <c r="V288" s="224"/>
      <c r="W288" s="224"/>
      <c r="X288" s="224"/>
      <c r="Y288" s="224"/>
      <c r="Z288" s="224"/>
      <c r="AA288" s="224"/>
      <c r="AB288" s="224"/>
      <c r="AC288" s="224"/>
      <c r="AD288" s="224"/>
      <c r="AE288" s="224"/>
      <c r="AF288" s="224"/>
      <c r="AG288" s="224"/>
      <c r="AH288" s="224"/>
      <c r="AI288" s="224"/>
      <c r="AJ288" s="224"/>
      <c r="AK288" s="224"/>
      <c r="AL288" s="224"/>
      <c r="AM288" s="224"/>
      <c r="AN288" s="224"/>
      <c r="AO288" s="224"/>
      <c r="AP288" s="224"/>
      <c r="AQ288" s="224"/>
      <c r="AR288" s="224"/>
      <c r="AS288" s="224"/>
      <c r="AT288" s="224"/>
      <c r="AU288" s="224"/>
      <c r="AV288" s="224"/>
      <c r="AW288" s="224"/>
      <c r="AX288" s="224"/>
      <c r="AY288" s="224"/>
      <c r="AZ288" s="224"/>
      <c r="BA288" s="224"/>
      <c r="BB288" s="224"/>
      <c r="BC288" s="224"/>
      <c r="BD288" s="224"/>
      <c r="BE288" s="224"/>
      <c r="BF288" s="224"/>
      <c r="BG288" s="224"/>
      <c r="BH288" s="224"/>
      <c r="BI288" s="224"/>
      <c r="BJ288" s="224"/>
      <c r="BK288" s="224"/>
      <c r="BL288" s="224"/>
      <c r="BM288" s="225">
        <v>16</v>
      </c>
    </row>
    <row r="289" spans="1:65">
      <c r="A289" s="30"/>
      <c r="B289" s="3" t="s">
        <v>279</v>
      </c>
      <c r="C289" s="29"/>
      <c r="D289" s="226">
        <v>168.5</v>
      </c>
      <c r="E289" s="223"/>
      <c r="F289" s="224"/>
      <c r="G289" s="224"/>
      <c r="H289" s="224"/>
      <c r="I289" s="224"/>
      <c r="J289" s="224"/>
      <c r="K289" s="224"/>
      <c r="L289" s="224"/>
      <c r="M289" s="224"/>
      <c r="N289" s="224"/>
      <c r="O289" s="224"/>
      <c r="P289" s="224"/>
      <c r="Q289" s="224"/>
      <c r="R289" s="224"/>
      <c r="S289" s="224"/>
      <c r="T289" s="224"/>
      <c r="U289" s="224"/>
      <c r="V289" s="224"/>
      <c r="W289" s="224"/>
      <c r="X289" s="224"/>
      <c r="Y289" s="224"/>
      <c r="Z289" s="224"/>
      <c r="AA289" s="224"/>
      <c r="AB289" s="224"/>
      <c r="AC289" s="224"/>
      <c r="AD289" s="224"/>
      <c r="AE289" s="224"/>
      <c r="AF289" s="224"/>
      <c r="AG289" s="224"/>
      <c r="AH289" s="224"/>
      <c r="AI289" s="224"/>
      <c r="AJ289" s="224"/>
      <c r="AK289" s="224"/>
      <c r="AL289" s="224"/>
      <c r="AM289" s="224"/>
      <c r="AN289" s="224"/>
      <c r="AO289" s="224"/>
      <c r="AP289" s="224"/>
      <c r="AQ289" s="224"/>
      <c r="AR289" s="224"/>
      <c r="AS289" s="224"/>
      <c r="AT289" s="224"/>
      <c r="AU289" s="224"/>
      <c r="AV289" s="224"/>
      <c r="AW289" s="224"/>
      <c r="AX289" s="224"/>
      <c r="AY289" s="224"/>
      <c r="AZ289" s="224"/>
      <c r="BA289" s="224"/>
      <c r="BB289" s="224"/>
      <c r="BC289" s="224"/>
      <c r="BD289" s="224"/>
      <c r="BE289" s="224"/>
      <c r="BF289" s="224"/>
      <c r="BG289" s="224"/>
      <c r="BH289" s="224"/>
      <c r="BI289" s="224"/>
      <c r="BJ289" s="224"/>
      <c r="BK289" s="224"/>
      <c r="BL289" s="224"/>
      <c r="BM289" s="225">
        <v>168.5</v>
      </c>
    </row>
    <row r="290" spans="1:65">
      <c r="A290" s="30"/>
      <c r="B290" s="3" t="s">
        <v>280</v>
      </c>
      <c r="C290" s="29"/>
      <c r="D290" s="226">
        <v>0.70710678118654757</v>
      </c>
      <c r="E290" s="223"/>
      <c r="F290" s="224"/>
      <c r="G290" s="224"/>
      <c r="H290" s="224"/>
      <c r="I290" s="224"/>
      <c r="J290" s="224"/>
      <c r="K290" s="224"/>
      <c r="L290" s="224"/>
      <c r="M290" s="224"/>
      <c r="N290" s="224"/>
      <c r="O290" s="224"/>
      <c r="P290" s="224"/>
      <c r="Q290" s="224"/>
      <c r="R290" s="224"/>
      <c r="S290" s="224"/>
      <c r="T290" s="224"/>
      <c r="U290" s="224"/>
      <c r="V290" s="224"/>
      <c r="W290" s="224"/>
      <c r="X290" s="224"/>
      <c r="Y290" s="224"/>
      <c r="Z290" s="224"/>
      <c r="AA290" s="224"/>
      <c r="AB290" s="224"/>
      <c r="AC290" s="224"/>
      <c r="AD290" s="224"/>
      <c r="AE290" s="224"/>
      <c r="AF290" s="224"/>
      <c r="AG290" s="224"/>
      <c r="AH290" s="224"/>
      <c r="AI290" s="224"/>
      <c r="AJ290" s="224"/>
      <c r="AK290" s="224"/>
      <c r="AL290" s="224"/>
      <c r="AM290" s="224"/>
      <c r="AN290" s="224"/>
      <c r="AO290" s="224"/>
      <c r="AP290" s="224"/>
      <c r="AQ290" s="224"/>
      <c r="AR290" s="224"/>
      <c r="AS290" s="224"/>
      <c r="AT290" s="224"/>
      <c r="AU290" s="224"/>
      <c r="AV290" s="224"/>
      <c r="AW290" s="224"/>
      <c r="AX290" s="224"/>
      <c r="AY290" s="224"/>
      <c r="AZ290" s="224"/>
      <c r="BA290" s="224"/>
      <c r="BB290" s="224"/>
      <c r="BC290" s="224"/>
      <c r="BD290" s="224"/>
      <c r="BE290" s="224"/>
      <c r="BF290" s="224"/>
      <c r="BG290" s="224"/>
      <c r="BH290" s="224"/>
      <c r="BI290" s="224"/>
      <c r="BJ290" s="224"/>
      <c r="BK290" s="224"/>
      <c r="BL290" s="224"/>
      <c r="BM290" s="225">
        <v>41</v>
      </c>
    </row>
    <row r="291" spans="1:65">
      <c r="A291" s="30"/>
      <c r="B291" s="3" t="s">
        <v>87</v>
      </c>
      <c r="C291" s="29"/>
      <c r="D291" s="13">
        <v>4.1964794135700154E-3</v>
      </c>
      <c r="E291" s="159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56"/>
    </row>
    <row r="292" spans="1:65">
      <c r="A292" s="30"/>
      <c r="B292" s="3" t="s">
        <v>281</v>
      </c>
      <c r="C292" s="29"/>
      <c r="D292" s="13">
        <v>0</v>
      </c>
      <c r="E292" s="159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56"/>
    </row>
    <row r="293" spans="1:65">
      <c r="A293" s="30"/>
      <c r="B293" s="46" t="s">
        <v>282</v>
      </c>
      <c r="C293" s="47"/>
      <c r="D293" s="45" t="s">
        <v>283</v>
      </c>
      <c r="E293" s="159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56"/>
    </row>
    <row r="294" spans="1:65">
      <c r="B294" s="31"/>
      <c r="C294" s="20"/>
      <c r="D294" s="20"/>
      <c r="BM294" s="56"/>
    </row>
    <row r="295" spans="1:65" ht="15">
      <c r="B295" s="8" t="s">
        <v>735</v>
      </c>
      <c r="BM295" s="28" t="s">
        <v>284</v>
      </c>
    </row>
    <row r="296" spans="1:65" ht="15">
      <c r="A296" s="25" t="s">
        <v>23</v>
      </c>
      <c r="B296" s="18" t="s">
        <v>116</v>
      </c>
      <c r="C296" s="15" t="s">
        <v>117</v>
      </c>
      <c r="D296" s="16" t="s">
        <v>355</v>
      </c>
      <c r="E296" s="159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8">
        <v>1</v>
      </c>
    </row>
    <row r="297" spans="1:65">
      <c r="A297" s="30"/>
      <c r="B297" s="19" t="s">
        <v>244</v>
      </c>
      <c r="C297" s="9" t="s">
        <v>244</v>
      </c>
      <c r="D297" s="10" t="s">
        <v>118</v>
      </c>
      <c r="E297" s="159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8" t="s">
        <v>3</v>
      </c>
    </row>
    <row r="298" spans="1:65">
      <c r="A298" s="30"/>
      <c r="B298" s="19"/>
      <c r="C298" s="9"/>
      <c r="D298" s="10" t="s">
        <v>364</v>
      </c>
      <c r="E298" s="159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8">
        <v>2</v>
      </c>
    </row>
    <row r="299" spans="1:65">
      <c r="A299" s="30"/>
      <c r="B299" s="19"/>
      <c r="C299" s="9"/>
      <c r="D299" s="26"/>
      <c r="E299" s="159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8">
        <v>2</v>
      </c>
    </row>
    <row r="300" spans="1:65">
      <c r="A300" s="30"/>
      <c r="B300" s="18">
        <v>1</v>
      </c>
      <c r="C300" s="14">
        <v>1</v>
      </c>
      <c r="D300" s="21">
        <v>0.27</v>
      </c>
      <c r="E300" s="159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28">
        <v>1</v>
      </c>
    </row>
    <row r="301" spans="1:65">
      <c r="A301" s="30"/>
      <c r="B301" s="19">
        <v>1</v>
      </c>
      <c r="C301" s="9">
        <v>2</v>
      </c>
      <c r="D301" s="11">
        <v>0.28999999999999998</v>
      </c>
      <c r="E301" s="159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28">
        <v>36</v>
      </c>
    </row>
    <row r="302" spans="1:65">
      <c r="A302" s="30"/>
      <c r="B302" s="20" t="s">
        <v>278</v>
      </c>
      <c r="C302" s="12"/>
      <c r="D302" s="22">
        <v>0.28000000000000003</v>
      </c>
      <c r="E302" s="159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28">
        <v>16</v>
      </c>
    </row>
    <row r="303" spans="1:65">
      <c r="A303" s="30"/>
      <c r="B303" s="3" t="s">
        <v>279</v>
      </c>
      <c r="C303" s="29"/>
      <c r="D303" s="11">
        <v>0.28000000000000003</v>
      </c>
      <c r="E303" s="159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28">
        <v>0.28000000000000003</v>
      </c>
    </row>
    <row r="304" spans="1:65">
      <c r="A304" s="30"/>
      <c r="B304" s="3" t="s">
        <v>280</v>
      </c>
      <c r="C304" s="29"/>
      <c r="D304" s="23">
        <v>1.4142135623730925E-2</v>
      </c>
      <c r="E304" s="159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28">
        <v>42</v>
      </c>
    </row>
    <row r="305" spans="1:65">
      <c r="A305" s="30"/>
      <c r="B305" s="3" t="s">
        <v>87</v>
      </c>
      <c r="C305" s="29"/>
      <c r="D305" s="13">
        <v>5.0507627227610444E-2</v>
      </c>
      <c r="E305" s="159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6"/>
    </row>
    <row r="306" spans="1:65">
      <c r="A306" s="30"/>
      <c r="B306" s="3" t="s">
        <v>281</v>
      </c>
      <c r="C306" s="29"/>
      <c r="D306" s="13">
        <v>0</v>
      </c>
      <c r="E306" s="159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56"/>
    </row>
    <row r="307" spans="1:65">
      <c r="A307" s="30"/>
      <c r="B307" s="46" t="s">
        <v>282</v>
      </c>
      <c r="C307" s="47"/>
      <c r="D307" s="45" t="s">
        <v>283</v>
      </c>
      <c r="E307" s="159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56"/>
    </row>
    <row r="308" spans="1:65">
      <c r="B308" s="31"/>
      <c r="C308" s="20"/>
      <c r="D308" s="20"/>
      <c r="BM308" s="56"/>
    </row>
    <row r="309" spans="1:65" ht="15">
      <c r="B309" s="8" t="s">
        <v>736</v>
      </c>
      <c r="BM309" s="28" t="s">
        <v>284</v>
      </c>
    </row>
    <row r="310" spans="1:65" ht="15">
      <c r="A310" s="25" t="s">
        <v>56</v>
      </c>
      <c r="B310" s="18" t="s">
        <v>116</v>
      </c>
      <c r="C310" s="15" t="s">
        <v>117</v>
      </c>
      <c r="D310" s="16" t="s">
        <v>355</v>
      </c>
      <c r="E310" s="159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28">
        <v>1</v>
      </c>
    </row>
    <row r="311" spans="1:65">
      <c r="A311" s="30"/>
      <c r="B311" s="19" t="s">
        <v>244</v>
      </c>
      <c r="C311" s="9" t="s">
        <v>244</v>
      </c>
      <c r="D311" s="10" t="s">
        <v>118</v>
      </c>
      <c r="E311" s="159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28" t="s">
        <v>1</v>
      </c>
    </row>
    <row r="312" spans="1:65">
      <c r="A312" s="30"/>
      <c r="B312" s="19"/>
      <c r="C312" s="9"/>
      <c r="D312" s="10" t="s">
        <v>364</v>
      </c>
      <c r="E312" s="159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28">
        <v>3</v>
      </c>
    </row>
    <row r="313" spans="1:65">
      <c r="A313" s="30"/>
      <c r="B313" s="19"/>
      <c r="C313" s="9"/>
      <c r="D313" s="26"/>
      <c r="E313" s="159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8">
        <v>3</v>
      </c>
    </row>
    <row r="314" spans="1:65">
      <c r="A314" s="30"/>
      <c r="B314" s="18">
        <v>1</v>
      </c>
      <c r="C314" s="14">
        <v>1</v>
      </c>
      <c r="D314" s="211">
        <v>0.32700000000000001</v>
      </c>
      <c r="E314" s="213"/>
      <c r="F314" s="214"/>
      <c r="G314" s="214"/>
      <c r="H314" s="214"/>
      <c r="I314" s="214"/>
      <c r="J314" s="214"/>
      <c r="K314" s="214"/>
      <c r="L314" s="214"/>
      <c r="M314" s="214"/>
      <c r="N314" s="214"/>
      <c r="O314" s="214"/>
      <c r="P314" s="214"/>
      <c r="Q314" s="214"/>
      <c r="R314" s="214"/>
      <c r="S314" s="214"/>
      <c r="T314" s="214"/>
      <c r="U314" s="214"/>
      <c r="V314" s="214"/>
      <c r="W314" s="214"/>
      <c r="X314" s="214"/>
      <c r="Y314" s="214"/>
      <c r="Z314" s="214"/>
      <c r="AA314" s="214"/>
      <c r="AB314" s="214"/>
      <c r="AC314" s="214"/>
      <c r="AD314" s="214"/>
      <c r="AE314" s="214"/>
      <c r="AF314" s="214"/>
      <c r="AG314" s="214"/>
      <c r="AH314" s="214"/>
      <c r="AI314" s="214"/>
      <c r="AJ314" s="214"/>
      <c r="AK314" s="214"/>
      <c r="AL314" s="214"/>
      <c r="AM314" s="214"/>
      <c r="AN314" s="214"/>
      <c r="AO314" s="214"/>
      <c r="AP314" s="214"/>
      <c r="AQ314" s="214"/>
      <c r="AR314" s="214"/>
      <c r="AS314" s="214"/>
      <c r="AT314" s="214"/>
      <c r="AU314" s="214"/>
      <c r="AV314" s="214"/>
      <c r="AW314" s="214"/>
      <c r="AX314" s="214"/>
      <c r="AY314" s="214"/>
      <c r="AZ314" s="214"/>
      <c r="BA314" s="214"/>
      <c r="BB314" s="214"/>
      <c r="BC314" s="214"/>
      <c r="BD314" s="214"/>
      <c r="BE314" s="214"/>
      <c r="BF314" s="214"/>
      <c r="BG314" s="214"/>
      <c r="BH314" s="214"/>
      <c r="BI314" s="214"/>
      <c r="BJ314" s="214"/>
      <c r="BK314" s="214"/>
      <c r="BL314" s="214"/>
      <c r="BM314" s="215">
        <v>1</v>
      </c>
    </row>
    <row r="315" spans="1:65">
      <c r="A315" s="30"/>
      <c r="B315" s="19">
        <v>1</v>
      </c>
      <c r="C315" s="9">
        <v>2</v>
      </c>
      <c r="D315" s="23">
        <v>0.32500000000000001</v>
      </c>
      <c r="E315" s="213"/>
      <c r="F315" s="214"/>
      <c r="G315" s="214"/>
      <c r="H315" s="214"/>
      <c r="I315" s="214"/>
      <c r="J315" s="214"/>
      <c r="K315" s="214"/>
      <c r="L315" s="214"/>
      <c r="M315" s="214"/>
      <c r="N315" s="214"/>
      <c r="O315" s="214"/>
      <c r="P315" s="214"/>
      <c r="Q315" s="214"/>
      <c r="R315" s="214"/>
      <c r="S315" s="214"/>
      <c r="T315" s="214"/>
      <c r="U315" s="214"/>
      <c r="V315" s="214"/>
      <c r="W315" s="214"/>
      <c r="X315" s="214"/>
      <c r="Y315" s="214"/>
      <c r="Z315" s="214"/>
      <c r="AA315" s="214"/>
      <c r="AB315" s="214"/>
      <c r="AC315" s="214"/>
      <c r="AD315" s="214"/>
      <c r="AE315" s="214"/>
      <c r="AF315" s="214"/>
      <c r="AG315" s="214"/>
      <c r="AH315" s="214"/>
      <c r="AI315" s="214"/>
      <c r="AJ315" s="214"/>
      <c r="AK315" s="214"/>
      <c r="AL315" s="214"/>
      <c r="AM315" s="214"/>
      <c r="AN315" s="214"/>
      <c r="AO315" s="214"/>
      <c r="AP315" s="214"/>
      <c r="AQ315" s="214"/>
      <c r="AR315" s="214"/>
      <c r="AS315" s="214"/>
      <c r="AT315" s="214"/>
      <c r="AU315" s="214"/>
      <c r="AV315" s="214"/>
      <c r="AW315" s="214"/>
      <c r="AX315" s="214"/>
      <c r="AY315" s="214"/>
      <c r="AZ315" s="214"/>
      <c r="BA315" s="214"/>
      <c r="BB315" s="214"/>
      <c r="BC315" s="214"/>
      <c r="BD315" s="214"/>
      <c r="BE315" s="214"/>
      <c r="BF315" s="214"/>
      <c r="BG315" s="214"/>
      <c r="BH315" s="214"/>
      <c r="BI315" s="214"/>
      <c r="BJ315" s="214"/>
      <c r="BK315" s="214"/>
      <c r="BL315" s="214"/>
      <c r="BM315" s="215">
        <v>37</v>
      </c>
    </row>
    <row r="316" spans="1:65">
      <c r="A316" s="30"/>
      <c r="B316" s="20" t="s">
        <v>278</v>
      </c>
      <c r="C316" s="12"/>
      <c r="D316" s="219">
        <v>0.32600000000000001</v>
      </c>
      <c r="E316" s="213"/>
      <c r="F316" s="214"/>
      <c r="G316" s="214"/>
      <c r="H316" s="214"/>
      <c r="I316" s="214"/>
      <c r="J316" s="214"/>
      <c r="K316" s="214"/>
      <c r="L316" s="214"/>
      <c r="M316" s="214"/>
      <c r="N316" s="214"/>
      <c r="O316" s="214"/>
      <c r="P316" s="214"/>
      <c r="Q316" s="214"/>
      <c r="R316" s="214"/>
      <c r="S316" s="214"/>
      <c r="T316" s="214"/>
      <c r="U316" s="214"/>
      <c r="V316" s="214"/>
      <c r="W316" s="214"/>
      <c r="X316" s="214"/>
      <c r="Y316" s="214"/>
      <c r="Z316" s="214"/>
      <c r="AA316" s="214"/>
      <c r="AB316" s="214"/>
      <c r="AC316" s="214"/>
      <c r="AD316" s="214"/>
      <c r="AE316" s="214"/>
      <c r="AF316" s="214"/>
      <c r="AG316" s="214"/>
      <c r="AH316" s="214"/>
      <c r="AI316" s="214"/>
      <c r="AJ316" s="214"/>
      <c r="AK316" s="214"/>
      <c r="AL316" s="214"/>
      <c r="AM316" s="214"/>
      <c r="AN316" s="214"/>
      <c r="AO316" s="214"/>
      <c r="AP316" s="214"/>
      <c r="AQ316" s="214"/>
      <c r="AR316" s="214"/>
      <c r="AS316" s="214"/>
      <c r="AT316" s="214"/>
      <c r="AU316" s="214"/>
      <c r="AV316" s="214"/>
      <c r="AW316" s="214"/>
      <c r="AX316" s="214"/>
      <c r="AY316" s="214"/>
      <c r="AZ316" s="214"/>
      <c r="BA316" s="214"/>
      <c r="BB316" s="214"/>
      <c r="BC316" s="214"/>
      <c r="BD316" s="214"/>
      <c r="BE316" s="214"/>
      <c r="BF316" s="214"/>
      <c r="BG316" s="214"/>
      <c r="BH316" s="214"/>
      <c r="BI316" s="214"/>
      <c r="BJ316" s="214"/>
      <c r="BK316" s="214"/>
      <c r="BL316" s="214"/>
      <c r="BM316" s="215">
        <v>16</v>
      </c>
    </row>
    <row r="317" spans="1:65">
      <c r="A317" s="30"/>
      <c r="B317" s="3" t="s">
        <v>279</v>
      </c>
      <c r="C317" s="29"/>
      <c r="D317" s="23">
        <v>0.32600000000000001</v>
      </c>
      <c r="E317" s="213"/>
      <c r="F317" s="214"/>
      <c r="G317" s="214"/>
      <c r="H317" s="214"/>
      <c r="I317" s="214"/>
      <c r="J317" s="214"/>
      <c r="K317" s="214"/>
      <c r="L317" s="214"/>
      <c r="M317" s="214"/>
      <c r="N317" s="214"/>
      <c r="O317" s="214"/>
      <c r="P317" s="214"/>
      <c r="Q317" s="214"/>
      <c r="R317" s="214"/>
      <c r="S317" s="214"/>
      <c r="T317" s="214"/>
      <c r="U317" s="214"/>
      <c r="V317" s="214"/>
      <c r="W317" s="214"/>
      <c r="X317" s="214"/>
      <c r="Y317" s="214"/>
      <c r="Z317" s="214"/>
      <c r="AA317" s="214"/>
      <c r="AB317" s="214"/>
      <c r="AC317" s="214"/>
      <c r="AD317" s="214"/>
      <c r="AE317" s="214"/>
      <c r="AF317" s="214"/>
      <c r="AG317" s="214"/>
      <c r="AH317" s="214"/>
      <c r="AI317" s="214"/>
      <c r="AJ317" s="214"/>
      <c r="AK317" s="214"/>
      <c r="AL317" s="214"/>
      <c r="AM317" s="214"/>
      <c r="AN317" s="214"/>
      <c r="AO317" s="214"/>
      <c r="AP317" s="214"/>
      <c r="AQ317" s="214"/>
      <c r="AR317" s="214"/>
      <c r="AS317" s="214"/>
      <c r="AT317" s="214"/>
      <c r="AU317" s="214"/>
      <c r="AV317" s="214"/>
      <c r="AW317" s="214"/>
      <c r="AX317" s="214"/>
      <c r="AY317" s="214"/>
      <c r="AZ317" s="214"/>
      <c r="BA317" s="214"/>
      <c r="BB317" s="214"/>
      <c r="BC317" s="214"/>
      <c r="BD317" s="214"/>
      <c r="BE317" s="214"/>
      <c r="BF317" s="214"/>
      <c r="BG317" s="214"/>
      <c r="BH317" s="214"/>
      <c r="BI317" s="214"/>
      <c r="BJ317" s="214"/>
      <c r="BK317" s="214"/>
      <c r="BL317" s="214"/>
      <c r="BM317" s="215">
        <v>0.32600000000000001</v>
      </c>
    </row>
    <row r="318" spans="1:65">
      <c r="A318" s="30"/>
      <c r="B318" s="3" t="s">
        <v>280</v>
      </c>
      <c r="C318" s="29"/>
      <c r="D318" s="23">
        <v>1.4142135623730963E-3</v>
      </c>
      <c r="E318" s="213"/>
      <c r="F318" s="214"/>
      <c r="G318" s="214"/>
      <c r="H318" s="214"/>
      <c r="I318" s="214"/>
      <c r="J318" s="214"/>
      <c r="K318" s="214"/>
      <c r="L318" s="214"/>
      <c r="M318" s="214"/>
      <c r="N318" s="214"/>
      <c r="O318" s="214"/>
      <c r="P318" s="214"/>
      <c r="Q318" s="214"/>
      <c r="R318" s="214"/>
      <c r="S318" s="214"/>
      <c r="T318" s="214"/>
      <c r="U318" s="214"/>
      <c r="V318" s="214"/>
      <c r="W318" s="214"/>
      <c r="X318" s="214"/>
      <c r="Y318" s="214"/>
      <c r="Z318" s="214"/>
      <c r="AA318" s="214"/>
      <c r="AB318" s="214"/>
      <c r="AC318" s="214"/>
      <c r="AD318" s="214"/>
      <c r="AE318" s="214"/>
      <c r="AF318" s="214"/>
      <c r="AG318" s="214"/>
      <c r="AH318" s="214"/>
      <c r="AI318" s="214"/>
      <c r="AJ318" s="214"/>
      <c r="AK318" s="214"/>
      <c r="AL318" s="214"/>
      <c r="AM318" s="214"/>
      <c r="AN318" s="214"/>
      <c r="AO318" s="214"/>
      <c r="AP318" s="214"/>
      <c r="AQ318" s="214"/>
      <c r="AR318" s="214"/>
      <c r="AS318" s="214"/>
      <c r="AT318" s="214"/>
      <c r="AU318" s="214"/>
      <c r="AV318" s="214"/>
      <c r="AW318" s="214"/>
      <c r="AX318" s="214"/>
      <c r="AY318" s="214"/>
      <c r="AZ318" s="214"/>
      <c r="BA318" s="214"/>
      <c r="BB318" s="214"/>
      <c r="BC318" s="214"/>
      <c r="BD318" s="214"/>
      <c r="BE318" s="214"/>
      <c r="BF318" s="214"/>
      <c r="BG318" s="214"/>
      <c r="BH318" s="214"/>
      <c r="BI318" s="214"/>
      <c r="BJ318" s="214"/>
      <c r="BK318" s="214"/>
      <c r="BL318" s="214"/>
      <c r="BM318" s="215">
        <v>43</v>
      </c>
    </row>
    <row r="319" spans="1:65">
      <c r="A319" s="30"/>
      <c r="B319" s="3" t="s">
        <v>87</v>
      </c>
      <c r="C319" s="29"/>
      <c r="D319" s="13">
        <v>4.3380784121874122E-3</v>
      </c>
      <c r="E319" s="159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56"/>
    </row>
    <row r="320" spans="1:65">
      <c r="A320" s="30"/>
      <c r="B320" s="3" t="s">
        <v>281</v>
      </c>
      <c r="C320" s="29"/>
      <c r="D320" s="13">
        <v>0</v>
      </c>
      <c r="E320" s="159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56"/>
    </row>
    <row r="321" spans="1:65">
      <c r="A321" s="30"/>
      <c r="B321" s="46" t="s">
        <v>282</v>
      </c>
      <c r="C321" s="47"/>
      <c r="D321" s="45" t="s">
        <v>283</v>
      </c>
      <c r="E321" s="159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56"/>
    </row>
    <row r="322" spans="1:65">
      <c r="B322" s="31"/>
      <c r="C322" s="20"/>
      <c r="D322" s="20"/>
      <c r="BM322" s="56"/>
    </row>
    <row r="323" spans="1:65" ht="15">
      <c r="B323" s="8" t="s">
        <v>737</v>
      </c>
      <c r="BM323" s="28" t="s">
        <v>284</v>
      </c>
    </row>
    <row r="324" spans="1:65" ht="15">
      <c r="A324" s="25" t="s">
        <v>26</v>
      </c>
      <c r="B324" s="18" t="s">
        <v>116</v>
      </c>
      <c r="C324" s="15" t="s">
        <v>117</v>
      </c>
      <c r="D324" s="16" t="s">
        <v>355</v>
      </c>
      <c r="E324" s="159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28">
        <v>1</v>
      </c>
    </row>
    <row r="325" spans="1:65">
      <c r="A325" s="30"/>
      <c r="B325" s="19" t="s">
        <v>244</v>
      </c>
      <c r="C325" s="9" t="s">
        <v>244</v>
      </c>
      <c r="D325" s="10" t="s">
        <v>118</v>
      </c>
      <c r="E325" s="159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28" t="s">
        <v>3</v>
      </c>
    </row>
    <row r="326" spans="1:65">
      <c r="A326" s="30"/>
      <c r="B326" s="19"/>
      <c r="C326" s="9"/>
      <c r="D326" s="10" t="s">
        <v>364</v>
      </c>
      <c r="E326" s="159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28">
        <v>0</v>
      </c>
    </row>
    <row r="327" spans="1:65">
      <c r="A327" s="30"/>
      <c r="B327" s="19"/>
      <c r="C327" s="9"/>
      <c r="D327" s="26"/>
      <c r="E327" s="159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28">
        <v>0</v>
      </c>
    </row>
    <row r="328" spans="1:65">
      <c r="A328" s="30"/>
      <c r="B328" s="18">
        <v>1</v>
      </c>
      <c r="C328" s="14">
        <v>1</v>
      </c>
      <c r="D328" s="220">
        <v>184</v>
      </c>
      <c r="E328" s="223"/>
      <c r="F328" s="224"/>
      <c r="G328" s="224"/>
      <c r="H328" s="224"/>
      <c r="I328" s="224"/>
      <c r="J328" s="224"/>
      <c r="K328" s="224"/>
      <c r="L328" s="224"/>
      <c r="M328" s="224"/>
      <c r="N328" s="224"/>
      <c r="O328" s="224"/>
      <c r="P328" s="224"/>
      <c r="Q328" s="224"/>
      <c r="R328" s="224"/>
      <c r="S328" s="224"/>
      <c r="T328" s="224"/>
      <c r="U328" s="224"/>
      <c r="V328" s="224"/>
      <c r="W328" s="224"/>
      <c r="X328" s="224"/>
      <c r="Y328" s="224"/>
      <c r="Z328" s="224"/>
      <c r="AA328" s="224"/>
      <c r="AB328" s="224"/>
      <c r="AC328" s="224"/>
      <c r="AD328" s="224"/>
      <c r="AE328" s="224"/>
      <c r="AF328" s="224"/>
      <c r="AG328" s="224"/>
      <c r="AH328" s="224"/>
      <c r="AI328" s="224"/>
      <c r="AJ328" s="224"/>
      <c r="AK328" s="224"/>
      <c r="AL328" s="224"/>
      <c r="AM328" s="224"/>
      <c r="AN328" s="224"/>
      <c r="AO328" s="224"/>
      <c r="AP328" s="224"/>
      <c r="AQ328" s="224"/>
      <c r="AR328" s="224"/>
      <c r="AS328" s="224"/>
      <c r="AT328" s="224"/>
      <c r="AU328" s="224"/>
      <c r="AV328" s="224"/>
      <c r="AW328" s="224"/>
      <c r="AX328" s="224"/>
      <c r="AY328" s="224"/>
      <c r="AZ328" s="224"/>
      <c r="BA328" s="224"/>
      <c r="BB328" s="224"/>
      <c r="BC328" s="224"/>
      <c r="BD328" s="224"/>
      <c r="BE328" s="224"/>
      <c r="BF328" s="224"/>
      <c r="BG328" s="224"/>
      <c r="BH328" s="224"/>
      <c r="BI328" s="224"/>
      <c r="BJ328" s="224"/>
      <c r="BK328" s="224"/>
      <c r="BL328" s="224"/>
      <c r="BM328" s="225">
        <v>1</v>
      </c>
    </row>
    <row r="329" spans="1:65">
      <c r="A329" s="30"/>
      <c r="B329" s="19">
        <v>1</v>
      </c>
      <c r="C329" s="9">
        <v>2</v>
      </c>
      <c r="D329" s="226">
        <v>182</v>
      </c>
      <c r="E329" s="223"/>
      <c r="F329" s="224"/>
      <c r="G329" s="224"/>
      <c r="H329" s="224"/>
      <c r="I329" s="224"/>
      <c r="J329" s="224"/>
      <c r="K329" s="224"/>
      <c r="L329" s="224"/>
      <c r="M329" s="224"/>
      <c r="N329" s="224"/>
      <c r="O329" s="224"/>
      <c r="P329" s="224"/>
      <c r="Q329" s="224"/>
      <c r="R329" s="224"/>
      <c r="S329" s="224"/>
      <c r="T329" s="224"/>
      <c r="U329" s="224"/>
      <c r="V329" s="224"/>
      <c r="W329" s="224"/>
      <c r="X329" s="224"/>
      <c r="Y329" s="224"/>
      <c r="Z329" s="224"/>
      <c r="AA329" s="224"/>
      <c r="AB329" s="224"/>
      <c r="AC329" s="224"/>
      <c r="AD329" s="224"/>
      <c r="AE329" s="224"/>
      <c r="AF329" s="224"/>
      <c r="AG329" s="224"/>
      <c r="AH329" s="224"/>
      <c r="AI329" s="224"/>
      <c r="AJ329" s="224"/>
      <c r="AK329" s="224"/>
      <c r="AL329" s="224"/>
      <c r="AM329" s="224"/>
      <c r="AN329" s="224"/>
      <c r="AO329" s="224"/>
      <c r="AP329" s="224"/>
      <c r="AQ329" s="224"/>
      <c r="AR329" s="224"/>
      <c r="AS329" s="224"/>
      <c r="AT329" s="224"/>
      <c r="AU329" s="224"/>
      <c r="AV329" s="224"/>
      <c r="AW329" s="224"/>
      <c r="AX329" s="224"/>
      <c r="AY329" s="224"/>
      <c r="AZ329" s="224"/>
      <c r="BA329" s="224"/>
      <c r="BB329" s="224"/>
      <c r="BC329" s="224"/>
      <c r="BD329" s="224"/>
      <c r="BE329" s="224"/>
      <c r="BF329" s="224"/>
      <c r="BG329" s="224"/>
      <c r="BH329" s="224"/>
      <c r="BI329" s="224"/>
      <c r="BJ329" s="224"/>
      <c r="BK329" s="224"/>
      <c r="BL329" s="224"/>
      <c r="BM329" s="225">
        <v>38</v>
      </c>
    </row>
    <row r="330" spans="1:65">
      <c r="A330" s="30"/>
      <c r="B330" s="20" t="s">
        <v>278</v>
      </c>
      <c r="C330" s="12"/>
      <c r="D330" s="230">
        <v>183</v>
      </c>
      <c r="E330" s="223"/>
      <c r="F330" s="224"/>
      <c r="G330" s="224"/>
      <c r="H330" s="224"/>
      <c r="I330" s="224"/>
      <c r="J330" s="224"/>
      <c r="K330" s="224"/>
      <c r="L330" s="224"/>
      <c r="M330" s="224"/>
      <c r="N330" s="224"/>
      <c r="O330" s="224"/>
      <c r="P330" s="224"/>
      <c r="Q330" s="224"/>
      <c r="R330" s="224"/>
      <c r="S330" s="224"/>
      <c r="T330" s="224"/>
      <c r="U330" s="224"/>
      <c r="V330" s="224"/>
      <c r="W330" s="224"/>
      <c r="X330" s="224"/>
      <c r="Y330" s="224"/>
      <c r="Z330" s="224"/>
      <c r="AA330" s="224"/>
      <c r="AB330" s="224"/>
      <c r="AC330" s="224"/>
      <c r="AD330" s="224"/>
      <c r="AE330" s="224"/>
      <c r="AF330" s="224"/>
      <c r="AG330" s="224"/>
      <c r="AH330" s="224"/>
      <c r="AI330" s="224"/>
      <c r="AJ330" s="224"/>
      <c r="AK330" s="224"/>
      <c r="AL330" s="224"/>
      <c r="AM330" s="224"/>
      <c r="AN330" s="224"/>
      <c r="AO330" s="224"/>
      <c r="AP330" s="224"/>
      <c r="AQ330" s="224"/>
      <c r="AR330" s="224"/>
      <c r="AS330" s="224"/>
      <c r="AT330" s="224"/>
      <c r="AU330" s="224"/>
      <c r="AV330" s="224"/>
      <c r="AW330" s="224"/>
      <c r="AX330" s="224"/>
      <c r="AY330" s="224"/>
      <c r="AZ330" s="224"/>
      <c r="BA330" s="224"/>
      <c r="BB330" s="224"/>
      <c r="BC330" s="224"/>
      <c r="BD330" s="224"/>
      <c r="BE330" s="224"/>
      <c r="BF330" s="224"/>
      <c r="BG330" s="224"/>
      <c r="BH330" s="224"/>
      <c r="BI330" s="224"/>
      <c r="BJ330" s="224"/>
      <c r="BK330" s="224"/>
      <c r="BL330" s="224"/>
      <c r="BM330" s="225">
        <v>16</v>
      </c>
    </row>
    <row r="331" spans="1:65">
      <c r="A331" s="30"/>
      <c r="B331" s="3" t="s">
        <v>279</v>
      </c>
      <c r="C331" s="29"/>
      <c r="D331" s="226">
        <v>183</v>
      </c>
      <c r="E331" s="223"/>
      <c r="F331" s="224"/>
      <c r="G331" s="224"/>
      <c r="H331" s="224"/>
      <c r="I331" s="224"/>
      <c r="J331" s="224"/>
      <c r="K331" s="224"/>
      <c r="L331" s="224"/>
      <c r="M331" s="224"/>
      <c r="N331" s="224"/>
      <c r="O331" s="224"/>
      <c r="P331" s="224"/>
      <c r="Q331" s="224"/>
      <c r="R331" s="224"/>
      <c r="S331" s="224"/>
      <c r="T331" s="224"/>
      <c r="U331" s="224"/>
      <c r="V331" s="224"/>
      <c r="W331" s="224"/>
      <c r="X331" s="224"/>
      <c r="Y331" s="224"/>
      <c r="Z331" s="224"/>
      <c r="AA331" s="224"/>
      <c r="AB331" s="224"/>
      <c r="AC331" s="224"/>
      <c r="AD331" s="224"/>
      <c r="AE331" s="224"/>
      <c r="AF331" s="224"/>
      <c r="AG331" s="224"/>
      <c r="AH331" s="224"/>
      <c r="AI331" s="224"/>
      <c r="AJ331" s="224"/>
      <c r="AK331" s="224"/>
      <c r="AL331" s="224"/>
      <c r="AM331" s="224"/>
      <c r="AN331" s="224"/>
      <c r="AO331" s="224"/>
      <c r="AP331" s="224"/>
      <c r="AQ331" s="224"/>
      <c r="AR331" s="224"/>
      <c r="AS331" s="224"/>
      <c r="AT331" s="224"/>
      <c r="AU331" s="224"/>
      <c r="AV331" s="224"/>
      <c r="AW331" s="224"/>
      <c r="AX331" s="224"/>
      <c r="AY331" s="224"/>
      <c r="AZ331" s="224"/>
      <c r="BA331" s="224"/>
      <c r="BB331" s="224"/>
      <c r="BC331" s="224"/>
      <c r="BD331" s="224"/>
      <c r="BE331" s="224"/>
      <c r="BF331" s="224"/>
      <c r="BG331" s="224"/>
      <c r="BH331" s="224"/>
      <c r="BI331" s="224"/>
      <c r="BJ331" s="224"/>
      <c r="BK331" s="224"/>
      <c r="BL331" s="224"/>
      <c r="BM331" s="225">
        <v>183</v>
      </c>
    </row>
    <row r="332" spans="1:65">
      <c r="A332" s="30"/>
      <c r="B332" s="3" t="s">
        <v>280</v>
      </c>
      <c r="C332" s="29"/>
      <c r="D332" s="226">
        <v>1.4142135623730951</v>
      </c>
      <c r="E332" s="223"/>
      <c r="F332" s="224"/>
      <c r="G332" s="224"/>
      <c r="H332" s="224"/>
      <c r="I332" s="224"/>
      <c r="J332" s="224"/>
      <c r="K332" s="224"/>
      <c r="L332" s="224"/>
      <c r="M332" s="224"/>
      <c r="N332" s="224"/>
      <c r="O332" s="224"/>
      <c r="P332" s="224"/>
      <c r="Q332" s="224"/>
      <c r="R332" s="224"/>
      <c r="S332" s="224"/>
      <c r="T332" s="224"/>
      <c r="U332" s="224"/>
      <c r="V332" s="224"/>
      <c r="W332" s="224"/>
      <c r="X332" s="224"/>
      <c r="Y332" s="224"/>
      <c r="Z332" s="224"/>
      <c r="AA332" s="224"/>
      <c r="AB332" s="224"/>
      <c r="AC332" s="224"/>
      <c r="AD332" s="224"/>
      <c r="AE332" s="224"/>
      <c r="AF332" s="224"/>
      <c r="AG332" s="224"/>
      <c r="AH332" s="224"/>
      <c r="AI332" s="224"/>
      <c r="AJ332" s="224"/>
      <c r="AK332" s="224"/>
      <c r="AL332" s="224"/>
      <c r="AM332" s="224"/>
      <c r="AN332" s="224"/>
      <c r="AO332" s="224"/>
      <c r="AP332" s="224"/>
      <c r="AQ332" s="224"/>
      <c r="AR332" s="224"/>
      <c r="AS332" s="224"/>
      <c r="AT332" s="224"/>
      <c r="AU332" s="224"/>
      <c r="AV332" s="224"/>
      <c r="AW332" s="224"/>
      <c r="AX332" s="224"/>
      <c r="AY332" s="224"/>
      <c r="AZ332" s="224"/>
      <c r="BA332" s="224"/>
      <c r="BB332" s="224"/>
      <c r="BC332" s="224"/>
      <c r="BD332" s="224"/>
      <c r="BE332" s="224"/>
      <c r="BF332" s="224"/>
      <c r="BG332" s="224"/>
      <c r="BH332" s="224"/>
      <c r="BI332" s="224"/>
      <c r="BJ332" s="224"/>
      <c r="BK332" s="224"/>
      <c r="BL332" s="224"/>
      <c r="BM332" s="225">
        <v>44</v>
      </c>
    </row>
    <row r="333" spans="1:65">
      <c r="A333" s="30"/>
      <c r="B333" s="3" t="s">
        <v>87</v>
      </c>
      <c r="C333" s="29"/>
      <c r="D333" s="13">
        <v>7.7279429637874056E-3</v>
      </c>
      <c r="E333" s="159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56"/>
    </row>
    <row r="334" spans="1:65">
      <c r="A334" s="30"/>
      <c r="B334" s="3" t="s">
        <v>281</v>
      </c>
      <c r="C334" s="29"/>
      <c r="D334" s="13">
        <v>0</v>
      </c>
      <c r="E334" s="159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56"/>
    </row>
    <row r="335" spans="1:65">
      <c r="A335" s="30"/>
      <c r="B335" s="46" t="s">
        <v>282</v>
      </c>
      <c r="C335" s="47"/>
      <c r="D335" s="45" t="s">
        <v>283</v>
      </c>
      <c r="E335" s="159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56"/>
    </row>
    <row r="336" spans="1:65">
      <c r="B336" s="31"/>
      <c r="C336" s="20"/>
      <c r="D336" s="20"/>
      <c r="BM336" s="56"/>
    </row>
    <row r="337" spans="1:65" ht="15">
      <c r="B337" s="8" t="s">
        <v>738</v>
      </c>
      <c r="BM337" s="28" t="s">
        <v>284</v>
      </c>
    </row>
    <row r="338" spans="1:65" ht="15">
      <c r="A338" s="25" t="s">
        <v>29</v>
      </c>
      <c r="B338" s="18" t="s">
        <v>116</v>
      </c>
      <c r="C338" s="15" t="s">
        <v>117</v>
      </c>
      <c r="D338" s="16" t="s">
        <v>355</v>
      </c>
      <c r="E338" s="159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28">
        <v>1</v>
      </c>
    </row>
    <row r="339" spans="1:65">
      <c r="A339" s="30"/>
      <c r="B339" s="19" t="s">
        <v>244</v>
      </c>
      <c r="C339" s="9" t="s">
        <v>244</v>
      </c>
      <c r="D339" s="10" t="s">
        <v>118</v>
      </c>
      <c r="E339" s="159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28" t="s">
        <v>3</v>
      </c>
    </row>
    <row r="340" spans="1:65">
      <c r="A340" s="30"/>
      <c r="B340" s="19"/>
      <c r="C340" s="9"/>
      <c r="D340" s="10" t="s">
        <v>364</v>
      </c>
      <c r="E340" s="159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28">
        <v>1</v>
      </c>
    </row>
    <row r="341" spans="1:65">
      <c r="A341" s="30"/>
      <c r="B341" s="19"/>
      <c r="C341" s="9"/>
      <c r="D341" s="26"/>
      <c r="E341" s="159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28">
        <v>1</v>
      </c>
    </row>
    <row r="342" spans="1:65">
      <c r="A342" s="30"/>
      <c r="B342" s="18">
        <v>1</v>
      </c>
      <c r="C342" s="14">
        <v>1</v>
      </c>
      <c r="D342" s="231">
        <v>14.2</v>
      </c>
      <c r="E342" s="233"/>
      <c r="F342" s="234"/>
      <c r="G342" s="234"/>
      <c r="H342" s="234"/>
      <c r="I342" s="234"/>
      <c r="J342" s="234"/>
      <c r="K342" s="234"/>
      <c r="L342" s="234"/>
      <c r="M342" s="234"/>
      <c r="N342" s="234"/>
      <c r="O342" s="234"/>
      <c r="P342" s="234"/>
      <c r="Q342" s="234"/>
      <c r="R342" s="234"/>
      <c r="S342" s="234"/>
      <c r="T342" s="234"/>
      <c r="U342" s="234"/>
      <c r="V342" s="234"/>
      <c r="W342" s="234"/>
      <c r="X342" s="234"/>
      <c r="Y342" s="234"/>
      <c r="Z342" s="234"/>
      <c r="AA342" s="234"/>
      <c r="AB342" s="234"/>
      <c r="AC342" s="234"/>
      <c r="AD342" s="234"/>
      <c r="AE342" s="234"/>
      <c r="AF342" s="234"/>
      <c r="AG342" s="234"/>
      <c r="AH342" s="234"/>
      <c r="AI342" s="234"/>
      <c r="AJ342" s="234"/>
      <c r="AK342" s="234"/>
      <c r="AL342" s="234"/>
      <c r="AM342" s="234"/>
      <c r="AN342" s="234"/>
      <c r="AO342" s="234"/>
      <c r="AP342" s="234"/>
      <c r="AQ342" s="234"/>
      <c r="AR342" s="234"/>
      <c r="AS342" s="234"/>
      <c r="AT342" s="234"/>
      <c r="AU342" s="234"/>
      <c r="AV342" s="234"/>
      <c r="AW342" s="234"/>
      <c r="AX342" s="234"/>
      <c r="AY342" s="234"/>
      <c r="AZ342" s="234"/>
      <c r="BA342" s="234"/>
      <c r="BB342" s="234"/>
      <c r="BC342" s="234"/>
      <c r="BD342" s="234"/>
      <c r="BE342" s="234"/>
      <c r="BF342" s="234"/>
      <c r="BG342" s="234"/>
      <c r="BH342" s="234"/>
      <c r="BI342" s="234"/>
      <c r="BJ342" s="234"/>
      <c r="BK342" s="234"/>
      <c r="BL342" s="234"/>
      <c r="BM342" s="235">
        <v>1</v>
      </c>
    </row>
    <row r="343" spans="1:65">
      <c r="A343" s="30"/>
      <c r="B343" s="19">
        <v>1</v>
      </c>
      <c r="C343" s="9">
        <v>2</v>
      </c>
      <c r="D343" s="236">
        <v>14.1</v>
      </c>
      <c r="E343" s="233"/>
      <c r="F343" s="234"/>
      <c r="G343" s="234"/>
      <c r="H343" s="234"/>
      <c r="I343" s="234"/>
      <c r="J343" s="234"/>
      <c r="K343" s="234"/>
      <c r="L343" s="234"/>
      <c r="M343" s="234"/>
      <c r="N343" s="234"/>
      <c r="O343" s="234"/>
      <c r="P343" s="234"/>
      <c r="Q343" s="234"/>
      <c r="R343" s="234"/>
      <c r="S343" s="234"/>
      <c r="T343" s="234"/>
      <c r="U343" s="234"/>
      <c r="V343" s="234"/>
      <c r="W343" s="234"/>
      <c r="X343" s="234"/>
      <c r="Y343" s="234"/>
      <c r="Z343" s="234"/>
      <c r="AA343" s="234"/>
      <c r="AB343" s="234"/>
      <c r="AC343" s="234"/>
      <c r="AD343" s="234"/>
      <c r="AE343" s="234"/>
      <c r="AF343" s="234"/>
      <c r="AG343" s="234"/>
      <c r="AH343" s="234"/>
      <c r="AI343" s="234"/>
      <c r="AJ343" s="234"/>
      <c r="AK343" s="234"/>
      <c r="AL343" s="234"/>
      <c r="AM343" s="234"/>
      <c r="AN343" s="234"/>
      <c r="AO343" s="234"/>
      <c r="AP343" s="234"/>
      <c r="AQ343" s="234"/>
      <c r="AR343" s="234"/>
      <c r="AS343" s="234"/>
      <c r="AT343" s="234"/>
      <c r="AU343" s="234"/>
      <c r="AV343" s="234"/>
      <c r="AW343" s="234"/>
      <c r="AX343" s="234"/>
      <c r="AY343" s="234"/>
      <c r="AZ343" s="234"/>
      <c r="BA343" s="234"/>
      <c r="BB343" s="234"/>
      <c r="BC343" s="234"/>
      <c r="BD343" s="234"/>
      <c r="BE343" s="234"/>
      <c r="BF343" s="234"/>
      <c r="BG343" s="234"/>
      <c r="BH343" s="234"/>
      <c r="BI343" s="234"/>
      <c r="BJ343" s="234"/>
      <c r="BK343" s="234"/>
      <c r="BL343" s="234"/>
      <c r="BM343" s="235">
        <v>39</v>
      </c>
    </row>
    <row r="344" spans="1:65">
      <c r="A344" s="30"/>
      <c r="B344" s="20" t="s">
        <v>278</v>
      </c>
      <c r="C344" s="12"/>
      <c r="D344" s="240">
        <v>14.149999999999999</v>
      </c>
      <c r="E344" s="233"/>
      <c r="F344" s="234"/>
      <c r="G344" s="234"/>
      <c r="H344" s="234"/>
      <c r="I344" s="234"/>
      <c r="J344" s="234"/>
      <c r="K344" s="234"/>
      <c r="L344" s="234"/>
      <c r="M344" s="234"/>
      <c r="N344" s="234"/>
      <c r="O344" s="234"/>
      <c r="P344" s="234"/>
      <c r="Q344" s="234"/>
      <c r="R344" s="234"/>
      <c r="S344" s="234"/>
      <c r="T344" s="234"/>
      <c r="U344" s="234"/>
      <c r="V344" s="234"/>
      <c r="W344" s="234"/>
      <c r="X344" s="234"/>
      <c r="Y344" s="234"/>
      <c r="Z344" s="234"/>
      <c r="AA344" s="234"/>
      <c r="AB344" s="234"/>
      <c r="AC344" s="234"/>
      <c r="AD344" s="234"/>
      <c r="AE344" s="234"/>
      <c r="AF344" s="234"/>
      <c r="AG344" s="234"/>
      <c r="AH344" s="234"/>
      <c r="AI344" s="234"/>
      <c r="AJ344" s="234"/>
      <c r="AK344" s="234"/>
      <c r="AL344" s="234"/>
      <c r="AM344" s="234"/>
      <c r="AN344" s="234"/>
      <c r="AO344" s="234"/>
      <c r="AP344" s="234"/>
      <c r="AQ344" s="234"/>
      <c r="AR344" s="234"/>
      <c r="AS344" s="234"/>
      <c r="AT344" s="234"/>
      <c r="AU344" s="234"/>
      <c r="AV344" s="234"/>
      <c r="AW344" s="234"/>
      <c r="AX344" s="234"/>
      <c r="AY344" s="234"/>
      <c r="AZ344" s="234"/>
      <c r="BA344" s="234"/>
      <c r="BB344" s="234"/>
      <c r="BC344" s="234"/>
      <c r="BD344" s="234"/>
      <c r="BE344" s="234"/>
      <c r="BF344" s="234"/>
      <c r="BG344" s="234"/>
      <c r="BH344" s="234"/>
      <c r="BI344" s="234"/>
      <c r="BJ344" s="234"/>
      <c r="BK344" s="234"/>
      <c r="BL344" s="234"/>
      <c r="BM344" s="235">
        <v>16</v>
      </c>
    </row>
    <row r="345" spans="1:65">
      <c r="A345" s="30"/>
      <c r="B345" s="3" t="s">
        <v>279</v>
      </c>
      <c r="C345" s="29"/>
      <c r="D345" s="236">
        <v>14.149999999999999</v>
      </c>
      <c r="E345" s="233"/>
      <c r="F345" s="234"/>
      <c r="G345" s="234"/>
      <c r="H345" s="234"/>
      <c r="I345" s="234"/>
      <c r="J345" s="234"/>
      <c r="K345" s="234"/>
      <c r="L345" s="234"/>
      <c r="M345" s="234"/>
      <c r="N345" s="234"/>
      <c r="O345" s="234"/>
      <c r="P345" s="234"/>
      <c r="Q345" s="234"/>
      <c r="R345" s="234"/>
      <c r="S345" s="234"/>
      <c r="T345" s="234"/>
      <c r="U345" s="234"/>
      <c r="V345" s="234"/>
      <c r="W345" s="234"/>
      <c r="X345" s="234"/>
      <c r="Y345" s="234"/>
      <c r="Z345" s="234"/>
      <c r="AA345" s="234"/>
      <c r="AB345" s="234"/>
      <c r="AC345" s="234"/>
      <c r="AD345" s="234"/>
      <c r="AE345" s="234"/>
      <c r="AF345" s="234"/>
      <c r="AG345" s="234"/>
      <c r="AH345" s="234"/>
      <c r="AI345" s="234"/>
      <c r="AJ345" s="234"/>
      <c r="AK345" s="234"/>
      <c r="AL345" s="234"/>
      <c r="AM345" s="234"/>
      <c r="AN345" s="234"/>
      <c r="AO345" s="234"/>
      <c r="AP345" s="234"/>
      <c r="AQ345" s="234"/>
      <c r="AR345" s="234"/>
      <c r="AS345" s="234"/>
      <c r="AT345" s="234"/>
      <c r="AU345" s="234"/>
      <c r="AV345" s="234"/>
      <c r="AW345" s="234"/>
      <c r="AX345" s="234"/>
      <c r="AY345" s="234"/>
      <c r="AZ345" s="234"/>
      <c r="BA345" s="234"/>
      <c r="BB345" s="234"/>
      <c r="BC345" s="234"/>
      <c r="BD345" s="234"/>
      <c r="BE345" s="234"/>
      <c r="BF345" s="234"/>
      <c r="BG345" s="234"/>
      <c r="BH345" s="234"/>
      <c r="BI345" s="234"/>
      <c r="BJ345" s="234"/>
      <c r="BK345" s="234"/>
      <c r="BL345" s="234"/>
      <c r="BM345" s="235">
        <v>14.15</v>
      </c>
    </row>
    <row r="346" spans="1:65">
      <c r="A346" s="30"/>
      <c r="B346" s="3" t="s">
        <v>280</v>
      </c>
      <c r="C346" s="29"/>
      <c r="D346" s="236">
        <v>7.0710678118654502E-2</v>
      </c>
      <c r="E346" s="233"/>
      <c r="F346" s="234"/>
      <c r="G346" s="234"/>
      <c r="H346" s="234"/>
      <c r="I346" s="234"/>
      <c r="J346" s="234"/>
      <c r="K346" s="234"/>
      <c r="L346" s="234"/>
      <c r="M346" s="234"/>
      <c r="N346" s="234"/>
      <c r="O346" s="234"/>
      <c r="P346" s="234"/>
      <c r="Q346" s="234"/>
      <c r="R346" s="234"/>
      <c r="S346" s="234"/>
      <c r="T346" s="234"/>
      <c r="U346" s="234"/>
      <c r="V346" s="234"/>
      <c r="W346" s="234"/>
      <c r="X346" s="234"/>
      <c r="Y346" s="234"/>
      <c r="Z346" s="234"/>
      <c r="AA346" s="234"/>
      <c r="AB346" s="234"/>
      <c r="AC346" s="234"/>
      <c r="AD346" s="234"/>
      <c r="AE346" s="234"/>
      <c r="AF346" s="234"/>
      <c r="AG346" s="234"/>
      <c r="AH346" s="234"/>
      <c r="AI346" s="234"/>
      <c r="AJ346" s="234"/>
      <c r="AK346" s="234"/>
      <c r="AL346" s="234"/>
      <c r="AM346" s="234"/>
      <c r="AN346" s="234"/>
      <c r="AO346" s="234"/>
      <c r="AP346" s="234"/>
      <c r="AQ346" s="234"/>
      <c r="AR346" s="234"/>
      <c r="AS346" s="234"/>
      <c r="AT346" s="234"/>
      <c r="AU346" s="234"/>
      <c r="AV346" s="234"/>
      <c r="AW346" s="234"/>
      <c r="AX346" s="234"/>
      <c r="AY346" s="234"/>
      <c r="AZ346" s="234"/>
      <c r="BA346" s="234"/>
      <c r="BB346" s="234"/>
      <c r="BC346" s="234"/>
      <c r="BD346" s="234"/>
      <c r="BE346" s="234"/>
      <c r="BF346" s="234"/>
      <c r="BG346" s="234"/>
      <c r="BH346" s="234"/>
      <c r="BI346" s="234"/>
      <c r="BJ346" s="234"/>
      <c r="BK346" s="234"/>
      <c r="BL346" s="234"/>
      <c r="BM346" s="235">
        <v>45</v>
      </c>
    </row>
    <row r="347" spans="1:65">
      <c r="A347" s="30"/>
      <c r="B347" s="3" t="s">
        <v>87</v>
      </c>
      <c r="C347" s="29"/>
      <c r="D347" s="13">
        <v>4.9972210684561492E-3</v>
      </c>
      <c r="E347" s="159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56"/>
    </row>
    <row r="348" spans="1:65">
      <c r="A348" s="30"/>
      <c r="B348" s="3" t="s">
        <v>281</v>
      </c>
      <c r="C348" s="29"/>
      <c r="D348" s="13">
        <v>-1.1102230246251565E-16</v>
      </c>
      <c r="E348" s="159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56"/>
    </row>
    <row r="349" spans="1:65">
      <c r="A349" s="30"/>
      <c r="B349" s="46" t="s">
        <v>282</v>
      </c>
      <c r="C349" s="47"/>
      <c r="D349" s="45" t="s">
        <v>283</v>
      </c>
      <c r="E349" s="159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56"/>
    </row>
    <row r="350" spans="1:65">
      <c r="B350" s="31"/>
      <c r="C350" s="20"/>
      <c r="D350" s="20"/>
      <c r="BM350" s="56"/>
    </row>
    <row r="351" spans="1:65" ht="15">
      <c r="B351" s="8" t="s">
        <v>739</v>
      </c>
      <c r="BM351" s="28" t="s">
        <v>284</v>
      </c>
    </row>
    <row r="352" spans="1:65" ht="15">
      <c r="A352" s="25" t="s">
        <v>31</v>
      </c>
      <c r="B352" s="18" t="s">
        <v>116</v>
      </c>
      <c r="C352" s="15" t="s">
        <v>117</v>
      </c>
      <c r="D352" s="16" t="s">
        <v>355</v>
      </c>
      <c r="E352" s="159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8">
        <v>1</v>
      </c>
    </row>
    <row r="353" spans="1:65">
      <c r="A353" s="30"/>
      <c r="B353" s="19" t="s">
        <v>244</v>
      </c>
      <c r="C353" s="9" t="s">
        <v>244</v>
      </c>
      <c r="D353" s="10" t="s">
        <v>118</v>
      </c>
      <c r="E353" s="159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8" t="s">
        <v>3</v>
      </c>
    </row>
    <row r="354" spans="1:65">
      <c r="A354" s="30"/>
      <c r="B354" s="19"/>
      <c r="C354" s="9"/>
      <c r="D354" s="10" t="s">
        <v>364</v>
      </c>
      <c r="E354" s="159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8">
        <v>1</v>
      </c>
    </row>
    <row r="355" spans="1:65">
      <c r="A355" s="30"/>
      <c r="B355" s="19"/>
      <c r="C355" s="9"/>
      <c r="D355" s="26"/>
      <c r="E355" s="159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28">
        <v>1</v>
      </c>
    </row>
    <row r="356" spans="1:65">
      <c r="A356" s="30"/>
      <c r="B356" s="18">
        <v>1</v>
      </c>
      <c r="C356" s="14">
        <v>1</v>
      </c>
      <c r="D356" s="231">
        <v>42.8</v>
      </c>
      <c r="E356" s="233"/>
      <c r="F356" s="234"/>
      <c r="G356" s="234"/>
      <c r="H356" s="234"/>
      <c r="I356" s="234"/>
      <c r="J356" s="234"/>
      <c r="K356" s="234"/>
      <c r="L356" s="234"/>
      <c r="M356" s="234"/>
      <c r="N356" s="234"/>
      <c r="O356" s="234"/>
      <c r="P356" s="234"/>
      <c r="Q356" s="234"/>
      <c r="R356" s="234"/>
      <c r="S356" s="234"/>
      <c r="T356" s="234"/>
      <c r="U356" s="234"/>
      <c r="V356" s="234"/>
      <c r="W356" s="234"/>
      <c r="X356" s="234"/>
      <c r="Y356" s="234"/>
      <c r="Z356" s="234"/>
      <c r="AA356" s="234"/>
      <c r="AB356" s="234"/>
      <c r="AC356" s="234"/>
      <c r="AD356" s="234"/>
      <c r="AE356" s="234"/>
      <c r="AF356" s="234"/>
      <c r="AG356" s="234"/>
      <c r="AH356" s="234"/>
      <c r="AI356" s="234"/>
      <c r="AJ356" s="234"/>
      <c r="AK356" s="234"/>
      <c r="AL356" s="234"/>
      <c r="AM356" s="234"/>
      <c r="AN356" s="234"/>
      <c r="AO356" s="234"/>
      <c r="AP356" s="234"/>
      <c r="AQ356" s="234"/>
      <c r="AR356" s="234"/>
      <c r="AS356" s="234"/>
      <c r="AT356" s="234"/>
      <c r="AU356" s="234"/>
      <c r="AV356" s="234"/>
      <c r="AW356" s="234"/>
      <c r="AX356" s="234"/>
      <c r="AY356" s="234"/>
      <c r="AZ356" s="234"/>
      <c r="BA356" s="234"/>
      <c r="BB356" s="234"/>
      <c r="BC356" s="234"/>
      <c r="BD356" s="234"/>
      <c r="BE356" s="234"/>
      <c r="BF356" s="234"/>
      <c r="BG356" s="234"/>
      <c r="BH356" s="234"/>
      <c r="BI356" s="234"/>
      <c r="BJ356" s="234"/>
      <c r="BK356" s="234"/>
      <c r="BL356" s="234"/>
      <c r="BM356" s="235">
        <v>1</v>
      </c>
    </row>
    <row r="357" spans="1:65">
      <c r="A357" s="30"/>
      <c r="B357" s="19">
        <v>1</v>
      </c>
      <c r="C357" s="9">
        <v>2</v>
      </c>
      <c r="D357" s="236">
        <v>42.8</v>
      </c>
      <c r="E357" s="233"/>
      <c r="F357" s="234"/>
      <c r="G357" s="234"/>
      <c r="H357" s="234"/>
      <c r="I357" s="234"/>
      <c r="J357" s="234"/>
      <c r="K357" s="234"/>
      <c r="L357" s="234"/>
      <c r="M357" s="234"/>
      <c r="N357" s="234"/>
      <c r="O357" s="234"/>
      <c r="P357" s="234"/>
      <c r="Q357" s="234"/>
      <c r="R357" s="234"/>
      <c r="S357" s="234"/>
      <c r="T357" s="234"/>
      <c r="U357" s="234"/>
      <c r="V357" s="234"/>
      <c r="W357" s="234"/>
      <c r="X357" s="234"/>
      <c r="Y357" s="234"/>
      <c r="Z357" s="234"/>
      <c r="AA357" s="234"/>
      <c r="AB357" s="234"/>
      <c r="AC357" s="234"/>
      <c r="AD357" s="234"/>
      <c r="AE357" s="234"/>
      <c r="AF357" s="234"/>
      <c r="AG357" s="234"/>
      <c r="AH357" s="234"/>
      <c r="AI357" s="234"/>
      <c r="AJ357" s="234"/>
      <c r="AK357" s="234"/>
      <c r="AL357" s="234"/>
      <c r="AM357" s="234"/>
      <c r="AN357" s="234"/>
      <c r="AO357" s="234"/>
      <c r="AP357" s="234"/>
      <c r="AQ357" s="234"/>
      <c r="AR357" s="234"/>
      <c r="AS357" s="234"/>
      <c r="AT357" s="234"/>
      <c r="AU357" s="234"/>
      <c r="AV357" s="234"/>
      <c r="AW357" s="234"/>
      <c r="AX357" s="234"/>
      <c r="AY357" s="234"/>
      <c r="AZ357" s="234"/>
      <c r="BA357" s="234"/>
      <c r="BB357" s="234"/>
      <c r="BC357" s="234"/>
      <c r="BD357" s="234"/>
      <c r="BE357" s="234"/>
      <c r="BF357" s="234"/>
      <c r="BG357" s="234"/>
      <c r="BH357" s="234"/>
      <c r="BI357" s="234"/>
      <c r="BJ357" s="234"/>
      <c r="BK357" s="234"/>
      <c r="BL357" s="234"/>
      <c r="BM357" s="235">
        <v>8</v>
      </c>
    </row>
    <row r="358" spans="1:65">
      <c r="A358" s="30"/>
      <c r="B358" s="20" t="s">
        <v>278</v>
      </c>
      <c r="C358" s="12"/>
      <c r="D358" s="240">
        <v>42.8</v>
      </c>
      <c r="E358" s="233"/>
      <c r="F358" s="234"/>
      <c r="G358" s="234"/>
      <c r="H358" s="234"/>
      <c r="I358" s="234"/>
      <c r="J358" s="234"/>
      <c r="K358" s="234"/>
      <c r="L358" s="234"/>
      <c r="M358" s="234"/>
      <c r="N358" s="234"/>
      <c r="O358" s="234"/>
      <c r="P358" s="234"/>
      <c r="Q358" s="234"/>
      <c r="R358" s="234"/>
      <c r="S358" s="234"/>
      <c r="T358" s="234"/>
      <c r="U358" s="234"/>
      <c r="V358" s="234"/>
      <c r="W358" s="234"/>
      <c r="X358" s="234"/>
      <c r="Y358" s="234"/>
      <c r="Z358" s="234"/>
      <c r="AA358" s="234"/>
      <c r="AB358" s="234"/>
      <c r="AC358" s="234"/>
      <c r="AD358" s="234"/>
      <c r="AE358" s="234"/>
      <c r="AF358" s="234"/>
      <c r="AG358" s="234"/>
      <c r="AH358" s="234"/>
      <c r="AI358" s="234"/>
      <c r="AJ358" s="234"/>
      <c r="AK358" s="234"/>
      <c r="AL358" s="234"/>
      <c r="AM358" s="234"/>
      <c r="AN358" s="234"/>
      <c r="AO358" s="234"/>
      <c r="AP358" s="234"/>
      <c r="AQ358" s="234"/>
      <c r="AR358" s="234"/>
      <c r="AS358" s="234"/>
      <c r="AT358" s="234"/>
      <c r="AU358" s="234"/>
      <c r="AV358" s="234"/>
      <c r="AW358" s="234"/>
      <c r="AX358" s="234"/>
      <c r="AY358" s="234"/>
      <c r="AZ358" s="234"/>
      <c r="BA358" s="234"/>
      <c r="BB358" s="234"/>
      <c r="BC358" s="234"/>
      <c r="BD358" s="234"/>
      <c r="BE358" s="234"/>
      <c r="BF358" s="234"/>
      <c r="BG358" s="234"/>
      <c r="BH358" s="234"/>
      <c r="BI358" s="234"/>
      <c r="BJ358" s="234"/>
      <c r="BK358" s="234"/>
      <c r="BL358" s="234"/>
      <c r="BM358" s="235">
        <v>16</v>
      </c>
    </row>
    <row r="359" spans="1:65">
      <c r="A359" s="30"/>
      <c r="B359" s="3" t="s">
        <v>279</v>
      </c>
      <c r="C359" s="29"/>
      <c r="D359" s="236">
        <v>42.8</v>
      </c>
      <c r="E359" s="233"/>
      <c r="F359" s="234"/>
      <c r="G359" s="234"/>
      <c r="H359" s="234"/>
      <c r="I359" s="234"/>
      <c r="J359" s="234"/>
      <c r="K359" s="234"/>
      <c r="L359" s="234"/>
      <c r="M359" s="234"/>
      <c r="N359" s="234"/>
      <c r="O359" s="234"/>
      <c r="P359" s="234"/>
      <c r="Q359" s="234"/>
      <c r="R359" s="234"/>
      <c r="S359" s="234"/>
      <c r="T359" s="234"/>
      <c r="U359" s="234"/>
      <c r="V359" s="234"/>
      <c r="W359" s="234"/>
      <c r="X359" s="234"/>
      <c r="Y359" s="234"/>
      <c r="Z359" s="234"/>
      <c r="AA359" s="234"/>
      <c r="AB359" s="234"/>
      <c r="AC359" s="234"/>
      <c r="AD359" s="234"/>
      <c r="AE359" s="234"/>
      <c r="AF359" s="234"/>
      <c r="AG359" s="234"/>
      <c r="AH359" s="234"/>
      <c r="AI359" s="234"/>
      <c r="AJ359" s="234"/>
      <c r="AK359" s="234"/>
      <c r="AL359" s="234"/>
      <c r="AM359" s="234"/>
      <c r="AN359" s="234"/>
      <c r="AO359" s="234"/>
      <c r="AP359" s="234"/>
      <c r="AQ359" s="234"/>
      <c r="AR359" s="234"/>
      <c r="AS359" s="234"/>
      <c r="AT359" s="234"/>
      <c r="AU359" s="234"/>
      <c r="AV359" s="234"/>
      <c r="AW359" s="234"/>
      <c r="AX359" s="234"/>
      <c r="AY359" s="234"/>
      <c r="AZ359" s="234"/>
      <c r="BA359" s="234"/>
      <c r="BB359" s="234"/>
      <c r="BC359" s="234"/>
      <c r="BD359" s="234"/>
      <c r="BE359" s="234"/>
      <c r="BF359" s="234"/>
      <c r="BG359" s="234"/>
      <c r="BH359" s="234"/>
      <c r="BI359" s="234"/>
      <c r="BJ359" s="234"/>
      <c r="BK359" s="234"/>
      <c r="BL359" s="234"/>
      <c r="BM359" s="235">
        <v>42.8</v>
      </c>
    </row>
    <row r="360" spans="1:65">
      <c r="A360" s="30"/>
      <c r="B360" s="3" t="s">
        <v>280</v>
      </c>
      <c r="C360" s="29"/>
      <c r="D360" s="236">
        <v>0</v>
      </c>
      <c r="E360" s="233"/>
      <c r="F360" s="234"/>
      <c r="G360" s="234"/>
      <c r="H360" s="234"/>
      <c r="I360" s="234"/>
      <c r="J360" s="234"/>
      <c r="K360" s="234"/>
      <c r="L360" s="234"/>
      <c r="M360" s="234"/>
      <c r="N360" s="234"/>
      <c r="O360" s="234"/>
      <c r="P360" s="234"/>
      <c r="Q360" s="234"/>
      <c r="R360" s="234"/>
      <c r="S360" s="234"/>
      <c r="T360" s="234"/>
      <c r="U360" s="234"/>
      <c r="V360" s="234"/>
      <c r="W360" s="234"/>
      <c r="X360" s="234"/>
      <c r="Y360" s="234"/>
      <c r="Z360" s="234"/>
      <c r="AA360" s="234"/>
      <c r="AB360" s="234"/>
      <c r="AC360" s="234"/>
      <c r="AD360" s="234"/>
      <c r="AE360" s="234"/>
      <c r="AF360" s="234"/>
      <c r="AG360" s="234"/>
      <c r="AH360" s="234"/>
      <c r="AI360" s="234"/>
      <c r="AJ360" s="234"/>
      <c r="AK360" s="234"/>
      <c r="AL360" s="234"/>
      <c r="AM360" s="234"/>
      <c r="AN360" s="234"/>
      <c r="AO360" s="234"/>
      <c r="AP360" s="234"/>
      <c r="AQ360" s="234"/>
      <c r="AR360" s="234"/>
      <c r="AS360" s="234"/>
      <c r="AT360" s="234"/>
      <c r="AU360" s="234"/>
      <c r="AV360" s="234"/>
      <c r="AW360" s="234"/>
      <c r="AX360" s="234"/>
      <c r="AY360" s="234"/>
      <c r="AZ360" s="234"/>
      <c r="BA360" s="234"/>
      <c r="BB360" s="234"/>
      <c r="BC360" s="234"/>
      <c r="BD360" s="234"/>
      <c r="BE360" s="234"/>
      <c r="BF360" s="234"/>
      <c r="BG360" s="234"/>
      <c r="BH360" s="234"/>
      <c r="BI360" s="234"/>
      <c r="BJ360" s="234"/>
      <c r="BK360" s="234"/>
      <c r="BL360" s="234"/>
      <c r="BM360" s="235">
        <v>46</v>
      </c>
    </row>
    <row r="361" spans="1:65">
      <c r="A361" s="30"/>
      <c r="B361" s="3" t="s">
        <v>87</v>
      </c>
      <c r="C361" s="29"/>
      <c r="D361" s="13">
        <v>0</v>
      </c>
      <c r="E361" s="159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56"/>
    </row>
    <row r="362" spans="1:65">
      <c r="A362" s="30"/>
      <c r="B362" s="3" t="s">
        <v>281</v>
      </c>
      <c r="C362" s="29"/>
      <c r="D362" s="13">
        <v>0</v>
      </c>
      <c r="E362" s="159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56"/>
    </row>
    <row r="363" spans="1:65">
      <c r="A363" s="30"/>
      <c r="B363" s="46" t="s">
        <v>282</v>
      </c>
      <c r="C363" s="47"/>
      <c r="D363" s="45" t="s">
        <v>283</v>
      </c>
      <c r="E363" s="159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56"/>
    </row>
    <row r="364" spans="1:65">
      <c r="B364" s="31"/>
      <c r="C364" s="20"/>
      <c r="D364" s="20"/>
      <c r="BM364" s="56"/>
    </row>
    <row r="365" spans="1:65" ht="15">
      <c r="B365" s="8" t="s">
        <v>740</v>
      </c>
      <c r="BM365" s="28" t="s">
        <v>284</v>
      </c>
    </row>
    <row r="366" spans="1:65" ht="15">
      <c r="A366" s="25" t="s">
        <v>34</v>
      </c>
      <c r="B366" s="18" t="s">
        <v>116</v>
      </c>
      <c r="C366" s="15" t="s">
        <v>117</v>
      </c>
      <c r="D366" s="16" t="s">
        <v>355</v>
      </c>
      <c r="E366" s="159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28">
        <v>1</v>
      </c>
    </row>
    <row r="367" spans="1:65">
      <c r="A367" s="30"/>
      <c r="B367" s="19" t="s">
        <v>244</v>
      </c>
      <c r="C367" s="9" t="s">
        <v>244</v>
      </c>
      <c r="D367" s="10" t="s">
        <v>118</v>
      </c>
      <c r="E367" s="159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28" t="s">
        <v>3</v>
      </c>
    </row>
    <row r="368" spans="1:65">
      <c r="A368" s="30"/>
      <c r="B368" s="19"/>
      <c r="C368" s="9"/>
      <c r="D368" s="10" t="s">
        <v>364</v>
      </c>
      <c r="E368" s="159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8">
        <v>0</v>
      </c>
    </row>
    <row r="369" spans="1:65">
      <c r="A369" s="30"/>
      <c r="B369" s="19"/>
      <c r="C369" s="9"/>
      <c r="D369" s="26"/>
      <c r="E369" s="159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8">
        <v>0</v>
      </c>
    </row>
    <row r="370" spans="1:65">
      <c r="A370" s="30"/>
      <c r="B370" s="18">
        <v>1</v>
      </c>
      <c r="C370" s="14">
        <v>1</v>
      </c>
      <c r="D370" s="220">
        <v>56</v>
      </c>
      <c r="E370" s="223"/>
      <c r="F370" s="224"/>
      <c r="G370" s="224"/>
      <c r="H370" s="224"/>
      <c r="I370" s="224"/>
      <c r="J370" s="224"/>
      <c r="K370" s="224"/>
      <c r="L370" s="224"/>
      <c r="M370" s="224"/>
      <c r="N370" s="224"/>
      <c r="O370" s="224"/>
      <c r="P370" s="224"/>
      <c r="Q370" s="224"/>
      <c r="R370" s="224"/>
      <c r="S370" s="224"/>
      <c r="T370" s="224"/>
      <c r="U370" s="224"/>
      <c r="V370" s="224"/>
      <c r="W370" s="224"/>
      <c r="X370" s="224"/>
      <c r="Y370" s="224"/>
      <c r="Z370" s="224"/>
      <c r="AA370" s="224"/>
      <c r="AB370" s="224"/>
      <c r="AC370" s="224"/>
      <c r="AD370" s="224"/>
      <c r="AE370" s="224"/>
      <c r="AF370" s="224"/>
      <c r="AG370" s="224"/>
      <c r="AH370" s="224"/>
      <c r="AI370" s="224"/>
      <c r="AJ370" s="224"/>
      <c r="AK370" s="224"/>
      <c r="AL370" s="224"/>
      <c r="AM370" s="224"/>
      <c r="AN370" s="224"/>
      <c r="AO370" s="224"/>
      <c r="AP370" s="224"/>
      <c r="AQ370" s="224"/>
      <c r="AR370" s="224"/>
      <c r="AS370" s="224"/>
      <c r="AT370" s="224"/>
      <c r="AU370" s="224"/>
      <c r="AV370" s="224"/>
      <c r="AW370" s="224"/>
      <c r="AX370" s="224"/>
      <c r="AY370" s="224"/>
      <c r="AZ370" s="224"/>
      <c r="BA370" s="224"/>
      <c r="BB370" s="224"/>
      <c r="BC370" s="224"/>
      <c r="BD370" s="224"/>
      <c r="BE370" s="224"/>
      <c r="BF370" s="224"/>
      <c r="BG370" s="224"/>
      <c r="BH370" s="224"/>
      <c r="BI370" s="224"/>
      <c r="BJ370" s="224"/>
      <c r="BK370" s="224"/>
      <c r="BL370" s="224"/>
      <c r="BM370" s="225">
        <v>1</v>
      </c>
    </row>
    <row r="371" spans="1:65">
      <c r="A371" s="30"/>
      <c r="B371" s="19">
        <v>1</v>
      </c>
      <c r="C371" s="9">
        <v>2</v>
      </c>
      <c r="D371" s="226">
        <v>56</v>
      </c>
      <c r="E371" s="223"/>
      <c r="F371" s="224"/>
      <c r="G371" s="224"/>
      <c r="H371" s="224"/>
      <c r="I371" s="224"/>
      <c r="J371" s="224"/>
      <c r="K371" s="224"/>
      <c r="L371" s="224"/>
      <c r="M371" s="224"/>
      <c r="N371" s="224"/>
      <c r="O371" s="224"/>
      <c r="P371" s="224"/>
      <c r="Q371" s="224"/>
      <c r="R371" s="224"/>
      <c r="S371" s="224"/>
      <c r="T371" s="224"/>
      <c r="U371" s="224"/>
      <c r="V371" s="224"/>
      <c r="W371" s="224"/>
      <c r="X371" s="224"/>
      <c r="Y371" s="224"/>
      <c r="Z371" s="224"/>
      <c r="AA371" s="224"/>
      <c r="AB371" s="224"/>
      <c r="AC371" s="224"/>
      <c r="AD371" s="224"/>
      <c r="AE371" s="224"/>
      <c r="AF371" s="224"/>
      <c r="AG371" s="224"/>
      <c r="AH371" s="224"/>
      <c r="AI371" s="224"/>
      <c r="AJ371" s="224"/>
      <c r="AK371" s="224"/>
      <c r="AL371" s="224"/>
      <c r="AM371" s="224"/>
      <c r="AN371" s="224"/>
      <c r="AO371" s="224"/>
      <c r="AP371" s="224"/>
      <c r="AQ371" s="224"/>
      <c r="AR371" s="224"/>
      <c r="AS371" s="224"/>
      <c r="AT371" s="224"/>
      <c r="AU371" s="224"/>
      <c r="AV371" s="224"/>
      <c r="AW371" s="224"/>
      <c r="AX371" s="224"/>
      <c r="AY371" s="224"/>
      <c r="AZ371" s="224"/>
      <c r="BA371" s="224"/>
      <c r="BB371" s="224"/>
      <c r="BC371" s="224"/>
      <c r="BD371" s="224"/>
      <c r="BE371" s="224"/>
      <c r="BF371" s="224"/>
      <c r="BG371" s="224"/>
      <c r="BH371" s="224"/>
      <c r="BI371" s="224"/>
      <c r="BJ371" s="224"/>
      <c r="BK371" s="224"/>
      <c r="BL371" s="224"/>
      <c r="BM371" s="225">
        <v>41</v>
      </c>
    </row>
    <row r="372" spans="1:65">
      <c r="A372" s="30"/>
      <c r="B372" s="20" t="s">
        <v>278</v>
      </c>
      <c r="C372" s="12"/>
      <c r="D372" s="230">
        <v>56</v>
      </c>
      <c r="E372" s="223"/>
      <c r="F372" s="224"/>
      <c r="G372" s="224"/>
      <c r="H372" s="224"/>
      <c r="I372" s="224"/>
      <c r="J372" s="224"/>
      <c r="K372" s="224"/>
      <c r="L372" s="224"/>
      <c r="M372" s="224"/>
      <c r="N372" s="224"/>
      <c r="O372" s="224"/>
      <c r="P372" s="224"/>
      <c r="Q372" s="224"/>
      <c r="R372" s="224"/>
      <c r="S372" s="224"/>
      <c r="T372" s="224"/>
      <c r="U372" s="224"/>
      <c r="V372" s="224"/>
      <c r="W372" s="224"/>
      <c r="X372" s="224"/>
      <c r="Y372" s="224"/>
      <c r="Z372" s="224"/>
      <c r="AA372" s="224"/>
      <c r="AB372" s="224"/>
      <c r="AC372" s="224"/>
      <c r="AD372" s="224"/>
      <c r="AE372" s="224"/>
      <c r="AF372" s="224"/>
      <c r="AG372" s="224"/>
      <c r="AH372" s="224"/>
      <c r="AI372" s="224"/>
      <c r="AJ372" s="224"/>
      <c r="AK372" s="224"/>
      <c r="AL372" s="224"/>
      <c r="AM372" s="224"/>
      <c r="AN372" s="224"/>
      <c r="AO372" s="224"/>
      <c r="AP372" s="224"/>
      <c r="AQ372" s="224"/>
      <c r="AR372" s="224"/>
      <c r="AS372" s="224"/>
      <c r="AT372" s="224"/>
      <c r="AU372" s="224"/>
      <c r="AV372" s="224"/>
      <c r="AW372" s="224"/>
      <c r="AX372" s="224"/>
      <c r="AY372" s="224"/>
      <c r="AZ372" s="224"/>
      <c r="BA372" s="224"/>
      <c r="BB372" s="224"/>
      <c r="BC372" s="224"/>
      <c r="BD372" s="224"/>
      <c r="BE372" s="224"/>
      <c r="BF372" s="224"/>
      <c r="BG372" s="224"/>
      <c r="BH372" s="224"/>
      <c r="BI372" s="224"/>
      <c r="BJ372" s="224"/>
      <c r="BK372" s="224"/>
      <c r="BL372" s="224"/>
      <c r="BM372" s="225">
        <v>16</v>
      </c>
    </row>
    <row r="373" spans="1:65">
      <c r="A373" s="30"/>
      <c r="B373" s="3" t="s">
        <v>279</v>
      </c>
      <c r="C373" s="29"/>
      <c r="D373" s="226">
        <v>56</v>
      </c>
      <c r="E373" s="223"/>
      <c r="F373" s="224"/>
      <c r="G373" s="224"/>
      <c r="H373" s="224"/>
      <c r="I373" s="224"/>
      <c r="J373" s="224"/>
      <c r="K373" s="224"/>
      <c r="L373" s="224"/>
      <c r="M373" s="224"/>
      <c r="N373" s="224"/>
      <c r="O373" s="224"/>
      <c r="P373" s="224"/>
      <c r="Q373" s="224"/>
      <c r="R373" s="224"/>
      <c r="S373" s="224"/>
      <c r="T373" s="224"/>
      <c r="U373" s="224"/>
      <c r="V373" s="224"/>
      <c r="W373" s="224"/>
      <c r="X373" s="224"/>
      <c r="Y373" s="224"/>
      <c r="Z373" s="224"/>
      <c r="AA373" s="224"/>
      <c r="AB373" s="224"/>
      <c r="AC373" s="224"/>
      <c r="AD373" s="224"/>
      <c r="AE373" s="224"/>
      <c r="AF373" s="224"/>
      <c r="AG373" s="224"/>
      <c r="AH373" s="224"/>
      <c r="AI373" s="224"/>
      <c r="AJ373" s="224"/>
      <c r="AK373" s="224"/>
      <c r="AL373" s="224"/>
      <c r="AM373" s="224"/>
      <c r="AN373" s="224"/>
      <c r="AO373" s="224"/>
      <c r="AP373" s="224"/>
      <c r="AQ373" s="224"/>
      <c r="AR373" s="224"/>
      <c r="AS373" s="224"/>
      <c r="AT373" s="224"/>
      <c r="AU373" s="224"/>
      <c r="AV373" s="224"/>
      <c r="AW373" s="224"/>
      <c r="AX373" s="224"/>
      <c r="AY373" s="224"/>
      <c r="AZ373" s="224"/>
      <c r="BA373" s="224"/>
      <c r="BB373" s="224"/>
      <c r="BC373" s="224"/>
      <c r="BD373" s="224"/>
      <c r="BE373" s="224"/>
      <c r="BF373" s="224"/>
      <c r="BG373" s="224"/>
      <c r="BH373" s="224"/>
      <c r="BI373" s="224"/>
      <c r="BJ373" s="224"/>
      <c r="BK373" s="224"/>
      <c r="BL373" s="224"/>
      <c r="BM373" s="225">
        <v>56</v>
      </c>
    </row>
    <row r="374" spans="1:65">
      <c r="A374" s="30"/>
      <c r="B374" s="3" t="s">
        <v>280</v>
      </c>
      <c r="C374" s="29"/>
      <c r="D374" s="226">
        <v>0</v>
      </c>
      <c r="E374" s="223"/>
      <c r="F374" s="224"/>
      <c r="G374" s="224"/>
      <c r="H374" s="224"/>
      <c r="I374" s="224"/>
      <c r="J374" s="224"/>
      <c r="K374" s="224"/>
      <c r="L374" s="224"/>
      <c r="M374" s="224"/>
      <c r="N374" s="224"/>
      <c r="O374" s="224"/>
      <c r="P374" s="224"/>
      <c r="Q374" s="224"/>
      <c r="R374" s="224"/>
      <c r="S374" s="224"/>
      <c r="T374" s="224"/>
      <c r="U374" s="224"/>
      <c r="V374" s="224"/>
      <c r="W374" s="224"/>
      <c r="X374" s="224"/>
      <c r="Y374" s="224"/>
      <c r="Z374" s="224"/>
      <c r="AA374" s="224"/>
      <c r="AB374" s="224"/>
      <c r="AC374" s="224"/>
      <c r="AD374" s="224"/>
      <c r="AE374" s="224"/>
      <c r="AF374" s="224"/>
      <c r="AG374" s="224"/>
      <c r="AH374" s="224"/>
      <c r="AI374" s="224"/>
      <c r="AJ374" s="224"/>
      <c r="AK374" s="224"/>
      <c r="AL374" s="224"/>
      <c r="AM374" s="224"/>
      <c r="AN374" s="224"/>
      <c r="AO374" s="224"/>
      <c r="AP374" s="224"/>
      <c r="AQ374" s="224"/>
      <c r="AR374" s="224"/>
      <c r="AS374" s="224"/>
      <c r="AT374" s="224"/>
      <c r="AU374" s="224"/>
      <c r="AV374" s="224"/>
      <c r="AW374" s="224"/>
      <c r="AX374" s="224"/>
      <c r="AY374" s="224"/>
      <c r="AZ374" s="224"/>
      <c r="BA374" s="224"/>
      <c r="BB374" s="224"/>
      <c r="BC374" s="224"/>
      <c r="BD374" s="224"/>
      <c r="BE374" s="224"/>
      <c r="BF374" s="224"/>
      <c r="BG374" s="224"/>
      <c r="BH374" s="224"/>
      <c r="BI374" s="224"/>
      <c r="BJ374" s="224"/>
      <c r="BK374" s="224"/>
      <c r="BL374" s="224"/>
      <c r="BM374" s="225">
        <v>47</v>
      </c>
    </row>
    <row r="375" spans="1:65">
      <c r="A375" s="30"/>
      <c r="B375" s="3" t="s">
        <v>87</v>
      </c>
      <c r="C375" s="29"/>
      <c r="D375" s="13">
        <v>0</v>
      </c>
      <c r="E375" s="159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56"/>
    </row>
    <row r="376" spans="1:65">
      <c r="A376" s="30"/>
      <c r="B376" s="3" t="s">
        <v>281</v>
      </c>
      <c r="C376" s="29"/>
      <c r="D376" s="13">
        <v>0</v>
      </c>
      <c r="E376" s="159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56"/>
    </row>
    <row r="377" spans="1:65">
      <c r="A377" s="30"/>
      <c r="B377" s="46" t="s">
        <v>282</v>
      </c>
      <c r="C377" s="47"/>
      <c r="D377" s="45" t="s">
        <v>283</v>
      </c>
      <c r="E377" s="159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6"/>
    </row>
    <row r="378" spans="1:65">
      <c r="B378" s="31"/>
      <c r="C378" s="20"/>
      <c r="D378" s="20"/>
      <c r="BM378" s="56"/>
    </row>
    <row r="379" spans="1:65" ht="15">
      <c r="B379" s="8" t="s">
        <v>741</v>
      </c>
      <c r="BM379" s="28" t="s">
        <v>284</v>
      </c>
    </row>
    <row r="380" spans="1:65" ht="15">
      <c r="A380" s="25" t="s">
        <v>37</v>
      </c>
      <c r="B380" s="18" t="s">
        <v>116</v>
      </c>
      <c r="C380" s="15" t="s">
        <v>117</v>
      </c>
      <c r="D380" s="16" t="s">
        <v>355</v>
      </c>
      <c r="E380" s="159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28">
        <v>1</v>
      </c>
    </row>
    <row r="381" spans="1:65">
      <c r="A381" s="30"/>
      <c r="B381" s="19" t="s">
        <v>244</v>
      </c>
      <c r="C381" s="9" t="s">
        <v>244</v>
      </c>
      <c r="D381" s="10" t="s">
        <v>118</v>
      </c>
      <c r="E381" s="159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28" t="s">
        <v>3</v>
      </c>
    </row>
    <row r="382" spans="1:65">
      <c r="A382" s="30"/>
      <c r="B382" s="19"/>
      <c r="C382" s="9"/>
      <c r="D382" s="10" t="s">
        <v>364</v>
      </c>
      <c r="E382" s="159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28">
        <v>1</v>
      </c>
    </row>
    <row r="383" spans="1:65">
      <c r="A383" s="30"/>
      <c r="B383" s="19"/>
      <c r="C383" s="9"/>
      <c r="D383" s="26"/>
      <c r="E383" s="159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28">
        <v>1</v>
      </c>
    </row>
    <row r="384" spans="1:65">
      <c r="A384" s="30"/>
      <c r="B384" s="18">
        <v>1</v>
      </c>
      <c r="C384" s="14">
        <v>1</v>
      </c>
      <c r="D384" s="231">
        <v>19</v>
      </c>
      <c r="E384" s="233"/>
      <c r="F384" s="234"/>
      <c r="G384" s="234"/>
      <c r="H384" s="234"/>
      <c r="I384" s="234"/>
      <c r="J384" s="234"/>
      <c r="K384" s="234"/>
      <c r="L384" s="234"/>
      <c r="M384" s="234"/>
      <c r="N384" s="234"/>
      <c r="O384" s="234"/>
      <c r="P384" s="234"/>
      <c r="Q384" s="234"/>
      <c r="R384" s="234"/>
      <c r="S384" s="234"/>
      <c r="T384" s="234"/>
      <c r="U384" s="234"/>
      <c r="V384" s="234"/>
      <c r="W384" s="234"/>
      <c r="X384" s="234"/>
      <c r="Y384" s="234"/>
      <c r="Z384" s="234"/>
      <c r="AA384" s="234"/>
      <c r="AB384" s="234"/>
      <c r="AC384" s="234"/>
      <c r="AD384" s="234"/>
      <c r="AE384" s="234"/>
      <c r="AF384" s="234"/>
      <c r="AG384" s="234"/>
      <c r="AH384" s="234"/>
      <c r="AI384" s="234"/>
      <c r="AJ384" s="234"/>
      <c r="AK384" s="234"/>
      <c r="AL384" s="234"/>
      <c r="AM384" s="234"/>
      <c r="AN384" s="234"/>
      <c r="AO384" s="234"/>
      <c r="AP384" s="234"/>
      <c r="AQ384" s="234"/>
      <c r="AR384" s="234"/>
      <c r="AS384" s="234"/>
      <c r="AT384" s="234"/>
      <c r="AU384" s="234"/>
      <c r="AV384" s="234"/>
      <c r="AW384" s="234"/>
      <c r="AX384" s="234"/>
      <c r="AY384" s="234"/>
      <c r="AZ384" s="234"/>
      <c r="BA384" s="234"/>
      <c r="BB384" s="234"/>
      <c r="BC384" s="234"/>
      <c r="BD384" s="234"/>
      <c r="BE384" s="234"/>
      <c r="BF384" s="234"/>
      <c r="BG384" s="234"/>
      <c r="BH384" s="234"/>
      <c r="BI384" s="234"/>
      <c r="BJ384" s="234"/>
      <c r="BK384" s="234"/>
      <c r="BL384" s="234"/>
      <c r="BM384" s="235">
        <v>1</v>
      </c>
    </row>
    <row r="385" spans="1:65">
      <c r="A385" s="30"/>
      <c r="B385" s="19">
        <v>1</v>
      </c>
      <c r="C385" s="9">
        <v>2</v>
      </c>
      <c r="D385" s="236">
        <v>19</v>
      </c>
      <c r="E385" s="233"/>
      <c r="F385" s="234"/>
      <c r="G385" s="234"/>
      <c r="H385" s="234"/>
      <c r="I385" s="234"/>
      <c r="J385" s="234"/>
      <c r="K385" s="234"/>
      <c r="L385" s="234"/>
      <c r="M385" s="234"/>
      <c r="N385" s="234"/>
      <c r="O385" s="234"/>
      <c r="P385" s="234"/>
      <c r="Q385" s="234"/>
      <c r="R385" s="234"/>
      <c r="S385" s="234"/>
      <c r="T385" s="234"/>
      <c r="U385" s="234"/>
      <c r="V385" s="234"/>
      <c r="W385" s="234"/>
      <c r="X385" s="234"/>
      <c r="Y385" s="234"/>
      <c r="Z385" s="234"/>
      <c r="AA385" s="234"/>
      <c r="AB385" s="234"/>
      <c r="AC385" s="234"/>
      <c r="AD385" s="234"/>
      <c r="AE385" s="234"/>
      <c r="AF385" s="234"/>
      <c r="AG385" s="234"/>
      <c r="AH385" s="234"/>
      <c r="AI385" s="234"/>
      <c r="AJ385" s="234"/>
      <c r="AK385" s="234"/>
      <c r="AL385" s="234"/>
      <c r="AM385" s="234"/>
      <c r="AN385" s="234"/>
      <c r="AO385" s="234"/>
      <c r="AP385" s="234"/>
      <c r="AQ385" s="234"/>
      <c r="AR385" s="234"/>
      <c r="AS385" s="234"/>
      <c r="AT385" s="234"/>
      <c r="AU385" s="234"/>
      <c r="AV385" s="234"/>
      <c r="AW385" s="234"/>
      <c r="AX385" s="234"/>
      <c r="AY385" s="234"/>
      <c r="AZ385" s="234"/>
      <c r="BA385" s="234"/>
      <c r="BB385" s="234"/>
      <c r="BC385" s="234"/>
      <c r="BD385" s="234"/>
      <c r="BE385" s="234"/>
      <c r="BF385" s="234"/>
      <c r="BG385" s="234"/>
      <c r="BH385" s="234"/>
      <c r="BI385" s="234"/>
      <c r="BJ385" s="234"/>
      <c r="BK385" s="234"/>
      <c r="BL385" s="234"/>
      <c r="BM385" s="235">
        <v>14</v>
      </c>
    </row>
    <row r="386" spans="1:65">
      <c r="A386" s="30"/>
      <c r="B386" s="20" t="s">
        <v>278</v>
      </c>
      <c r="C386" s="12"/>
      <c r="D386" s="240">
        <v>19</v>
      </c>
      <c r="E386" s="233"/>
      <c r="F386" s="234"/>
      <c r="G386" s="234"/>
      <c r="H386" s="234"/>
      <c r="I386" s="234"/>
      <c r="J386" s="234"/>
      <c r="K386" s="234"/>
      <c r="L386" s="234"/>
      <c r="M386" s="234"/>
      <c r="N386" s="234"/>
      <c r="O386" s="234"/>
      <c r="P386" s="234"/>
      <c r="Q386" s="234"/>
      <c r="R386" s="234"/>
      <c r="S386" s="234"/>
      <c r="T386" s="234"/>
      <c r="U386" s="234"/>
      <c r="V386" s="234"/>
      <c r="W386" s="234"/>
      <c r="X386" s="234"/>
      <c r="Y386" s="234"/>
      <c r="Z386" s="234"/>
      <c r="AA386" s="234"/>
      <c r="AB386" s="234"/>
      <c r="AC386" s="234"/>
      <c r="AD386" s="234"/>
      <c r="AE386" s="234"/>
      <c r="AF386" s="234"/>
      <c r="AG386" s="234"/>
      <c r="AH386" s="234"/>
      <c r="AI386" s="234"/>
      <c r="AJ386" s="234"/>
      <c r="AK386" s="234"/>
      <c r="AL386" s="234"/>
      <c r="AM386" s="234"/>
      <c r="AN386" s="234"/>
      <c r="AO386" s="234"/>
      <c r="AP386" s="234"/>
      <c r="AQ386" s="234"/>
      <c r="AR386" s="234"/>
      <c r="AS386" s="234"/>
      <c r="AT386" s="234"/>
      <c r="AU386" s="234"/>
      <c r="AV386" s="234"/>
      <c r="AW386" s="234"/>
      <c r="AX386" s="234"/>
      <c r="AY386" s="234"/>
      <c r="AZ386" s="234"/>
      <c r="BA386" s="234"/>
      <c r="BB386" s="234"/>
      <c r="BC386" s="234"/>
      <c r="BD386" s="234"/>
      <c r="BE386" s="234"/>
      <c r="BF386" s="234"/>
      <c r="BG386" s="234"/>
      <c r="BH386" s="234"/>
      <c r="BI386" s="234"/>
      <c r="BJ386" s="234"/>
      <c r="BK386" s="234"/>
      <c r="BL386" s="234"/>
      <c r="BM386" s="235">
        <v>16</v>
      </c>
    </row>
    <row r="387" spans="1:65">
      <c r="A387" s="30"/>
      <c r="B387" s="3" t="s">
        <v>279</v>
      </c>
      <c r="C387" s="29"/>
      <c r="D387" s="236">
        <v>19</v>
      </c>
      <c r="E387" s="233"/>
      <c r="F387" s="234"/>
      <c r="G387" s="234"/>
      <c r="H387" s="234"/>
      <c r="I387" s="234"/>
      <c r="J387" s="234"/>
      <c r="K387" s="234"/>
      <c r="L387" s="234"/>
      <c r="M387" s="234"/>
      <c r="N387" s="234"/>
      <c r="O387" s="234"/>
      <c r="P387" s="234"/>
      <c r="Q387" s="234"/>
      <c r="R387" s="234"/>
      <c r="S387" s="234"/>
      <c r="T387" s="234"/>
      <c r="U387" s="234"/>
      <c r="V387" s="234"/>
      <c r="W387" s="234"/>
      <c r="X387" s="234"/>
      <c r="Y387" s="234"/>
      <c r="Z387" s="234"/>
      <c r="AA387" s="234"/>
      <c r="AB387" s="234"/>
      <c r="AC387" s="234"/>
      <c r="AD387" s="234"/>
      <c r="AE387" s="234"/>
      <c r="AF387" s="234"/>
      <c r="AG387" s="234"/>
      <c r="AH387" s="234"/>
      <c r="AI387" s="234"/>
      <c r="AJ387" s="234"/>
      <c r="AK387" s="234"/>
      <c r="AL387" s="234"/>
      <c r="AM387" s="234"/>
      <c r="AN387" s="234"/>
      <c r="AO387" s="234"/>
      <c r="AP387" s="234"/>
      <c r="AQ387" s="234"/>
      <c r="AR387" s="234"/>
      <c r="AS387" s="234"/>
      <c r="AT387" s="234"/>
      <c r="AU387" s="234"/>
      <c r="AV387" s="234"/>
      <c r="AW387" s="234"/>
      <c r="AX387" s="234"/>
      <c r="AY387" s="234"/>
      <c r="AZ387" s="234"/>
      <c r="BA387" s="234"/>
      <c r="BB387" s="234"/>
      <c r="BC387" s="234"/>
      <c r="BD387" s="234"/>
      <c r="BE387" s="234"/>
      <c r="BF387" s="234"/>
      <c r="BG387" s="234"/>
      <c r="BH387" s="234"/>
      <c r="BI387" s="234"/>
      <c r="BJ387" s="234"/>
      <c r="BK387" s="234"/>
      <c r="BL387" s="234"/>
      <c r="BM387" s="235">
        <v>19</v>
      </c>
    </row>
    <row r="388" spans="1:65">
      <c r="A388" s="30"/>
      <c r="B388" s="3" t="s">
        <v>280</v>
      </c>
      <c r="C388" s="29"/>
      <c r="D388" s="236">
        <v>0</v>
      </c>
      <c r="E388" s="233"/>
      <c r="F388" s="234"/>
      <c r="G388" s="234"/>
      <c r="H388" s="234"/>
      <c r="I388" s="234"/>
      <c r="J388" s="234"/>
      <c r="K388" s="234"/>
      <c r="L388" s="234"/>
      <c r="M388" s="234"/>
      <c r="N388" s="234"/>
      <c r="O388" s="234"/>
      <c r="P388" s="234"/>
      <c r="Q388" s="234"/>
      <c r="R388" s="234"/>
      <c r="S388" s="234"/>
      <c r="T388" s="234"/>
      <c r="U388" s="234"/>
      <c r="V388" s="234"/>
      <c r="W388" s="234"/>
      <c r="X388" s="234"/>
      <c r="Y388" s="234"/>
      <c r="Z388" s="234"/>
      <c r="AA388" s="234"/>
      <c r="AB388" s="234"/>
      <c r="AC388" s="234"/>
      <c r="AD388" s="234"/>
      <c r="AE388" s="234"/>
      <c r="AF388" s="234"/>
      <c r="AG388" s="234"/>
      <c r="AH388" s="234"/>
      <c r="AI388" s="234"/>
      <c r="AJ388" s="234"/>
      <c r="AK388" s="234"/>
      <c r="AL388" s="234"/>
      <c r="AM388" s="234"/>
      <c r="AN388" s="234"/>
      <c r="AO388" s="234"/>
      <c r="AP388" s="234"/>
      <c r="AQ388" s="234"/>
      <c r="AR388" s="234"/>
      <c r="AS388" s="234"/>
      <c r="AT388" s="234"/>
      <c r="AU388" s="234"/>
      <c r="AV388" s="234"/>
      <c r="AW388" s="234"/>
      <c r="AX388" s="234"/>
      <c r="AY388" s="234"/>
      <c r="AZ388" s="234"/>
      <c r="BA388" s="234"/>
      <c r="BB388" s="234"/>
      <c r="BC388" s="234"/>
      <c r="BD388" s="234"/>
      <c r="BE388" s="234"/>
      <c r="BF388" s="234"/>
      <c r="BG388" s="234"/>
      <c r="BH388" s="234"/>
      <c r="BI388" s="234"/>
      <c r="BJ388" s="234"/>
      <c r="BK388" s="234"/>
      <c r="BL388" s="234"/>
      <c r="BM388" s="235">
        <v>48</v>
      </c>
    </row>
    <row r="389" spans="1:65">
      <c r="A389" s="30"/>
      <c r="B389" s="3" t="s">
        <v>87</v>
      </c>
      <c r="C389" s="29"/>
      <c r="D389" s="13">
        <v>0</v>
      </c>
      <c r="E389" s="159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56"/>
    </row>
    <row r="390" spans="1:65">
      <c r="A390" s="30"/>
      <c r="B390" s="3" t="s">
        <v>281</v>
      </c>
      <c r="C390" s="29"/>
      <c r="D390" s="13">
        <v>0</v>
      </c>
      <c r="E390" s="159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56"/>
    </row>
    <row r="391" spans="1:65">
      <c r="A391" s="30"/>
      <c r="B391" s="46" t="s">
        <v>282</v>
      </c>
      <c r="C391" s="47"/>
      <c r="D391" s="45" t="s">
        <v>283</v>
      </c>
      <c r="E391" s="159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56"/>
    </row>
    <row r="392" spans="1:65">
      <c r="B392" s="31"/>
      <c r="C392" s="20"/>
      <c r="D392" s="20"/>
      <c r="BM392" s="56"/>
    </row>
    <row r="393" spans="1:65" ht="15">
      <c r="B393" s="8" t="s">
        <v>742</v>
      </c>
      <c r="BM393" s="28" t="s">
        <v>284</v>
      </c>
    </row>
    <row r="394" spans="1:65" ht="15">
      <c r="A394" s="25" t="s">
        <v>40</v>
      </c>
      <c r="B394" s="18" t="s">
        <v>116</v>
      </c>
      <c r="C394" s="15" t="s">
        <v>117</v>
      </c>
      <c r="D394" s="16" t="s">
        <v>355</v>
      </c>
      <c r="E394" s="159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28">
        <v>1</v>
      </c>
    </row>
    <row r="395" spans="1:65">
      <c r="A395" s="30"/>
      <c r="B395" s="19" t="s">
        <v>244</v>
      </c>
      <c r="C395" s="9" t="s">
        <v>244</v>
      </c>
      <c r="D395" s="10" t="s">
        <v>118</v>
      </c>
      <c r="E395" s="159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28" t="s">
        <v>3</v>
      </c>
    </row>
    <row r="396" spans="1:65">
      <c r="A396" s="30"/>
      <c r="B396" s="19"/>
      <c r="C396" s="9"/>
      <c r="D396" s="10" t="s">
        <v>364</v>
      </c>
      <c r="E396" s="159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28">
        <v>1</v>
      </c>
    </row>
    <row r="397" spans="1:65">
      <c r="A397" s="30"/>
      <c r="B397" s="19"/>
      <c r="C397" s="9"/>
      <c r="D397" s="26"/>
      <c r="E397" s="159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28">
        <v>1</v>
      </c>
    </row>
    <row r="398" spans="1:65">
      <c r="A398" s="30"/>
      <c r="B398" s="18">
        <v>1</v>
      </c>
      <c r="C398" s="14">
        <v>1</v>
      </c>
      <c r="D398" s="231">
        <v>14</v>
      </c>
      <c r="E398" s="233"/>
      <c r="F398" s="234"/>
      <c r="G398" s="234"/>
      <c r="H398" s="234"/>
      <c r="I398" s="234"/>
      <c r="J398" s="234"/>
      <c r="K398" s="234"/>
      <c r="L398" s="234"/>
      <c r="M398" s="234"/>
      <c r="N398" s="234"/>
      <c r="O398" s="234"/>
      <c r="P398" s="234"/>
      <c r="Q398" s="234"/>
      <c r="R398" s="234"/>
      <c r="S398" s="234"/>
      <c r="T398" s="234"/>
      <c r="U398" s="234"/>
      <c r="V398" s="234"/>
      <c r="W398" s="234"/>
      <c r="X398" s="234"/>
      <c r="Y398" s="234"/>
      <c r="Z398" s="234"/>
      <c r="AA398" s="234"/>
      <c r="AB398" s="234"/>
      <c r="AC398" s="234"/>
      <c r="AD398" s="234"/>
      <c r="AE398" s="234"/>
      <c r="AF398" s="234"/>
      <c r="AG398" s="234"/>
      <c r="AH398" s="234"/>
      <c r="AI398" s="234"/>
      <c r="AJ398" s="234"/>
      <c r="AK398" s="234"/>
      <c r="AL398" s="234"/>
      <c r="AM398" s="234"/>
      <c r="AN398" s="234"/>
      <c r="AO398" s="234"/>
      <c r="AP398" s="234"/>
      <c r="AQ398" s="234"/>
      <c r="AR398" s="234"/>
      <c r="AS398" s="234"/>
      <c r="AT398" s="234"/>
      <c r="AU398" s="234"/>
      <c r="AV398" s="234"/>
      <c r="AW398" s="234"/>
      <c r="AX398" s="234"/>
      <c r="AY398" s="234"/>
      <c r="AZ398" s="234"/>
      <c r="BA398" s="234"/>
      <c r="BB398" s="234"/>
      <c r="BC398" s="234"/>
      <c r="BD398" s="234"/>
      <c r="BE398" s="234"/>
      <c r="BF398" s="234"/>
      <c r="BG398" s="234"/>
      <c r="BH398" s="234"/>
      <c r="BI398" s="234"/>
      <c r="BJ398" s="234"/>
      <c r="BK398" s="234"/>
      <c r="BL398" s="234"/>
      <c r="BM398" s="235">
        <v>1</v>
      </c>
    </row>
    <row r="399" spans="1:65">
      <c r="A399" s="30"/>
      <c r="B399" s="19">
        <v>1</v>
      </c>
      <c r="C399" s="9">
        <v>2</v>
      </c>
      <c r="D399" s="236">
        <v>13.9</v>
      </c>
      <c r="E399" s="233"/>
      <c r="F399" s="234"/>
      <c r="G399" s="234"/>
      <c r="H399" s="234"/>
      <c r="I399" s="234"/>
      <c r="J399" s="234"/>
      <c r="K399" s="234"/>
      <c r="L399" s="234"/>
      <c r="M399" s="234"/>
      <c r="N399" s="234"/>
      <c r="O399" s="234"/>
      <c r="P399" s="234"/>
      <c r="Q399" s="234"/>
      <c r="R399" s="234"/>
      <c r="S399" s="234"/>
      <c r="T399" s="234"/>
      <c r="U399" s="234"/>
      <c r="V399" s="234"/>
      <c r="W399" s="234"/>
      <c r="X399" s="234"/>
      <c r="Y399" s="234"/>
      <c r="Z399" s="234"/>
      <c r="AA399" s="234"/>
      <c r="AB399" s="234"/>
      <c r="AC399" s="234"/>
      <c r="AD399" s="234"/>
      <c r="AE399" s="234"/>
      <c r="AF399" s="234"/>
      <c r="AG399" s="234"/>
      <c r="AH399" s="234"/>
      <c r="AI399" s="234"/>
      <c r="AJ399" s="234"/>
      <c r="AK399" s="234"/>
      <c r="AL399" s="234"/>
      <c r="AM399" s="234"/>
      <c r="AN399" s="234"/>
      <c r="AO399" s="234"/>
      <c r="AP399" s="234"/>
      <c r="AQ399" s="234"/>
      <c r="AR399" s="234"/>
      <c r="AS399" s="234"/>
      <c r="AT399" s="234"/>
      <c r="AU399" s="234"/>
      <c r="AV399" s="234"/>
      <c r="AW399" s="234"/>
      <c r="AX399" s="234"/>
      <c r="AY399" s="234"/>
      <c r="AZ399" s="234"/>
      <c r="BA399" s="234"/>
      <c r="BB399" s="234"/>
      <c r="BC399" s="234"/>
      <c r="BD399" s="234"/>
      <c r="BE399" s="234"/>
      <c r="BF399" s="234"/>
      <c r="BG399" s="234"/>
      <c r="BH399" s="234"/>
      <c r="BI399" s="234"/>
      <c r="BJ399" s="234"/>
      <c r="BK399" s="234"/>
      <c r="BL399" s="234"/>
      <c r="BM399" s="235">
        <v>43</v>
      </c>
    </row>
    <row r="400" spans="1:65">
      <c r="A400" s="30"/>
      <c r="B400" s="20" t="s">
        <v>278</v>
      </c>
      <c r="C400" s="12"/>
      <c r="D400" s="240">
        <v>13.95</v>
      </c>
      <c r="E400" s="233"/>
      <c r="F400" s="234"/>
      <c r="G400" s="234"/>
      <c r="H400" s="234"/>
      <c r="I400" s="234"/>
      <c r="J400" s="234"/>
      <c r="K400" s="234"/>
      <c r="L400" s="234"/>
      <c r="M400" s="234"/>
      <c r="N400" s="234"/>
      <c r="O400" s="234"/>
      <c r="P400" s="234"/>
      <c r="Q400" s="234"/>
      <c r="R400" s="234"/>
      <c r="S400" s="234"/>
      <c r="T400" s="234"/>
      <c r="U400" s="234"/>
      <c r="V400" s="234"/>
      <c r="W400" s="234"/>
      <c r="X400" s="234"/>
      <c r="Y400" s="234"/>
      <c r="Z400" s="234"/>
      <c r="AA400" s="234"/>
      <c r="AB400" s="234"/>
      <c r="AC400" s="234"/>
      <c r="AD400" s="234"/>
      <c r="AE400" s="234"/>
      <c r="AF400" s="234"/>
      <c r="AG400" s="234"/>
      <c r="AH400" s="234"/>
      <c r="AI400" s="234"/>
      <c r="AJ400" s="234"/>
      <c r="AK400" s="234"/>
      <c r="AL400" s="234"/>
      <c r="AM400" s="234"/>
      <c r="AN400" s="234"/>
      <c r="AO400" s="234"/>
      <c r="AP400" s="234"/>
      <c r="AQ400" s="234"/>
      <c r="AR400" s="234"/>
      <c r="AS400" s="234"/>
      <c r="AT400" s="234"/>
      <c r="AU400" s="234"/>
      <c r="AV400" s="234"/>
      <c r="AW400" s="234"/>
      <c r="AX400" s="234"/>
      <c r="AY400" s="234"/>
      <c r="AZ400" s="234"/>
      <c r="BA400" s="234"/>
      <c r="BB400" s="234"/>
      <c r="BC400" s="234"/>
      <c r="BD400" s="234"/>
      <c r="BE400" s="234"/>
      <c r="BF400" s="234"/>
      <c r="BG400" s="234"/>
      <c r="BH400" s="234"/>
      <c r="BI400" s="234"/>
      <c r="BJ400" s="234"/>
      <c r="BK400" s="234"/>
      <c r="BL400" s="234"/>
      <c r="BM400" s="235">
        <v>16</v>
      </c>
    </row>
    <row r="401" spans="1:65">
      <c r="A401" s="30"/>
      <c r="B401" s="3" t="s">
        <v>279</v>
      </c>
      <c r="C401" s="29"/>
      <c r="D401" s="236">
        <v>13.95</v>
      </c>
      <c r="E401" s="233"/>
      <c r="F401" s="234"/>
      <c r="G401" s="234"/>
      <c r="H401" s="234"/>
      <c r="I401" s="234"/>
      <c r="J401" s="234"/>
      <c r="K401" s="234"/>
      <c r="L401" s="234"/>
      <c r="M401" s="234"/>
      <c r="N401" s="234"/>
      <c r="O401" s="234"/>
      <c r="P401" s="234"/>
      <c r="Q401" s="234"/>
      <c r="R401" s="234"/>
      <c r="S401" s="234"/>
      <c r="T401" s="234"/>
      <c r="U401" s="234"/>
      <c r="V401" s="234"/>
      <c r="W401" s="234"/>
      <c r="X401" s="234"/>
      <c r="Y401" s="234"/>
      <c r="Z401" s="234"/>
      <c r="AA401" s="234"/>
      <c r="AB401" s="234"/>
      <c r="AC401" s="234"/>
      <c r="AD401" s="234"/>
      <c r="AE401" s="234"/>
      <c r="AF401" s="234"/>
      <c r="AG401" s="234"/>
      <c r="AH401" s="234"/>
      <c r="AI401" s="234"/>
      <c r="AJ401" s="234"/>
      <c r="AK401" s="234"/>
      <c r="AL401" s="234"/>
      <c r="AM401" s="234"/>
      <c r="AN401" s="234"/>
      <c r="AO401" s="234"/>
      <c r="AP401" s="234"/>
      <c r="AQ401" s="234"/>
      <c r="AR401" s="234"/>
      <c r="AS401" s="234"/>
      <c r="AT401" s="234"/>
      <c r="AU401" s="234"/>
      <c r="AV401" s="234"/>
      <c r="AW401" s="234"/>
      <c r="AX401" s="234"/>
      <c r="AY401" s="234"/>
      <c r="AZ401" s="234"/>
      <c r="BA401" s="234"/>
      <c r="BB401" s="234"/>
      <c r="BC401" s="234"/>
      <c r="BD401" s="234"/>
      <c r="BE401" s="234"/>
      <c r="BF401" s="234"/>
      <c r="BG401" s="234"/>
      <c r="BH401" s="234"/>
      <c r="BI401" s="234"/>
      <c r="BJ401" s="234"/>
      <c r="BK401" s="234"/>
      <c r="BL401" s="234"/>
      <c r="BM401" s="235">
        <v>13.95</v>
      </c>
    </row>
    <row r="402" spans="1:65">
      <c r="A402" s="30"/>
      <c r="B402" s="3" t="s">
        <v>280</v>
      </c>
      <c r="C402" s="29"/>
      <c r="D402" s="236">
        <v>7.0710678118654502E-2</v>
      </c>
      <c r="E402" s="233"/>
      <c r="F402" s="234"/>
      <c r="G402" s="234"/>
      <c r="H402" s="234"/>
      <c r="I402" s="234"/>
      <c r="J402" s="234"/>
      <c r="K402" s="234"/>
      <c r="L402" s="234"/>
      <c r="M402" s="234"/>
      <c r="N402" s="234"/>
      <c r="O402" s="234"/>
      <c r="P402" s="234"/>
      <c r="Q402" s="234"/>
      <c r="R402" s="234"/>
      <c r="S402" s="234"/>
      <c r="T402" s="234"/>
      <c r="U402" s="234"/>
      <c r="V402" s="234"/>
      <c r="W402" s="234"/>
      <c r="X402" s="234"/>
      <c r="Y402" s="234"/>
      <c r="Z402" s="234"/>
      <c r="AA402" s="234"/>
      <c r="AB402" s="234"/>
      <c r="AC402" s="234"/>
      <c r="AD402" s="234"/>
      <c r="AE402" s="234"/>
      <c r="AF402" s="234"/>
      <c r="AG402" s="234"/>
      <c r="AH402" s="234"/>
      <c r="AI402" s="234"/>
      <c r="AJ402" s="234"/>
      <c r="AK402" s="234"/>
      <c r="AL402" s="234"/>
      <c r="AM402" s="234"/>
      <c r="AN402" s="234"/>
      <c r="AO402" s="234"/>
      <c r="AP402" s="234"/>
      <c r="AQ402" s="234"/>
      <c r="AR402" s="234"/>
      <c r="AS402" s="234"/>
      <c r="AT402" s="234"/>
      <c r="AU402" s="234"/>
      <c r="AV402" s="234"/>
      <c r="AW402" s="234"/>
      <c r="AX402" s="234"/>
      <c r="AY402" s="234"/>
      <c r="AZ402" s="234"/>
      <c r="BA402" s="234"/>
      <c r="BB402" s="234"/>
      <c r="BC402" s="234"/>
      <c r="BD402" s="234"/>
      <c r="BE402" s="234"/>
      <c r="BF402" s="234"/>
      <c r="BG402" s="234"/>
      <c r="BH402" s="234"/>
      <c r="BI402" s="234"/>
      <c r="BJ402" s="234"/>
      <c r="BK402" s="234"/>
      <c r="BL402" s="234"/>
      <c r="BM402" s="235">
        <v>49</v>
      </c>
    </row>
    <row r="403" spans="1:65">
      <c r="A403" s="30"/>
      <c r="B403" s="3" t="s">
        <v>87</v>
      </c>
      <c r="C403" s="29"/>
      <c r="D403" s="13">
        <v>5.0688658149573122E-3</v>
      </c>
      <c r="E403" s="159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56"/>
    </row>
    <row r="404" spans="1:65">
      <c r="A404" s="30"/>
      <c r="B404" s="3" t="s">
        <v>281</v>
      </c>
      <c r="C404" s="29"/>
      <c r="D404" s="13">
        <v>0</v>
      </c>
      <c r="E404" s="159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56"/>
    </row>
    <row r="405" spans="1:65">
      <c r="A405" s="30"/>
      <c r="B405" s="46" t="s">
        <v>282</v>
      </c>
      <c r="C405" s="47"/>
      <c r="D405" s="45" t="s">
        <v>283</v>
      </c>
      <c r="E405" s="159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56"/>
    </row>
    <row r="406" spans="1:65">
      <c r="B406" s="31"/>
      <c r="C406" s="20"/>
      <c r="D406" s="20"/>
      <c r="BM406" s="56"/>
    </row>
    <row r="407" spans="1:65" ht="15">
      <c r="B407" s="8" t="s">
        <v>743</v>
      </c>
      <c r="BM407" s="28" t="s">
        <v>284</v>
      </c>
    </row>
    <row r="408" spans="1:65" ht="15">
      <c r="A408" s="25" t="s">
        <v>43</v>
      </c>
      <c r="B408" s="18" t="s">
        <v>116</v>
      </c>
      <c r="C408" s="15" t="s">
        <v>117</v>
      </c>
      <c r="D408" s="16" t="s">
        <v>355</v>
      </c>
      <c r="E408" s="159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28">
        <v>1</v>
      </c>
    </row>
    <row r="409" spans="1:65">
      <c r="A409" s="30"/>
      <c r="B409" s="19" t="s">
        <v>244</v>
      </c>
      <c r="C409" s="9" t="s">
        <v>244</v>
      </c>
      <c r="D409" s="10" t="s">
        <v>118</v>
      </c>
      <c r="E409" s="159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28" t="s">
        <v>3</v>
      </c>
    </row>
    <row r="410" spans="1:65">
      <c r="A410" s="30"/>
      <c r="B410" s="19"/>
      <c r="C410" s="9"/>
      <c r="D410" s="10" t="s">
        <v>364</v>
      </c>
      <c r="E410" s="159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28">
        <v>0</v>
      </c>
    </row>
    <row r="411" spans="1:65">
      <c r="A411" s="30"/>
      <c r="B411" s="19"/>
      <c r="C411" s="9"/>
      <c r="D411" s="26"/>
      <c r="E411" s="159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28">
        <v>0</v>
      </c>
    </row>
    <row r="412" spans="1:65">
      <c r="A412" s="30"/>
      <c r="B412" s="18">
        <v>1</v>
      </c>
      <c r="C412" s="14">
        <v>1</v>
      </c>
      <c r="D412" s="220">
        <v>110</v>
      </c>
      <c r="E412" s="223"/>
      <c r="F412" s="224"/>
      <c r="G412" s="224"/>
      <c r="H412" s="224"/>
      <c r="I412" s="224"/>
      <c r="J412" s="224"/>
      <c r="K412" s="224"/>
      <c r="L412" s="224"/>
      <c r="M412" s="224"/>
      <c r="N412" s="224"/>
      <c r="O412" s="224"/>
      <c r="P412" s="224"/>
      <c r="Q412" s="224"/>
      <c r="R412" s="224"/>
      <c r="S412" s="224"/>
      <c r="T412" s="224"/>
      <c r="U412" s="224"/>
      <c r="V412" s="224"/>
      <c r="W412" s="224"/>
      <c r="X412" s="224"/>
      <c r="Y412" s="224"/>
      <c r="Z412" s="224"/>
      <c r="AA412" s="224"/>
      <c r="AB412" s="224"/>
      <c r="AC412" s="224"/>
      <c r="AD412" s="224"/>
      <c r="AE412" s="224"/>
      <c r="AF412" s="224"/>
      <c r="AG412" s="224"/>
      <c r="AH412" s="224"/>
      <c r="AI412" s="224"/>
      <c r="AJ412" s="224"/>
      <c r="AK412" s="224"/>
      <c r="AL412" s="224"/>
      <c r="AM412" s="224"/>
      <c r="AN412" s="224"/>
      <c r="AO412" s="224"/>
      <c r="AP412" s="224"/>
      <c r="AQ412" s="224"/>
      <c r="AR412" s="224"/>
      <c r="AS412" s="224"/>
      <c r="AT412" s="224"/>
      <c r="AU412" s="224"/>
      <c r="AV412" s="224"/>
      <c r="AW412" s="224"/>
      <c r="AX412" s="224"/>
      <c r="AY412" s="224"/>
      <c r="AZ412" s="224"/>
      <c r="BA412" s="224"/>
      <c r="BB412" s="224"/>
      <c r="BC412" s="224"/>
      <c r="BD412" s="224"/>
      <c r="BE412" s="224"/>
      <c r="BF412" s="224"/>
      <c r="BG412" s="224"/>
      <c r="BH412" s="224"/>
      <c r="BI412" s="224"/>
      <c r="BJ412" s="224"/>
      <c r="BK412" s="224"/>
      <c r="BL412" s="224"/>
      <c r="BM412" s="225">
        <v>1</v>
      </c>
    </row>
    <row r="413" spans="1:65">
      <c r="A413" s="30"/>
      <c r="B413" s="19">
        <v>1</v>
      </c>
      <c r="C413" s="9">
        <v>2</v>
      </c>
      <c r="D413" s="226">
        <v>109</v>
      </c>
      <c r="E413" s="223"/>
      <c r="F413" s="224"/>
      <c r="G413" s="224"/>
      <c r="H413" s="224"/>
      <c r="I413" s="224"/>
      <c r="J413" s="224"/>
      <c r="K413" s="224"/>
      <c r="L413" s="224"/>
      <c r="M413" s="224"/>
      <c r="N413" s="224"/>
      <c r="O413" s="224"/>
      <c r="P413" s="224"/>
      <c r="Q413" s="224"/>
      <c r="R413" s="224"/>
      <c r="S413" s="224"/>
      <c r="T413" s="224"/>
      <c r="U413" s="224"/>
      <c r="V413" s="224"/>
      <c r="W413" s="224"/>
      <c r="X413" s="224"/>
      <c r="Y413" s="224"/>
      <c r="Z413" s="224"/>
      <c r="AA413" s="224"/>
      <c r="AB413" s="224"/>
      <c r="AC413" s="224"/>
      <c r="AD413" s="224"/>
      <c r="AE413" s="224"/>
      <c r="AF413" s="224"/>
      <c r="AG413" s="224"/>
      <c r="AH413" s="224"/>
      <c r="AI413" s="224"/>
      <c r="AJ413" s="224"/>
      <c r="AK413" s="224"/>
      <c r="AL413" s="224"/>
      <c r="AM413" s="224"/>
      <c r="AN413" s="224"/>
      <c r="AO413" s="224"/>
      <c r="AP413" s="224"/>
      <c r="AQ413" s="224"/>
      <c r="AR413" s="224"/>
      <c r="AS413" s="224"/>
      <c r="AT413" s="224"/>
      <c r="AU413" s="224"/>
      <c r="AV413" s="224"/>
      <c r="AW413" s="224"/>
      <c r="AX413" s="224"/>
      <c r="AY413" s="224"/>
      <c r="AZ413" s="224"/>
      <c r="BA413" s="224"/>
      <c r="BB413" s="224"/>
      <c r="BC413" s="224"/>
      <c r="BD413" s="224"/>
      <c r="BE413" s="224"/>
      <c r="BF413" s="224"/>
      <c r="BG413" s="224"/>
      <c r="BH413" s="224"/>
      <c r="BI413" s="224"/>
      <c r="BJ413" s="224"/>
      <c r="BK413" s="224"/>
      <c r="BL413" s="224"/>
      <c r="BM413" s="225">
        <v>44</v>
      </c>
    </row>
    <row r="414" spans="1:65">
      <c r="A414" s="30"/>
      <c r="B414" s="20" t="s">
        <v>278</v>
      </c>
      <c r="C414" s="12"/>
      <c r="D414" s="230">
        <v>109.5</v>
      </c>
      <c r="E414" s="223"/>
      <c r="F414" s="224"/>
      <c r="G414" s="224"/>
      <c r="H414" s="224"/>
      <c r="I414" s="224"/>
      <c r="J414" s="224"/>
      <c r="K414" s="224"/>
      <c r="L414" s="224"/>
      <c r="M414" s="224"/>
      <c r="N414" s="224"/>
      <c r="O414" s="224"/>
      <c r="P414" s="224"/>
      <c r="Q414" s="224"/>
      <c r="R414" s="224"/>
      <c r="S414" s="224"/>
      <c r="T414" s="224"/>
      <c r="U414" s="224"/>
      <c r="V414" s="224"/>
      <c r="W414" s="224"/>
      <c r="X414" s="224"/>
      <c r="Y414" s="224"/>
      <c r="Z414" s="224"/>
      <c r="AA414" s="224"/>
      <c r="AB414" s="224"/>
      <c r="AC414" s="224"/>
      <c r="AD414" s="224"/>
      <c r="AE414" s="224"/>
      <c r="AF414" s="224"/>
      <c r="AG414" s="224"/>
      <c r="AH414" s="224"/>
      <c r="AI414" s="224"/>
      <c r="AJ414" s="224"/>
      <c r="AK414" s="224"/>
      <c r="AL414" s="224"/>
      <c r="AM414" s="224"/>
      <c r="AN414" s="224"/>
      <c r="AO414" s="224"/>
      <c r="AP414" s="224"/>
      <c r="AQ414" s="224"/>
      <c r="AR414" s="224"/>
      <c r="AS414" s="224"/>
      <c r="AT414" s="224"/>
      <c r="AU414" s="224"/>
      <c r="AV414" s="224"/>
      <c r="AW414" s="224"/>
      <c r="AX414" s="224"/>
      <c r="AY414" s="224"/>
      <c r="AZ414" s="224"/>
      <c r="BA414" s="224"/>
      <c r="BB414" s="224"/>
      <c r="BC414" s="224"/>
      <c r="BD414" s="224"/>
      <c r="BE414" s="224"/>
      <c r="BF414" s="224"/>
      <c r="BG414" s="224"/>
      <c r="BH414" s="224"/>
      <c r="BI414" s="224"/>
      <c r="BJ414" s="224"/>
      <c r="BK414" s="224"/>
      <c r="BL414" s="224"/>
      <c r="BM414" s="225">
        <v>16</v>
      </c>
    </row>
    <row r="415" spans="1:65">
      <c r="A415" s="30"/>
      <c r="B415" s="3" t="s">
        <v>279</v>
      </c>
      <c r="C415" s="29"/>
      <c r="D415" s="226">
        <v>109.5</v>
      </c>
      <c r="E415" s="223"/>
      <c r="F415" s="224"/>
      <c r="G415" s="224"/>
      <c r="H415" s="224"/>
      <c r="I415" s="224"/>
      <c r="J415" s="224"/>
      <c r="K415" s="224"/>
      <c r="L415" s="224"/>
      <c r="M415" s="224"/>
      <c r="N415" s="224"/>
      <c r="O415" s="224"/>
      <c r="P415" s="224"/>
      <c r="Q415" s="224"/>
      <c r="R415" s="224"/>
      <c r="S415" s="224"/>
      <c r="T415" s="224"/>
      <c r="U415" s="224"/>
      <c r="V415" s="224"/>
      <c r="W415" s="224"/>
      <c r="X415" s="224"/>
      <c r="Y415" s="224"/>
      <c r="Z415" s="224"/>
      <c r="AA415" s="224"/>
      <c r="AB415" s="224"/>
      <c r="AC415" s="224"/>
      <c r="AD415" s="224"/>
      <c r="AE415" s="224"/>
      <c r="AF415" s="224"/>
      <c r="AG415" s="224"/>
      <c r="AH415" s="224"/>
      <c r="AI415" s="224"/>
      <c r="AJ415" s="224"/>
      <c r="AK415" s="224"/>
      <c r="AL415" s="224"/>
      <c r="AM415" s="224"/>
      <c r="AN415" s="224"/>
      <c r="AO415" s="224"/>
      <c r="AP415" s="224"/>
      <c r="AQ415" s="224"/>
      <c r="AR415" s="224"/>
      <c r="AS415" s="224"/>
      <c r="AT415" s="224"/>
      <c r="AU415" s="224"/>
      <c r="AV415" s="224"/>
      <c r="AW415" s="224"/>
      <c r="AX415" s="224"/>
      <c r="AY415" s="224"/>
      <c r="AZ415" s="224"/>
      <c r="BA415" s="224"/>
      <c r="BB415" s="224"/>
      <c r="BC415" s="224"/>
      <c r="BD415" s="224"/>
      <c r="BE415" s="224"/>
      <c r="BF415" s="224"/>
      <c r="BG415" s="224"/>
      <c r="BH415" s="224"/>
      <c r="BI415" s="224"/>
      <c r="BJ415" s="224"/>
      <c r="BK415" s="224"/>
      <c r="BL415" s="224"/>
      <c r="BM415" s="225">
        <v>109.5</v>
      </c>
    </row>
    <row r="416" spans="1:65">
      <c r="A416" s="30"/>
      <c r="B416" s="3" t="s">
        <v>280</v>
      </c>
      <c r="C416" s="29"/>
      <c r="D416" s="226">
        <v>0.70710678118654757</v>
      </c>
      <c r="E416" s="223"/>
      <c r="F416" s="224"/>
      <c r="G416" s="224"/>
      <c r="H416" s="224"/>
      <c r="I416" s="224"/>
      <c r="J416" s="224"/>
      <c r="K416" s="224"/>
      <c r="L416" s="224"/>
      <c r="M416" s="224"/>
      <c r="N416" s="224"/>
      <c r="O416" s="224"/>
      <c r="P416" s="224"/>
      <c r="Q416" s="224"/>
      <c r="R416" s="224"/>
      <c r="S416" s="224"/>
      <c r="T416" s="224"/>
      <c r="U416" s="224"/>
      <c r="V416" s="224"/>
      <c r="W416" s="224"/>
      <c r="X416" s="224"/>
      <c r="Y416" s="224"/>
      <c r="Z416" s="224"/>
      <c r="AA416" s="224"/>
      <c r="AB416" s="224"/>
      <c r="AC416" s="224"/>
      <c r="AD416" s="224"/>
      <c r="AE416" s="224"/>
      <c r="AF416" s="224"/>
      <c r="AG416" s="224"/>
      <c r="AH416" s="224"/>
      <c r="AI416" s="224"/>
      <c r="AJ416" s="224"/>
      <c r="AK416" s="224"/>
      <c r="AL416" s="224"/>
      <c r="AM416" s="224"/>
      <c r="AN416" s="224"/>
      <c r="AO416" s="224"/>
      <c r="AP416" s="224"/>
      <c r="AQ416" s="224"/>
      <c r="AR416" s="224"/>
      <c r="AS416" s="224"/>
      <c r="AT416" s="224"/>
      <c r="AU416" s="224"/>
      <c r="AV416" s="224"/>
      <c r="AW416" s="224"/>
      <c r="AX416" s="224"/>
      <c r="AY416" s="224"/>
      <c r="AZ416" s="224"/>
      <c r="BA416" s="224"/>
      <c r="BB416" s="224"/>
      <c r="BC416" s="224"/>
      <c r="BD416" s="224"/>
      <c r="BE416" s="224"/>
      <c r="BF416" s="224"/>
      <c r="BG416" s="224"/>
      <c r="BH416" s="224"/>
      <c r="BI416" s="224"/>
      <c r="BJ416" s="224"/>
      <c r="BK416" s="224"/>
      <c r="BL416" s="224"/>
      <c r="BM416" s="225">
        <v>50</v>
      </c>
    </row>
    <row r="417" spans="1:65">
      <c r="A417" s="30"/>
      <c r="B417" s="3" t="s">
        <v>87</v>
      </c>
      <c r="C417" s="29"/>
      <c r="D417" s="13">
        <v>6.4575961752196126E-3</v>
      </c>
      <c r="E417" s="159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56"/>
    </row>
    <row r="418" spans="1:65">
      <c r="A418" s="30"/>
      <c r="B418" s="3" t="s">
        <v>281</v>
      </c>
      <c r="C418" s="29"/>
      <c r="D418" s="13">
        <v>0</v>
      </c>
      <c r="E418" s="159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56"/>
    </row>
    <row r="419" spans="1:65">
      <c r="A419" s="30"/>
      <c r="B419" s="46" t="s">
        <v>282</v>
      </c>
      <c r="C419" s="47"/>
      <c r="D419" s="45" t="s">
        <v>283</v>
      </c>
      <c r="E419" s="159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56"/>
    </row>
    <row r="420" spans="1:65">
      <c r="B420" s="31"/>
      <c r="C420" s="20"/>
      <c r="D420" s="20"/>
      <c r="BM420" s="56"/>
    </row>
    <row r="421" spans="1:65" ht="15">
      <c r="B421" s="8" t="s">
        <v>744</v>
      </c>
      <c r="BM421" s="28" t="s">
        <v>284</v>
      </c>
    </row>
    <row r="422" spans="1:65" ht="15">
      <c r="A422" s="25" t="s">
        <v>59</v>
      </c>
      <c r="B422" s="18" t="s">
        <v>116</v>
      </c>
      <c r="C422" s="15" t="s">
        <v>117</v>
      </c>
      <c r="D422" s="16" t="s">
        <v>355</v>
      </c>
      <c r="E422" s="159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28">
        <v>1</v>
      </c>
    </row>
    <row r="423" spans="1:65">
      <c r="A423" s="30"/>
      <c r="B423" s="19" t="s">
        <v>244</v>
      </c>
      <c r="C423" s="9" t="s">
        <v>244</v>
      </c>
      <c r="D423" s="10" t="s">
        <v>118</v>
      </c>
      <c r="E423" s="159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28" t="s">
        <v>3</v>
      </c>
    </row>
    <row r="424" spans="1:65">
      <c r="A424" s="30"/>
      <c r="B424" s="19"/>
      <c r="C424" s="9"/>
      <c r="D424" s="10" t="s">
        <v>364</v>
      </c>
      <c r="E424" s="159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28">
        <v>3</v>
      </c>
    </row>
    <row r="425" spans="1:65">
      <c r="A425" s="30"/>
      <c r="B425" s="19"/>
      <c r="C425" s="9"/>
      <c r="D425" s="26"/>
      <c r="E425" s="159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28">
        <v>3</v>
      </c>
    </row>
    <row r="426" spans="1:65">
      <c r="A426" s="30"/>
      <c r="B426" s="18">
        <v>1</v>
      </c>
      <c r="C426" s="14">
        <v>1</v>
      </c>
      <c r="D426" s="211">
        <v>0.09</v>
      </c>
      <c r="E426" s="213"/>
      <c r="F426" s="214"/>
      <c r="G426" s="214"/>
      <c r="H426" s="214"/>
      <c r="I426" s="214"/>
      <c r="J426" s="214"/>
      <c r="K426" s="214"/>
      <c r="L426" s="214"/>
      <c r="M426" s="214"/>
      <c r="N426" s="214"/>
      <c r="O426" s="214"/>
      <c r="P426" s="214"/>
      <c r="Q426" s="214"/>
      <c r="R426" s="214"/>
      <c r="S426" s="214"/>
      <c r="T426" s="214"/>
      <c r="U426" s="214"/>
      <c r="V426" s="214"/>
      <c r="W426" s="214"/>
      <c r="X426" s="214"/>
      <c r="Y426" s="214"/>
      <c r="Z426" s="214"/>
      <c r="AA426" s="214"/>
      <c r="AB426" s="214"/>
      <c r="AC426" s="214"/>
      <c r="AD426" s="214"/>
      <c r="AE426" s="214"/>
      <c r="AF426" s="214"/>
      <c r="AG426" s="214"/>
      <c r="AH426" s="214"/>
      <c r="AI426" s="214"/>
      <c r="AJ426" s="214"/>
      <c r="AK426" s="214"/>
      <c r="AL426" s="214"/>
      <c r="AM426" s="214"/>
      <c r="AN426" s="214"/>
      <c r="AO426" s="214"/>
      <c r="AP426" s="214"/>
      <c r="AQ426" s="214"/>
      <c r="AR426" s="214"/>
      <c r="AS426" s="214"/>
      <c r="AT426" s="214"/>
      <c r="AU426" s="214"/>
      <c r="AV426" s="214"/>
      <c r="AW426" s="214"/>
      <c r="AX426" s="214"/>
      <c r="AY426" s="214"/>
      <c r="AZ426" s="214"/>
      <c r="BA426" s="214"/>
      <c r="BB426" s="214"/>
      <c r="BC426" s="214"/>
      <c r="BD426" s="214"/>
      <c r="BE426" s="214"/>
      <c r="BF426" s="214"/>
      <c r="BG426" s="214"/>
      <c r="BH426" s="214"/>
      <c r="BI426" s="214"/>
      <c r="BJ426" s="214"/>
      <c r="BK426" s="214"/>
      <c r="BL426" s="214"/>
      <c r="BM426" s="215">
        <v>1</v>
      </c>
    </row>
    <row r="427" spans="1:65">
      <c r="A427" s="30"/>
      <c r="B427" s="19">
        <v>1</v>
      </c>
      <c r="C427" s="9">
        <v>2</v>
      </c>
      <c r="D427" s="23">
        <v>0.08</v>
      </c>
      <c r="E427" s="213"/>
      <c r="F427" s="214"/>
      <c r="G427" s="214"/>
      <c r="H427" s="214"/>
      <c r="I427" s="214"/>
      <c r="J427" s="214"/>
      <c r="K427" s="214"/>
      <c r="L427" s="214"/>
      <c r="M427" s="214"/>
      <c r="N427" s="214"/>
      <c r="O427" s="214"/>
      <c r="P427" s="214"/>
      <c r="Q427" s="214"/>
      <c r="R427" s="214"/>
      <c r="S427" s="214"/>
      <c r="T427" s="214"/>
      <c r="U427" s="214"/>
      <c r="V427" s="214"/>
      <c r="W427" s="214"/>
      <c r="X427" s="214"/>
      <c r="Y427" s="214"/>
      <c r="Z427" s="214"/>
      <c r="AA427" s="214"/>
      <c r="AB427" s="214"/>
      <c r="AC427" s="214"/>
      <c r="AD427" s="214"/>
      <c r="AE427" s="214"/>
      <c r="AF427" s="214"/>
      <c r="AG427" s="214"/>
      <c r="AH427" s="214"/>
      <c r="AI427" s="214"/>
      <c r="AJ427" s="214"/>
      <c r="AK427" s="214"/>
      <c r="AL427" s="214"/>
      <c r="AM427" s="214"/>
      <c r="AN427" s="214"/>
      <c r="AO427" s="214"/>
      <c r="AP427" s="214"/>
      <c r="AQ427" s="214"/>
      <c r="AR427" s="214"/>
      <c r="AS427" s="214"/>
      <c r="AT427" s="214"/>
      <c r="AU427" s="214"/>
      <c r="AV427" s="214"/>
      <c r="AW427" s="214"/>
      <c r="AX427" s="214"/>
      <c r="AY427" s="214"/>
      <c r="AZ427" s="214"/>
      <c r="BA427" s="214"/>
      <c r="BB427" s="214"/>
      <c r="BC427" s="214"/>
      <c r="BD427" s="214"/>
      <c r="BE427" s="214"/>
      <c r="BF427" s="214"/>
      <c r="BG427" s="214"/>
      <c r="BH427" s="214"/>
      <c r="BI427" s="214"/>
      <c r="BJ427" s="214"/>
      <c r="BK427" s="214"/>
      <c r="BL427" s="214"/>
      <c r="BM427" s="215">
        <v>15</v>
      </c>
    </row>
    <row r="428" spans="1:65">
      <c r="A428" s="30"/>
      <c r="B428" s="20" t="s">
        <v>278</v>
      </c>
      <c r="C428" s="12"/>
      <c r="D428" s="219">
        <v>8.4999999999999992E-2</v>
      </c>
      <c r="E428" s="213"/>
      <c r="F428" s="214"/>
      <c r="G428" s="214"/>
      <c r="H428" s="214"/>
      <c r="I428" s="214"/>
      <c r="J428" s="214"/>
      <c r="K428" s="214"/>
      <c r="L428" s="214"/>
      <c r="M428" s="214"/>
      <c r="N428" s="214"/>
      <c r="O428" s="214"/>
      <c r="P428" s="214"/>
      <c r="Q428" s="214"/>
      <c r="R428" s="214"/>
      <c r="S428" s="214"/>
      <c r="T428" s="214"/>
      <c r="U428" s="214"/>
      <c r="V428" s="214"/>
      <c r="W428" s="214"/>
      <c r="X428" s="214"/>
      <c r="Y428" s="214"/>
      <c r="Z428" s="214"/>
      <c r="AA428" s="214"/>
      <c r="AB428" s="214"/>
      <c r="AC428" s="214"/>
      <c r="AD428" s="214"/>
      <c r="AE428" s="214"/>
      <c r="AF428" s="214"/>
      <c r="AG428" s="214"/>
      <c r="AH428" s="214"/>
      <c r="AI428" s="214"/>
      <c r="AJ428" s="214"/>
      <c r="AK428" s="214"/>
      <c r="AL428" s="214"/>
      <c r="AM428" s="214"/>
      <c r="AN428" s="214"/>
      <c r="AO428" s="214"/>
      <c r="AP428" s="214"/>
      <c r="AQ428" s="214"/>
      <c r="AR428" s="214"/>
      <c r="AS428" s="214"/>
      <c r="AT428" s="214"/>
      <c r="AU428" s="214"/>
      <c r="AV428" s="214"/>
      <c r="AW428" s="214"/>
      <c r="AX428" s="214"/>
      <c r="AY428" s="214"/>
      <c r="AZ428" s="214"/>
      <c r="BA428" s="214"/>
      <c r="BB428" s="214"/>
      <c r="BC428" s="214"/>
      <c r="BD428" s="214"/>
      <c r="BE428" s="214"/>
      <c r="BF428" s="214"/>
      <c r="BG428" s="214"/>
      <c r="BH428" s="214"/>
      <c r="BI428" s="214"/>
      <c r="BJ428" s="214"/>
      <c r="BK428" s="214"/>
      <c r="BL428" s="214"/>
      <c r="BM428" s="215">
        <v>16</v>
      </c>
    </row>
    <row r="429" spans="1:65">
      <c r="A429" s="30"/>
      <c r="B429" s="3" t="s">
        <v>279</v>
      </c>
      <c r="C429" s="29"/>
      <c r="D429" s="23">
        <v>8.4999999999999992E-2</v>
      </c>
      <c r="E429" s="213"/>
      <c r="F429" s="214"/>
      <c r="G429" s="214"/>
      <c r="H429" s="214"/>
      <c r="I429" s="214"/>
      <c r="J429" s="214"/>
      <c r="K429" s="214"/>
      <c r="L429" s="214"/>
      <c r="M429" s="214"/>
      <c r="N429" s="214"/>
      <c r="O429" s="214"/>
      <c r="P429" s="214"/>
      <c r="Q429" s="214"/>
      <c r="R429" s="214"/>
      <c r="S429" s="214"/>
      <c r="T429" s="214"/>
      <c r="U429" s="214"/>
      <c r="V429" s="214"/>
      <c r="W429" s="214"/>
      <c r="X429" s="214"/>
      <c r="Y429" s="214"/>
      <c r="Z429" s="214"/>
      <c r="AA429" s="214"/>
      <c r="AB429" s="214"/>
      <c r="AC429" s="214"/>
      <c r="AD429" s="214"/>
      <c r="AE429" s="214"/>
      <c r="AF429" s="214"/>
      <c r="AG429" s="214"/>
      <c r="AH429" s="214"/>
      <c r="AI429" s="214"/>
      <c r="AJ429" s="214"/>
      <c r="AK429" s="214"/>
      <c r="AL429" s="214"/>
      <c r="AM429" s="214"/>
      <c r="AN429" s="214"/>
      <c r="AO429" s="214"/>
      <c r="AP429" s="214"/>
      <c r="AQ429" s="214"/>
      <c r="AR429" s="214"/>
      <c r="AS429" s="214"/>
      <c r="AT429" s="214"/>
      <c r="AU429" s="214"/>
      <c r="AV429" s="214"/>
      <c r="AW429" s="214"/>
      <c r="AX429" s="214"/>
      <c r="AY429" s="214"/>
      <c r="AZ429" s="214"/>
      <c r="BA429" s="214"/>
      <c r="BB429" s="214"/>
      <c r="BC429" s="214"/>
      <c r="BD429" s="214"/>
      <c r="BE429" s="214"/>
      <c r="BF429" s="214"/>
      <c r="BG429" s="214"/>
      <c r="BH429" s="214"/>
      <c r="BI429" s="214"/>
      <c r="BJ429" s="214"/>
      <c r="BK429" s="214"/>
      <c r="BL429" s="214"/>
      <c r="BM429" s="215">
        <v>8.5000000000000006E-2</v>
      </c>
    </row>
    <row r="430" spans="1:65">
      <c r="A430" s="30"/>
      <c r="B430" s="3" t="s">
        <v>280</v>
      </c>
      <c r="C430" s="29"/>
      <c r="D430" s="23">
        <v>7.0710678118654719E-3</v>
      </c>
      <c r="E430" s="213"/>
      <c r="F430" s="214"/>
      <c r="G430" s="214"/>
      <c r="H430" s="214"/>
      <c r="I430" s="214"/>
      <c r="J430" s="214"/>
      <c r="K430" s="214"/>
      <c r="L430" s="214"/>
      <c r="M430" s="214"/>
      <c r="N430" s="214"/>
      <c r="O430" s="214"/>
      <c r="P430" s="214"/>
      <c r="Q430" s="214"/>
      <c r="R430" s="214"/>
      <c r="S430" s="214"/>
      <c r="T430" s="214"/>
      <c r="U430" s="214"/>
      <c r="V430" s="214"/>
      <c r="W430" s="214"/>
      <c r="X430" s="214"/>
      <c r="Y430" s="214"/>
      <c r="Z430" s="214"/>
      <c r="AA430" s="214"/>
      <c r="AB430" s="214"/>
      <c r="AC430" s="214"/>
      <c r="AD430" s="214"/>
      <c r="AE430" s="214"/>
      <c r="AF430" s="214"/>
      <c r="AG430" s="214"/>
      <c r="AH430" s="214"/>
      <c r="AI430" s="214"/>
      <c r="AJ430" s="214"/>
      <c r="AK430" s="214"/>
      <c r="AL430" s="214"/>
      <c r="AM430" s="214"/>
      <c r="AN430" s="214"/>
      <c r="AO430" s="214"/>
      <c r="AP430" s="214"/>
      <c r="AQ430" s="214"/>
      <c r="AR430" s="214"/>
      <c r="AS430" s="214"/>
      <c r="AT430" s="214"/>
      <c r="AU430" s="214"/>
      <c r="AV430" s="214"/>
      <c r="AW430" s="214"/>
      <c r="AX430" s="214"/>
      <c r="AY430" s="214"/>
      <c r="AZ430" s="214"/>
      <c r="BA430" s="214"/>
      <c r="BB430" s="214"/>
      <c r="BC430" s="214"/>
      <c r="BD430" s="214"/>
      <c r="BE430" s="214"/>
      <c r="BF430" s="214"/>
      <c r="BG430" s="214"/>
      <c r="BH430" s="214"/>
      <c r="BI430" s="214"/>
      <c r="BJ430" s="214"/>
      <c r="BK430" s="214"/>
      <c r="BL430" s="214"/>
      <c r="BM430" s="215">
        <v>51</v>
      </c>
    </row>
    <row r="431" spans="1:65">
      <c r="A431" s="30"/>
      <c r="B431" s="3" t="s">
        <v>87</v>
      </c>
      <c r="C431" s="29"/>
      <c r="D431" s="13">
        <v>8.3189033080770261E-2</v>
      </c>
      <c r="E431" s="159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56"/>
    </row>
    <row r="432" spans="1:65">
      <c r="A432" s="30"/>
      <c r="B432" s="3" t="s">
        <v>281</v>
      </c>
      <c r="C432" s="29"/>
      <c r="D432" s="13">
        <v>-1.1102230246251565E-16</v>
      </c>
      <c r="E432" s="159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56"/>
    </row>
    <row r="433" spans="1:65">
      <c r="A433" s="30"/>
      <c r="B433" s="46" t="s">
        <v>282</v>
      </c>
      <c r="C433" s="47"/>
      <c r="D433" s="45" t="s">
        <v>283</v>
      </c>
      <c r="E433" s="159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56"/>
    </row>
    <row r="434" spans="1:65">
      <c r="B434" s="31"/>
      <c r="C434" s="20"/>
      <c r="D434" s="20"/>
      <c r="BM434" s="56"/>
    </row>
    <row r="435" spans="1:65" ht="15">
      <c r="B435" s="8" t="s">
        <v>745</v>
      </c>
      <c r="BM435" s="28" t="s">
        <v>284</v>
      </c>
    </row>
    <row r="436" spans="1:65" ht="15">
      <c r="A436" s="25" t="s">
        <v>6</v>
      </c>
      <c r="B436" s="18" t="s">
        <v>116</v>
      </c>
      <c r="C436" s="15" t="s">
        <v>117</v>
      </c>
      <c r="D436" s="16" t="s">
        <v>355</v>
      </c>
      <c r="E436" s="159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28">
        <v>1</v>
      </c>
    </row>
    <row r="437" spans="1:65">
      <c r="A437" s="30"/>
      <c r="B437" s="19" t="s">
        <v>244</v>
      </c>
      <c r="C437" s="9" t="s">
        <v>244</v>
      </c>
      <c r="D437" s="10" t="s">
        <v>118</v>
      </c>
      <c r="E437" s="159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28" t="s">
        <v>3</v>
      </c>
    </row>
    <row r="438" spans="1:65">
      <c r="A438" s="30"/>
      <c r="B438" s="19"/>
      <c r="C438" s="9"/>
      <c r="D438" s="10" t="s">
        <v>364</v>
      </c>
      <c r="E438" s="159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28">
        <v>2</v>
      </c>
    </row>
    <row r="439" spans="1:65">
      <c r="A439" s="30"/>
      <c r="B439" s="19"/>
      <c r="C439" s="9"/>
      <c r="D439" s="26"/>
      <c r="E439" s="159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28">
        <v>2</v>
      </c>
    </row>
    <row r="440" spans="1:65">
      <c r="A440" s="30"/>
      <c r="B440" s="18">
        <v>1</v>
      </c>
      <c r="C440" s="14">
        <v>1</v>
      </c>
      <c r="D440" s="21">
        <v>5.7</v>
      </c>
      <c r="E440" s="159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28">
        <v>1</v>
      </c>
    </row>
    <row r="441" spans="1:65">
      <c r="A441" s="30"/>
      <c r="B441" s="19">
        <v>1</v>
      </c>
      <c r="C441" s="9">
        <v>2</v>
      </c>
      <c r="D441" s="11">
        <v>6.1</v>
      </c>
      <c r="E441" s="159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28">
        <v>46</v>
      </c>
    </row>
    <row r="442" spans="1:65">
      <c r="A442" s="30"/>
      <c r="B442" s="20" t="s">
        <v>278</v>
      </c>
      <c r="C442" s="12"/>
      <c r="D442" s="22">
        <v>5.9</v>
      </c>
      <c r="E442" s="159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28">
        <v>16</v>
      </c>
    </row>
    <row r="443" spans="1:65">
      <c r="A443" s="30"/>
      <c r="B443" s="3" t="s">
        <v>279</v>
      </c>
      <c r="C443" s="29"/>
      <c r="D443" s="11">
        <v>5.9</v>
      </c>
      <c r="E443" s="159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28">
        <v>5.9</v>
      </c>
    </row>
    <row r="444" spans="1:65">
      <c r="A444" s="30"/>
      <c r="B444" s="3" t="s">
        <v>280</v>
      </c>
      <c r="C444" s="29"/>
      <c r="D444" s="23">
        <v>0.28284271247461862</v>
      </c>
      <c r="E444" s="159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28">
        <v>52</v>
      </c>
    </row>
    <row r="445" spans="1:65">
      <c r="A445" s="30"/>
      <c r="B445" s="3" t="s">
        <v>87</v>
      </c>
      <c r="C445" s="29"/>
      <c r="D445" s="13">
        <v>4.7939442792308239E-2</v>
      </c>
      <c r="E445" s="159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56"/>
    </row>
    <row r="446" spans="1:65">
      <c r="A446" s="30"/>
      <c r="B446" s="3" t="s">
        <v>281</v>
      </c>
      <c r="C446" s="29"/>
      <c r="D446" s="13">
        <v>0</v>
      </c>
      <c r="E446" s="159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56"/>
    </row>
    <row r="447" spans="1:65">
      <c r="A447" s="30"/>
      <c r="B447" s="46" t="s">
        <v>282</v>
      </c>
      <c r="C447" s="47"/>
      <c r="D447" s="45" t="s">
        <v>283</v>
      </c>
      <c r="E447" s="159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56"/>
    </row>
    <row r="448" spans="1:65">
      <c r="B448" s="31"/>
      <c r="C448" s="20"/>
      <c r="D448" s="20"/>
      <c r="BM448" s="56"/>
    </row>
    <row r="449" spans="1:65" ht="15">
      <c r="B449" s="8" t="s">
        <v>746</v>
      </c>
      <c r="BM449" s="28" t="s">
        <v>284</v>
      </c>
    </row>
    <row r="450" spans="1:65" ht="15">
      <c r="A450" s="25" t="s">
        <v>9</v>
      </c>
      <c r="B450" s="18" t="s">
        <v>116</v>
      </c>
      <c r="C450" s="15" t="s">
        <v>117</v>
      </c>
      <c r="D450" s="16" t="s">
        <v>355</v>
      </c>
      <c r="E450" s="159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28">
        <v>1</v>
      </c>
    </row>
    <row r="451" spans="1:65">
      <c r="A451" s="30"/>
      <c r="B451" s="19" t="s">
        <v>244</v>
      </c>
      <c r="C451" s="9" t="s">
        <v>244</v>
      </c>
      <c r="D451" s="10" t="s">
        <v>118</v>
      </c>
      <c r="E451" s="159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28" t="s">
        <v>3</v>
      </c>
    </row>
    <row r="452" spans="1:65">
      <c r="A452" s="30"/>
      <c r="B452" s="19"/>
      <c r="C452" s="9"/>
      <c r="D452" s="10" t="s">
        <v>364</v>
      </c>
      <c r="E452" s="159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28">
        <v>2</v>
      </c>
    </row>
    <row r="453" spans="1:65">
      <c r="A453" s="30"/>
      <c r="B453" s="19"/>
      <c r="C453" s="9"/>
      <c r="D453" s="26"/>
      <c r="E453" s="159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28">
        <v>2</v>
      </c>
    </row>
    <row r="454" spans="1:65">
      <c r="A454" s="30"/>
      <c r="B454" s="18">
        <v>1</v>
      </c>
      <c r="C454" s="14">
        <v>1</v>
      </c>
      <c r="D454" s="21">
        <v>8.1999999999999993</v>
      </c>
      <c r="E454" s="159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28">
        <v>1</v>
      </c>
    </row>
    <row r="455" spans="1:65">
      <c r="A455" s="30"/>
      <c r="B455" s="19">
        <v>1</v>
      </c>
      <c r="C455" s="9">
        <v>2</v>
      </c>
      <c r="D455" s="11">
        <v>8.4</v>
      </c>
      <c r="E455" s="159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28">
        <v>16</v>
      </c>
    </row>
    <row r="456" spans="1:65">
      <c r="A456" s="30"/>
      <c r="B456" s="20" t="s">
        <v>278</v>
      </c>
      <c r="C456" s="12"/>
      <c r="D456" s="22">
        <v>8.3000000000000007</v>
      </c>
      <c r="E456" s="159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28">
        <v>16</v>
      </c>
    </row>
    <row r="457" spans="1:65">
      <c r="A457" s="30"/>
      <c r="B457" s="3" t="s">
        <v>279</v>
      </c>
      <c r="C457" s="29"/>
      <c r="D457" s="11">
        <v>8.3000000000000007</v>
      </c>
      <c r="E457" s="159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28">
        <v>8.3000000000000007</v>
      </c>
    </row>
    <row r="458" spans="1:65">
      <c r="A458" s="30"/>
      <c r="B458" s="3" t="s">
        <v>280</v>
      </c>
      <c r="C458" s="29"/>
      <c r="D458" s="23">
        <v>0.14142135623731025</v>
      </c>
      <c r="E458" s="159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28">
        <v>53</v>
      </c>
    </row>
    <row r="459" spans="1:65">
      <c r="A459" s="30"/>
      <c r="B459" s="3" t="s">
        <v>87</v>
      </c>
      <c r="C459" s="29"/>
      <c r="D459" s="13">
        <v>1.703871761895304E-2</v>
      </c>
      <c r="E459" s="159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56"/>
    </row>
    <row r="460" spans="1:65">
      <c r="A460" s="30"/>
      <c r="B460" s="3" t="s">
        <v>281</v>
      </c>
      <c r="C460" s="29"/>
      <c r="D460" s="13">
        <v>0</v>
      </c>
      <c r="E460" s="159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56"/>
    </row>
    <row r="461" spans="1:65">
      <c r="A461" s="30"/>
      <c r="B461" s="46" t="s">
        <v>282</v>
      </c>
      <c r="C461" s="47"/>
      <c r="D461" s="45" t="s">
        <v>283</v>
      </c>
      <c r="E461" s="159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56"/>
    </row>
    <row r="462" spans="1:65">
      <c r="B462" s="31"/>
      <c r="C462" s="20"/>
      <c r="D462" s="20"/>
      <c r="BM462" s="56"/>
    </row>
    <row r="463" spans="1:65" ht="15">
      <c r="B463" s="8" t="s">
        <v>747</v>
      </c>
      <c r="BM463" s="28" t="s">
        <v>284</v>
      </c>
    </row>
    <row r="464" spans="1:65" ht="15">
      <c r="A464" s="25" t="s">
        <v>61</v>
      </c>
      <c r="B464" s="18" t="s">
        <v>116</v>
      </c>
      <c r="C464" s="15" t="s">
        <v>117</v>
      </c>
      <c r="D464" s="16" t="s">
        <v>355</v>
      </c>
      <c r="E464" s="159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28">
        <v>1</v>
      </c>
    </row>
    <row r="465" spans="1:65">
      <c r="A465" s="30"/>
      <c r="B465" s="19" t="s">
        <v>244</v>
      </c>
      <c r="C465" s="9" t="s">
        <v>244</v>
      </c>
      <c r="D465" s="10" t="s">
        <v>118</v>
      </c>
      <c r="E465" s="159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28" t="s">
        <v>3</v>
      </c>
    </row>
    <row r="466" spans="1:65">
      <c r="A466" s="30"/>
      <c r="B466" s="19"/>
      <c r="C466" s="9"/>
      <c r="D466" s="10" t="s">
        <v>364</v>
      </c>
      <c r="E466" s="159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28">
        <v>2</v>
      </c>
    </row>
    <row r="467" spans="1:65">
      <c r="A467" s="30"/>
      <c r="B467" s="19"/>
      <c r="C467" s="9"/>
      <c r="D467" s="26"/>
      <c r="E467" s="159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28">
        <v>2</v>
      </c>
    </row>
    <row r="468" spans="1:65">
      <c r="A468" s="30"/>
      <c r="B468" s="18">
        <v>1</v>
      </c>
      <c r="C468" s="14">
        <v>1</v>
      </c>
      <c r="D468" s="153" t="s">
        <v>109</v>
      </c>
      <c r="E468" s="159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28">
        <v>1</v>
      </c>
    </row>
    <row r="469" spans="1:65">
      <c r="A469" s="30"/>
      <c r="B469" s="19">
        <v>1</v>
      </c>
      <c r="C469" s="9">
        <v>2</v>
      </c>
      <c r="D469" s="155" t="s">
        <v>109</v>
      </c>
      <c r="E469" s="159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28">
        <v>48</v>
      </c>
    </row>
    <row r="470" spans="1:65">
      <c r="A470" s="30"/>
      <c r="B470" s="20" t="s">
        <v>278</v>
      </c>
      <c r="C470" s="12"/>
      <c r="D470" s="22" t="s">
        <v>765</v>
      </c>
      <c r="E470" s="159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28">
        <v>16</v>
      </c>
    </row>
    <row r="471" spans="1:65">
      <c r="A471" s="30"/>
      <c r="B471" s="3" t="s">
        <v>279</v>
      </c>
      <c r="C471" s="29"/>
      <c r="D471" s="11" t="s">
        <v>765</v>
      </c>
      <c r="E471" s="159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28" t="s">
        <v>109</v>
      </c>
    </row>
    <row r="472" spans="1:65">
      <c r="A472" s="30"/>
      <c r="B472" s="3" t="s">
        <v>280</v>
      </c>
      <c r="C472" s="29"/>
      <c r="D472" s="23" t="s">
        <v>765</v>
      </c>
      <c r="E472" s="159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28">
        <v>54</v>
      </c>
    </row>
    <row r="473" spans="1:65">
      <c r="A473" s="30"/>
      <c r="B473" s="3" t="s">
        <v>87</v>
      </c>
      <c r="C473" s="29"/>
      <c r="D473" s="13" t="s">
        <v>765</v>
      </c>
      <c r="E473" s="159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56"/>
    </row>
    <row r="474" spans="1:65">
      <c r="A474" s="30"/>
      <c r="B474" s="3" t="s">
        <v>281</v>
      </c>
      <c r="C474" s="29"/>
      <c r="D474" s="13" t="s">
        <v>765</v>
      </c>
      <c r="E474" s="159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56"/>
    </row>
    <row r="475" spans="1:65">
      <c r="A475" s="30"/>
      <c r="B475" s="46" t="s">
        <v>282</v>
      </c>
      <c r="C475" s="47"/>
      <c r="D475" s="45" t="s">
        <v>283</v>
      </c>
      <c r="E475" s="159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56"/>
    </row>
    <row r="476" spans="1:65">
      <c r="B476" s="31"/>
      <c r="C476" s="20"/>
      <c r="D476" s="20"/>
      <c r="BM476" s="56"/>
    </row>
    <row r="477" spans="1:65" ht="15">
      <c r="B477" s="8" t="s">
        <v>748</v>
      </c>
      <c r="BM477" s="28" t="s">
        <v>284</v>
      </c>
    </row>
    <row r="478" spans="1:65" ht="15">
      <c r="A478" s="25" t="s">
        <v>12</v>
      </c>
      <c r="B478" s="18" t="s">
        <v>116</v>
      </c>
      <c r="C478" s="15" t="s">
        <v>117</v>
      </c>
      <c r="D478" s="16" t="s">
        <v>355</v>
      </c>
      <c r="E478" s="159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28">
        <v>1</v>
      </c>
    </row>
    <row r="479" spans="1:65">
      <c r="A479" s="30"/>
      <c r="B479" s="19" t="s">
        <v>244</v>
      </c>
      <c r="C479" s="9" t="s">
        <v>244</v>
      </c>
      <c r="D479" s="10" t="s">
        <v>118</v>
      </c>
      <c r="E479" s="159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28" t="s">
        <v>3</v>
      </c>
    </row>
    <row r="480" spans="1:65">
      <c r="A480" s="30"/>
      <c r="B480" s="19"/>
      <c r="C480" s="9"/>
      <c r="D480" s="10" t="s">
        <v>364</v>
      </c>
      <c r="E480" s="159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28">
        <v>2</v>
      </c>
    </row>
    <row r="481" spans="1:65">
      <c r="A481" s="30"/>
      <c r="B481" s="19"/>
      <c r="C481" s="9"/>
      <c r="D481" s="26"/>
      <c r="E481" s="159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28">
        <v>2</v>
      </c>
    </row>
    <row r="482" spans="1:65">
      <c r="A482" s="30"/>
      <c r="B482" s="18">
        <v>1</v>
      </c>
      <c r="C482" s="14">
        <v>1</v>
      </c>
      <c r="D482" s="21">
        <v>6.76</v>
      </c>
      <c r="E482" s="159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28">
        <v>1</v>
      </c>
    </row>
    <row r="483" spans="1:65">
      <c r="A483" s="30"/>
      <c r="B483" s="19">
        <v>1</v>
      </c>
      <c r="C483" s="9">
        <v>2</v>
      </c>
      <c r="D483" s="11">
        <v>6.93</v>
      </c>
      <c r="E483" s="159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28">
        <v>7</v>
      </c>
    </row>
    <row r="484" spans="1:65">
      <c r="A484" s="30"/>
      <c r="B484" s="20" t="s">
        <v>278</v>
      </c>
      <c r="C484" s="12"/>
      <c r="D484" s="22">
        <v>6.8449999999999998</v>
      </c>
      <c r="E484" s="159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28">
        <v>16</v>
      </c>
    </row>
    <row r="485" spans="1:65">
      <c r="A485" s="30"/>
      <c r="B485" s="3" t="s">
        <v>279</v>
      </c>
      <c r="C485" s="29"/>
      <c r="D485" s="11">
        <v>6.8449999999999998</v>
      </c>
      <c r="E485" s="159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28">
        <v>6.8449999999999998</v>
      </c>
    </row>
    <row r="486" spans="1:65">
      <c r="A486" s="30"/>
      <c r="B486" s="3" t="s">
        <v>280</v>
      </c>
      <c r="C486" s="29"/>
      <c r="D486" s="23">
        <v>0.12020815280171303</v>
      </c>
      <c r="E486" s="159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28">
        <v>38</v>
      </c>
    </row>
    <row r="487" spans="1:65">
      <c r="A487" s="30"/>
      <c r="B487" s="3" t="s">
        <v>87</v>
      </c>
      <c r="C487" s="29"/>
      <c r="D487" s="13">
        <v>1.7561454025085906E-2</v>
      </c>
      <c r="E487" s="159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56"/>
    </row>
    <row r="488" spans="1:65">
      <c r="A488" s="30"/>
      <c r="B488" s="3" t="s">
        <v>281</v>
      </c>
      <c r="C488" s="29"/>
      <c r="D488" s="13">
        <v>0</v>
      </c>
      <c r="E488" s="159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56"/>
    </row>
    <row r="489" spans="1:65">
      <c r="A489" s="30"/>
      <c r="B489" s="46" t="s">
        <v>282</v>
      </c>
      <c r="C489" s="47"/>
      <c r="D489" s="45" t="s">
        <v>283</v>
      </c>
      <c r="E489" s="159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56"/>
    </row>
    <row r="490" spans="1:65">
      <c r="B490" s="31"/>
      <c r="C490" s="20"/>
      <c r="D490" s="20"/>
      <c r="BM490" s="56"/>
    </row>
    <row r="491" spans="1:65" ht="15">
      <c r="B491" s="8" t="s">
        <v>749</v>
      </c>
      <c r="BM491" s="28" t="s">
        <v>284</v>
      </c>
    </row>
    <row r="492" spans="1:65" ht="15">
      <c r="A492" s="25" t="s">
        <v>15</v>
      </c>
      <c r="B492" s="18" t="s">
        <v>116</v>
      </c>
      <c r="C492" s="15" t="s">
        <v>117</v>
      </c>
      <c r="D492" s="16" t="s">
        <v>355</v>
      </c>
      <c r="E492" s="159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28">
        <v>1</v>
      </c>
    </row>
    <row r="493" spans="1:65">
      <c r="A493" s="30"/>
      <c r="B493" s="19" t="s">
        <v>244</v>
      </c>
      <c r="C493" s="9" t="s">
        <v>244</v>
      </c>
      <c r="D493" s="10" t="s">
        <v>118</v>
      </c>
      <c r="E493" s="159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28" t="s">
        <v>3</v>
      </c>
    </row>
    <row r="494" spans="1:65">
      <c r="A494" s="30"/>
      <c r="B494" s="19"/>
      <c r="C494" s="9"/>
      <c r="D494" s="10" t="s">
        <v>364</v>
      </c>
      <c r="E494" s="159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28">
        <v>2</v>
      </c>
    </row>
    <row r="495" spans="1:65">
      <c r="A495" s="30"/>
      <c r="B495" s="19"/>
      <c r="C495" s="9"/>
      <c r="D495" s="26"/>
      <c r="E495" s="159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28">
        <v>2</v>
      </c>
    </row>
    <row r="496" spans="1:65">
      <c r="A496" s="30"/>
      <c r="B496" s="18">
        <v>1</v>
      </c>
      <c r="C496" s="14">
        <v>1</v>
      </c>
      <c r="D496" s="21">
        <v>8</v>
      </c>
      <c r="E496" s="159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28">
        <v>1</v>
      </c>
    </row>
    <row r="497" spans="1:65">
      <c r="A497" s="30"/>
      <c r="B497" s="19">
        <v>1</v>
      </c>
      <c r="C497" s="9">
        <v>2</v>
      </c>
      <c r="D497" s="11">
        <v>7.6</v>
      </c>
      <c r="E497" s="159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28">
        <v>12</v>
      </c>
    </row>
    <row r="498" spans="1:65">
      <c r="A498" s="30"/>
      <c r="B498" s="20" t="s">
        <v>278</v>
      </c>
      <c r="C498" s="12"/>
      <c r="D498" s="22">
        <v>7.8</v>
      </c>
      <c r="E498" s="159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28">
        <v>16</v>
      </c>
    </row>
    <row r="499" spans="1:65">
      <c r="A499" s="30"/>
      <c r="B499" s="3" t="s">
        <v>279</v>
      </c>
      <c r="C499" s="29"/>
      <c r="D499" s="11">
        <v>7.8</v>
      </c>
      <c r="E499" s="159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28">
        <v>7.8</v>
      </c>
    </row>
    <row r="500" spans="1:65">
      <c r="A500" s="30"/>
      <c r="B500" s="3" t="s">
        <v>280</v>
      </c>
      <c r="C500" s="29"/>
      <c r="D500" s="23">
        <v>0.28284271247461928</v>
      </c>
      <c r="E500" s="159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28">
        <v>39</v>
      </c>
    </row>
    <row r="501" spans="1:65">
      <c r="A501" s="30"/>
      <c r="B501" s="3" t="s">
        <v>87</v>
      </c>
      <c r="C501" s="29"/>
      <c r="D501" s="13">
        <v>3.6261886214694783E-2</v>
      </c>
      <c r="E501" s="159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56"/>
    </row>
    <row r="502" spans="1:65">
      <c r="A502" s="30"/>
      <c r="B502" s="3" t="s">
        <v>281</v>
      </c>
      <c r="C502" s="29"/>
      <c r="D502" s="13">
        <v>0</v>
      </c>
      <c r="E502" s="159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56"/>
    </row>
    <row r="503" spans="1:65">
      <c r="A503" s="30"/>
      <c r="B503" s="46" t="s">
        <v>282</v>
      </c>
      <c r="C503" s="47"/>
      <c r="D503" s="45" t="s">
        <v>283</v>
      </c>
      <c r="E503" s="159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56"/>
    </row>
    <row r="504" spans="1:65">
      <c r="B504" s="31"/>
      <c r="C504" s="20"/>
      <c r="D504" s="20"/>
      <c r="BM504" s="56"/>
    </row>
    <row r="505" spans="1:65" ht="15">
      <c r="B505" s="8" t="s">
        <v>750</v>
      </c>
      <c r="BM505" s="28" t="s">
        <v>284</v>
      </c>
    </row>
    <row r="506" spans="1:65" ht="15">
      <c r="A506" s="25" t="s">
        <v>18</v>
      </c>
      <c r="B506" s="18" t="s">
        <v>116</v>
      </c>
      <c r="C506" s="15" t="s">
        <v>117</v>
      </c>
      <c r="D506" s="16" t="s">
        <v>355</v>
      </c>
      <c r="E506" s="159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28">
        <v>1</v>
      </c>
    </row>
    <row r="507" spans="1:65">
      <c r="A507" s="30"/>
      <c r="B507" s="19" t="s">
        <v>244</v>
      </c>
      <c r="C507" s="9" t="s">
        <v>244</v>
      </c>
      <c r="D507" s="10" t="s">
        <v>118</v>
      </c>
      <c r="E507" s="159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28" t="s">
        <v>3</v>
      </c>
    </row>
    <row r="508" spans="1:65">
      <c r="A508" s="30"/>
      <c r="B508" s="19"/>
      <c r="C508" s="9"/>
      <c r="D508" s="10" t="s">
        <v>364</v>
      </c>
      <c r="E508" s="159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28">
        <v>0</v>
      </c>
    </row>
    <row r="509" spans="1:65">
      <c r="A509" s="30"/>
      <c r="B509" s="19"/>
      <c r="C509" s="9"/>
      <c r="D509" s="26"/>
      <c r="E509" s="159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28">
        <v>0</v>
      </c>
    </row>
    <row r="510" spans="1:65">
      <c r="A510" s="30"/>
      <c r="B510" s="18">
        <v>1</v>
      </c>
      <c r="C510" s="14">
        <v>1</v>
      </c>
      <c r="D510" s="220">
        <v>237</v>
      </c>
      <c r="E510" s="223"/>
      <c r="F510" s="224"/>
      <c r="G510" s="224"/>
      <c r="H510" s="224"/>
      <c r="I510" s="224"/>
      <c r="J510" s="224"/>
      <c r="K510" s="224"/>
      <c r="L510" s="224"/>
      <c r="M510" s="224"/>
      <c r="N510" s="224"/>
      <c r="O510" s="224"/>
      <c r="P510" s="224"/>
      <c r="Q510" s="224"/>
      <c r="R510" s="224"/>
      <c r="S510" s="224"/>
      <c r="T510" s="224"/>
      <c r="U510" s="224"/>
      <c r="V510" s="224"/>
      <c r="W510" s="224"/>
      <c r="X510" s="224"/>
      <c r="Y510" s="224"/>
      <c r="Z510" s="224"/>
      <c r="AA510" s="224"/>
      <c r="AB510" s="224"/>
      <c r="AC510" s="224"/>
      <c r="AD510" s="224"/>
      <c r="AE510" s="224"/>
      <c r="AF510" s="224"/>
      <c r="AG510" s="224"/>
      <c r="AH510" s="224"/>
      <c r="AI510" s="224"/>
      <c r="AJ510" s="224"/>
      <c r="AK510" s="224"/>
      <c r="AL510" s="224"/>
      <c r="AM510" s="224"/>
      <c r="AN510" s="224"/>
      <c r="AO510" s="224"/>
      <c r="AP510" s="224"/>
      <c r="AQ510" s="224"/>
      <c r="AR510" s="224"/>
      <c r="AS510" s="224"/>
      <c r="AT510" s="224"/>
      <c r="AU510" s="224"/>
      <c r="AV510" s="224"/>
      <c r="AW510" s="224"/>
      <c r="AX510" s="224"/>
      <c r="AY510" s="224"/>
      <c r="AZ510" s="224"/>
      <c r="BA510" s="224"/>
      <c r="BB510" s="224"/>
      <c r="BC510" s="224"/>
      <c r="BD510" s="224"/>
      <c r="BE510" s="224"/>
      <c r="BF510" s="224"/>
      <c r="BG510" s="224"/>
      <c r="BH510" s="224"/>
      <c r="BI510" s="224"/>
      <c r="BJ510" s="224"/>
      <c r="BK510" s="224"/>
      <c r="BL510" s="224"/>
      <c r="BM510" s="225">
        <v>1</v>
      </c>
    </row>
    <row r="511" spans="1:65">
      <c r="A511" s="30"/>
      <c r="B511" s="19">
        <v>1</v>
      </c>
      <c r="C511" s="9">
        <v>2</v>
      </c>
      <c r="D511" s="226">
        <v>237</v>
      </c>
      <c r="E511" s="223"/>
      <c r="F511" s="224"/>
      <c r="G511" s="224"/>
      <c r="H511" s="224"/>
      <c r="I511" s="224"/>
      <c r="J511" s="224"/>
      <c r="K511" s="224"/>
      <c r="L511" s="224"/>
      <c r="M511" s="224"/>
      <c r="N511" s="224"/>
      <c r="O511" s="224"/>
      <c r="P511" s="224"/>
      <c r="Q511" s="224"/>
      <c r="R511" s="224"/>
      <c r="S511" s="224"/>
      <c r="T511" s="224"/>
      <c r="U511" s="224"/>
      <c r="V511" s="224"/>
      <c r="W511" s="224"/>
      <c r="X511" s="224"/>
      <c r="Y511" s="224"/>
      <c r="Z511" s="224"/>
      <c r="AA511" s="224"/>
      <c r="AB511" s="224"/>
      <c r="AC511" s="224"/>
      <c r="AD511" s="224"/>
      <c r="AE511" s="224"/>
      <c r="AF511" s="224"/>
      <c r="AG511" s="224"/>
      <c r="AH511" s="224"/>
      <c r="AI511" s="224"/>
      <c r="AJ511" s="224"/>
      <c r="AK511" s="224"/>
      <c r="AL511" s="224"/>
      <c r="AM511" s="224"/>
      <c r="AN511" s="224"/>
      <c r="AO511" s="224"/>
      <c r="AP511" s="224"/>
      <c r="AQ511" s="224"/>
      <c r="AR511" s="224"/>
      <c r="AS511" s="224"/>
      <c r="AT511" s="224"/>
      <c r="AU511" s="224"/>
      <c r="AV511" s="224"/>
      <c r="AW511" s="224"/>
      <c r="AX511" s="224"/>
      <c r="AY511" s="224"/>
      <c r="AZ511" s="224"/>
      <c r="BA511" s="224"/>
      <c r="BB511" s="224"/>
      <c r="BC511" s="224"/>
      <c r="BD511" s="224"/>
      <c r="BE511" s="224"/>
      <c r="BF511" s="224"/>
      <c r="BG511" s="224"/>
      <c r="BH511" s="224"/>
      <c r="BI511" s="224"/>
      <c r="BJ511" s="224"/>
      <c r="BK511" s="224"/>
      <c r="BL511" s="224"/>
      <c r="BM511" s="225">
        <v>22</v>
      </c>
    </row>
    <row r="512" spans="1:65">
      <c r="A512" s="30"/>
      <c r="B512" s="20" t="s">
        <v>278</v>
      </c>
      <c r="C512" s="12"/>
      <c r="D512" s="230">
        <v>237</v>
      </c>
      <c r="E512" s="223"/>
      <c r="F512" s="224"/>
      <c r="G512" s="224"/>
      <c r="H512" s="224"/>
      <c r="I512" s="224"/>
      <c r="J512" s="224"/>
      <c r="K512" s="224"/>
      <c r="L512" s="224"/>
      <c r="M512" s="224"/>
      <c r="N512" s="224"/>
      <c r="O512" s="224"/>
      <c r="P512" s="224"/>
      <c r="Q512" s="224"/>
      <c r="R512" s="224"/>
      <c r="S512" s="224"/>
      <c r="T512" s="224"/>
      <c r="U512" s="224"/>
      <c r="V512" s="224"/>
      <c r="W512" s="224"/>
      <c r="X512" s="224"/>
      <c r="Y512" s="224"/>
      <c r="Z512" s="224"/>
      <c r="AA512" s="224"/>
      <c r="AB512" s="224"/>
      <c r="AC512" s="224"/>
      <c r="AD512" s="224"/>
      <c r="AE512" s="224"/>
      <c r="AF512" s="224"/>
      <c r="AG512" s="224"/>
      <c r="AH512" s="224"/>
      <c r="AI512" s="224"/>
      <c r="AJ512" s="224"/>
      <c r="AK512" s="224"/>
      <c r="AL512" s="224"/>
      <c r="AM512" s="224"/>
      <c r="AN512" s="224"/>
      <c r="AO512" s="224"/>
      <c r="AP512" s="224"/>
      <c r="AQ512" s="224"/>
      <c r="AR512" s="224"/>
      <c r="AS512" s="224"/>
      <c r="AT512" s="224"/>
      <c r="AU512" s="224"/>
      <c r="AV512" s="224"/>
      <c r="AW512" s="224"/>
      <c r="AX512" s="224"/>
      <c r="AY512" s="224"/>
      <c r="AZ512" s="224"/>
      <c r="BA512" s="224"/>
      <c r="BB512" s="224"/>
      <c r="BC512" s="224"/>
      <c r="BD512" s="224"/>
      <c r="BE512" s="224"/>
      <c r="BF512" s="224"/>
      <c r="BG512" s="224"/>
      <c r="BH512" s="224"/>
      <c r="BI512" s="224"/>
      <c r="BJ512" s="224"/>
      <c r="BK512" s="224"/>
      <c r="BL512" s="224"/>
      <c r="BM512" s="225">
        <v>16</v>
      </c>
    </row>
    <row r="513" spans="1:65">
      <c r="A513" s="30"/>
      <c r="B513" s="3" t="s">
        <v>279</v>
      </c>
      <c r="C513" s="29"/>
      <c r="D513" s="226">
        <v>237</v>
      </c>
      <c r="E513" s="223"/>
      <c r="F513" s="224"/>
      <c r="G513" s="224"/>
      <c r="H513" s="224"/>
      <c r="I513" s="224"/>
      <c r="J513" s="224"/>
      <c r="K513" s="224"/>
      <c r="L513" s="224"/>
      <c r="M513" s="224"/>
      <c r="N513" s="224"/>
      <c r="O513" s="224"/>
      <c r="P513" s="224"/>
      <c r="Q513" s="224"/>
      <c r="R513" s="224"/>
      <c r="S513" s="224"/>
      <c r="T513" s="224"/>
      <c r="U513" s="224"/>
      <c r="V513" s="224"/>
      <c r="W513" s="224"/>
      <c r="X513" s="224"/>
      <c r="Y513" s="224"/>
      <c r="Z513" s="224"/>
      <c r="AA513" s="224"/>
      <c r="AB513" s="224"/>
      <c r="AC513" s="224"/>
      <c r="AD513" s="224"/>
      <c r="AE513" s="224"/>
      <c r="AF513" s="224"/>
      <c r="AG513" s="224"/>
      <c r="AH513" s="224"/>
      <c r="AI513" s="224"/>
      <c r="AJ513" s="224"/>
      <c r="AK513" s="224"/>
      <c r="AL513" s="224"/>
      <c r="AM513" s="224"/>
      <c r="AN513" s="224"/>
      <c r="AO513" s="224"/>
      <c r="AP513" s="224"/>
      <c r="AQ513" s="224"/>
      <c r="AR513" s="224"/>
      <c r="AS513" s="224"/>
      <c r="AT513" s="224"/>
      <c r="AU513" s="224"/>
      <c r="AV513" s="224"/>
      <c r="AW513" s="224"/>
      <c r="AX513" s="224"/>
      <c r="AY513" s="224"/>
      <c r="AZ513" s="224"/>
      <c r="BA513" s="224"/>
      <c r="BB513" s="224"/>
      <c r="BC513" s="224"/>
      <c r="BD513" s="224"/>
      <c r="BE513" s="224"/>
      <c r="BF513" s="224"/>
      <c r="BG513" s="224"/>
      <c r="BH513" s="224"/>
      <c r="BI513" s="224"/>
      <c r="BJ513" s="224"/>
      <c r="BK513" s="224"/>
      <c r="BL513" s="224"/>
      <c r="BM513" s="225">
        <v>237</v>
      </c>
    </row>
    <row r="514" spans="1:65">
      <c r="A514" s="30"/>
      <c r="B514" s="3" t="s">
        <v>280</v>
      </c>
      <c r="C514" s="29"/>
      <c r="D514" s="226">
        <v>0</v>
      </c>
      <c r="E514" s="223"/>
      <c r="F514" s="224"/>
      <c r="G514" s="224"/>
      <c r="H514" s="224"/>
      <c r="I514" s="224"/>
      <c r="J514" s="224"/>
      <c r="K514" s="224"/>
      <c r="L514" s="224"/>
      <c r="M514" s="224"/>
      <c r="N514" s="224"/>
      <c r="O514" s="224"/>
      <c r="P514" s="224"/>
      <c r="Q514" s="224"/>
      <c r="R514" s="224"/>
      <c r="S514" s="224"/>
      <c r="T514" s="224"/>
      <c r="U514" s="224"/>
      <c r="V514" s="224"/>
      <c r="W514" s="224"/>
      <c r="X514" s="224"/>
      <c r="Y514" s="224"/>
      <c r="Z514" s="224"/>
      <c r="AA514" s="224"/>
      <c r="AB514" s="224"/>
      <c r="AC514" s="224"/>
      <c r="AD514" s="224"/>
      <c r="AE514" s="224"/>
      <c r="AF514" s="224"/>
      <c r="AG514" s="224"/>
      <c r="AH514" s="224"/>
      <c r="AI514" s="224"/>
      <c r="AJ514" s="224"/>
      <c r="AK514" s="224"/>
      <c r="AL514" s="224"/>
      <c r="AM514" s="224"/>
      <c r="AN514" s="224"/>
      <c r="AO514" s="224"/>
      <c r="AP514" s="224"/>
      <c r="AQ514" s="224"/>
      <c r="AR514" s="224"/>
      <c r="AS514" s="224"/>
      <c r="AT514" s="224"/>
      <c r="AU514" s="224"/>
      <c r="AV514" s="224"/>
      <c r="AW514" s="224"/>
      <c r="AX514" s="224"/>
      <c r="AY514" s="224"/>
      <c r="AZ514" s="224"/>
      <c r="BA514" s="224"/>
      <c r="BB514" s="224"/>
      <c r="BC514" s="224"/>
      <c r="BD514" s="224"/>
      <c r="BE514" s="224"/>
      <c r="BF514" s="224"/>
      <c r="BG514" s="224"/>
      <c r="BH514" s="224"/>
      <c r="BI514" s="224"/>
      <c r="BJ514" s="224"/>
      <c r="BK514" s="224"/>
      <c r="BL514" s="224"/>
      <c r="BM514" s="225">
        <v>40</v>
      </c>
    </row>
    <row r="515" spans="1:65">
      <c r="A515" s="30"/>
      <c r="B515" s="3" t="s">
        <v>87</v>
      </c>
      <c r="C515" s="29"/>
      <c r="D515" s="13">
        <v>0</v>
      </c>
      <c r="E515" s="159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56"/>
    </row>
    <row r="516" spans="1:65">
      <c r="A516" s="30"/>
      <c r="B516" s="3" t="s">
        <v>281</v>
      </c>
      <c r="C516" s="29"/>
      <c r="D516" s="13">
        <v>0</v>
      </c>
      <c r="E516" s="159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56"/>
    </row>
    <row r="517" spans="1:65">
      <c r="A517" s="30"/>
      <c r="B517" s="46" t="s">
        <v>282</v>
      </c>
      <c r="C517" s="47"/>
      <c r="D517" s="45" t="s">
        <v>283</v>
      </c>
      <c r="E517" s="159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56"/>
    </row>
    <row r="518" spans="1:65">
      <c r="B518" s="31"/>
      <c r="C518" s="20"/>
      <c r="D518" s="20"/>
      <c r="BM518" s="56"/>
    </row>
    <row r="519" spans="1:65" ht="15">
      <c r="B519" s="8" t="s">
        <v>751</v>
      </c>
      <c r="BM519" s="28" t="s">
        <v>284</v>
      </c>
    </row>
    <row r="520" spans="1:65" ht="15">
      <c r="A520" s="25" t="s">
        <v>21</v>
      </c>
      <c r="B520" s="18" t="s">
        <v>116</v>
      </c>
      <c r="C520" s="15" t="s">
        <v>117</v>
      </c>
      <c r="D520" s="16" t="s">
        <v>355</v>
      </c>
      <c r="E520" s="159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28">
        <v>1</v>
      </c>
    </row>
    <row r="521" spans="1:65">
      <c r="A521" s="30"/>
      <c r="B521" s="19" t="s">
        <v>244</v>
      </c>
      <c r="C521" s="9" t="s">
        <v>244</v>
      </c>
      <c r="D521" s="10" t="s">
        <v>118</v>
      </c>
      <c r="E521" s="159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28" t="s">
        <v>3</v>
      </c>
    </row>
    <row r="522" spans="1:65">
      <c r="A522" s="30"/>
      <c r="B522" s="19"/>
      <c r="C522" s="9"/>
      <c r="D522" s="10" t="s">
        <v>364</v>
      </c>
      <c r="E522" s="159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28">
        <v>2</v>
      </c>
    </row>
    <row r="523" spans="1:65">
      <c r="A523" s="30"/>
      <c r="B523" s="19"/>
      <c r="C523" s="9"/>
      <c r="D523" s="26"/>
      <c r="E523" s="159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28">
        <v>2</v>
      </c>
    </row>
    <row r="524" spans="1:65">
      <c r="A524" s="30"/>
      <c r="B524" s="18">
        <v>1</v>
      </c>
      <c r="C524" s="14">
        <v>1</v>
      </c>
      <c r="D524" s="21">
        <v>1</v>
      </c>
      <c r="E524" s="159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28">
        <v>1</v>
      </c>
    </row>
    <row r="525" spans="1:65">
      <c r="A525" s="30"/>
      <c r="B525" s="19">
        <v>1</v>
      </c>
      <c r="C525" s="9">
        <v>2</v>
      </c>
      <c r="D525" s="11">
        <v>0.97000000000000008</v>
      </c>
      <c r="E525" s="159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28">
        <v>35</v>
      </c>
    </row>
    <row r="526" spans="1:65">
      <c r="A526" s="30"/>
      <c r="B526" s="20" t="s">
        <v>278</v>
      </c>
      <c r="C526" s="12"/>
      <c r="D526" s="22">
        <v>0.9850000000000001</v>
      </c>
      <c r="E526" s="159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28">
        <v>16</v>
      </c>
    </row>
    <row r="527" spans="1:65">
      <c r="A527" s="30"/>
      <c r="B527" s="3" t="s">
        <v>279</v>
      </c>
      <c r="C527" s="29"/>
      <c r="D527" s="11">
        <v>0.9850000000000001</v>
      </c>
      <c r="E527" s="159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28">
        <v>0.98499999999999999</v>
      </c>
    </row>
    <row r="528" spans="1:65">
      <c r="A528" s="30"/>
      <c r="B528" s="3" t="s">
        <v>280</v>
      </c>
      <c r="C528" s="29"/>
      <c r="D528" s="23">
        <v>2.1213203435596368E-2</v>
      </c>
      <c r="E528" s="159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28">
        <v>41</v>
      </c>
    </row>
    <row r="529" spans="1:65">
      <c r="A529" s="30"/>
      <c r="B529" s="3" t="s">
        <v>87</v>
      </c>
      <c r="C529" s="29"/>
      <c r="D529" s="13">
        <v>2.1536247142737427E-2</v>
      </c>
      <c r="E529" s="159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56"/>
    </row>
    <row r="530" spans="1:65">
      <c r="A530" s="30"/>
      <c r="B530" s="3" t="s">
        <v>281</v>
      </c>
      <c r="C530" s="29"/>
      <c r="D530" s="13">
        <v>2.2204460492503131E-16</v>
      </c>
      <c r="E530" s="159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56"/>
    </row>
    <row r="531" spans="1:65">
      <c r="A531" s="30"/>
      <c r="B531" s="46" t="s">
        <v>282</v>
      </c>
      <c r="C531" s="47"/>
      <c r="D531" s="45" t="s">
        <v>283</v>
      </c>
      <c r="E531" s="159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56"/>
    </row>
    <row r="532" spans="1:65">
      <c r="B532" s="31"/>
      <c r="C532" s="20"/>
      <c r="D532" s="20"/>
      <c r="BM532" s="56"/>
    </row>
    <row r="533" spans="1:65" ht="15">
      <c r="B533" s="8" t="s">
        <v>752</v>
      </c>
      <c r="BM533" s="28" t="s">
        <v>284</v>
      </c>
    </row>
    <row r="534" spans="1:65" ht="15">
      <c r="A534" s="25" t="s">
        <v>24</v>
      </c>
      <c r="B534" s="18" t="s">
        <v>116</v>
      </c>
      <c r="C534" s="15" t="s">
        <v>117</v>
      </c>
      <c r="D534" s="16" t="s">
        <v>355</v>
      </c>
      <c r="E534" s="159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28">
        <v>1</v>
      </c>
    </row>
    <row r="535" spans="1:65">
      <c r="A535" s="30"/>
      <c r="B535" s="19" t="s">
        <v>244</v>
      </c>
      <c r="C535" s="9" t="s">
        <v>244</v>
      </c>
      <c r="D535" s="10" t="s">
        <v>118</v>
      </c>
      <c r="E535" s="159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28" t="s">
        <v>3</v>
      </c>
    </row>
    <row r="536" spans="1:65">
      <c r="A536" s="30"/>
      <c r="B536" s="19"/>
      <c r="C536" s="9"/>
      <c r="D536" s="10" t="s">
        <v>364</v>
      </c>
      <c r="E536" s="159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28">
        <v>2</v>
      </c>
    </row>
    <row r="537" spans="1:65">
      <c r="A537" s="30"/>
      <c r="B537" s="19"/>
      <c r="C537" s="9"/>
      <c r="D537" s="26"/>
      <c r="E537" s="159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28">
        <v>2</v>
      </c>
    </row>
    <row r="538" spans="1:65">
      <c r="A538" s="30"/>
      <c r="B538" s="18">
        <v>1</v>
      </c>
      <c r="C538" s="14">
        <v>1</v>
      </c>
      <c r="D538" s="21">
        <v>0.78</v>
      </c>
      <c r="E538" s="159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28">
        <v>1</v>
      </c>
    </row>
    <row r="539" spans="1:65">
      <c r="A539" s="30"/>
      <c r="B539" s="19">
        <v>1</v>
      </c>
      <c r="C539" s="9">
        <v>2</v>
      </c>
      <c r="D539" s="11">
        <v>0.78</v>
      </c>
      <c r="E539" s="159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28">
        <v>36</v>
      </c>
    </row>
    <row r="540" spans="1:65">
      <c r="A540" s="30"/>
      <c r="B540" s="20" t="s">
        <v>278</v>
      </c>
      <c r="C540" s="12"/>
      <c r="D540" s="22">
        <v>0.78</v>
      </c>
      <c r="E540" s="159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28">
        <v>16</v>
      </c>
    </row>
    <row r="541" spans="1:65">
      <c r="A541" s="30"/>
      <c r="B541" s="3" t="s">
        <v>279</v>
      </c>
      <c r="C541" s="29"/>
      <c r="D541" s="11">
        <v>0.78</v>
      </c>
      <c r="E541" s="159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28">
        <v>0.78</v>
      </c>
    </row>
    <row r="542" spans="1:65">
      <c r="A542" s="30"/>
      <c r="B542" s="3" t="s">
        <v>280</v>
      </c>
      <c r="C542" s="29"/>
      <c r="D542" s="23">
        <v>0</v>
      </c>
      <c r="E542" s="159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28">
        <v>42</v>
      </c>
    </row>
    <row r="543" spans="1:65">
      <c r="A543" s="30"/>
      <c r="B543" s="3" t="s">
        <v>87</v>
      </c>
      <c r="C543" s="29"/>
      <c r="D543" s="13">
        <v>0</v>
      </c>
      <c r="E543" s="159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56"/>
    </row>
    <row r="544" spans="1:65">
      <c r="A544" s="30"/>
      <c r="B544" s="3" t="s">
        <v>281</v>
      </c>
      <c r="C544" s="29"/>
      <c r="D544" s="13">
        <v>0</v>
      </c>
      <c r="E544" s="159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56"/>
    </row>
    <row r="545" spans="1:65">
      <c r="A545" s="30"/>
      <c r="B545" s="46" t="s">
        <v>282</v>
      </c>
      <c r="C545" s="47"/>
      <c r="D545" s="45" t="s">
        <v>283</v>
      </c>
      <c r="E545" s="159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56"/>
    </row>
    <row r="546" spans="1:65">
      <c r="B546" s="31"/>
      <c r="C546" s="20"/>
      <c r="D546" s="20"/>
      <c r="BM546" s="56"/>
    </row>
    <row r="547" spans="1:65" ht="15">
      <c r="B547" s="8" t="s">
        <v>753</v>
      </c>
      <c r="BM547" s="28" t="s">
        <v>284</v>
      </c>
    </row>
    <row r="548" spans="1:65" ht="15">
      <c r="A548" s="25" t="s">
        <v>27</v>
      </c>
      <c r="B548" s="18" t="s">
        <v>116</v>
      </c>
      <c r="C548" s="15" t="s">
        <v>117</v>
      </c>
      <c r="D548" s="16" t="s">
        <v>355</v>
      </c>
      <c r="E548" s="159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28">
        <v>1</v>
      </c>
    </row>
    <row r="549" spans="1:65">
      <c r="A549" s="30"/>
      <c r="B549" s="19" t="s">
        <v>244</v>
      </c>
      <c r="C549" s="9" t="s">
        <v>244</v>
      </c>
      <c r="D549" s="10" t="s">
        <v>118</v>
      </c>
      <c r="E549" s="159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28" t="s">
        <v>3</v>
      </c>
    </row>
    <row r="550" spans="1:65">
      <c r="A550" s="30"/>
      <c r="B550" s="19"/>
      <c r="C550" s="9"/>
      <c r="D550" s="10" t="s">
        <v>364</v>
      </c>
      <c r="E550" s="159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28">
        <v>2</v>
      </c>
    </row>
    <row r="551" spans="1:65">
      <c r="A551" s="30"/>
      <c r="B551" s="19"/>
      <c r="C551" s="9"/>
      <c r="D551" s="26"/>
      <c r="E551" s="159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28">
        <v>2</v>
      </c>
    </row>
    <row r="552" spans="1:65">
      <c r="A552" s="30"/>
      <c r="B552" s="18">
        <v>1</v>
      </c>
      <c r="C552" s="14">
        <v>1</v>
      </c>
      <c r="D552" s="21">
        <v>1</v>
      </c>
      <c r="E552" s="159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28">
        <v>1</v>
      </c>
    </row>
    <row r="553" spans="1:65">
      <c r="A553" s="30"/>
      <c r="B553" s="19">
        <v>1</v>
      </c>
      <c r="C553" s="9">
        <v>2</v>
      </c>
      <c r="D553" s="11">
        <v>1.2</v>
      </c>
      <c r="E553" s="159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28">
        <v>13</v>
      </c>
    </row>
    <row r="554" spans="1:65">
      <c r="A554" s="30"/>
      <c r="B554" s="20" t="s">
        <v>278</v>
      </c>
      <c r="C554" s="12"/>
      <c r="D554" s="22">
        <v>1.1000000000000001</v>
      </c>
      <c r="E554" s="159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28">
        <v>16</v>
      </c>
    </row>
    <row r="555" spans="1:65">
      <c r="A555" s="30"/>
      <c r="B555" s="3" t="s">
        <v>279</v>
      </c>
      <c r="C555" s="29"/>
      <c r="D555" s="11">
        <v>1.1000000000000001</v>
      </c>
      <c r="E555" s="159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28">
        <v>1.1000000000000001</v>
      </c>
    </row>
    <row r="556" spans="1:65">
      <c r="A556" s="30"/>
      <c r="B556" s="3" t="s">
        <v>280</v>
      </c>
      <c r="C556" s="29"/>
      <c r="D556" s="23">
        <v>0.14142135623730948</v>
      </c>
      <c r="E556" s="159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28">
        <v>43</v>
      </c>
    </row>
    <row r="557" spans="1:65">
      <c r="A557" s="30"/>
      <c r="B557" s="3" t="s">
        <v>87</v>
      </c>
      <c r="C557" s="29"/>
      <c r="D557" s="13">
        <v>0.12856486930664496</v>
      </c>
      <c r="E557" s="159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56"/>
    </row>
    <row r="558" spans="1:65">
      <c r="A558" s="30"/>
      <c r="B558" s="3" t="s">
        <v>281</v>
      </c>
      <c r="C558" s="29"/>
      <c r="D558" s="13">
        <v>0</v>
      </c>
      <c r="E558" s="159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56"/>
    </row>
    <row r="559" spans="1:65">
      <c r="A559" s="30"/>
      <c r="B559" s="46" t="s">
        <v>282</v>
      </c>
      <c r="C559" s="47"/>
      <c r="D559" s="45" t="s">
        <v>283</v>
      </c>
      <c r="E559" s="159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56"/>
    </row>
    <row r="560" spans="1:65">
      <c r="B560" s="31"/>
      <c r="C560" s="20"/>
      <c r="D560" s="20"/>
      <c r="BM560" s="56"/>
    </row>
    <row r="561" spans="1:65" ht="15">
      <c r="B561" s="8" t="s">
        <v>754</v>
      </c>
      <c r="BM561" s="28" t="s">
        <v>284</v>
      </c>
    </row>
    <row r="562" spans="1:65" ht="15">
      <c r="A562" s="25" t="s">
        <v>30</v>
      </c>
      <c r="B562" s="18" t="s">
        <v>116</v>
      </c>
      <c r="C562" s="15" t="s">
        <v>117</v>
      </c>
      <c r="D562" s="16" t="s">
        <v>355</v>
      </c>
      <c r="E562" s="159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28">
        <v>1</v>
      </c>
    </row>
    <row r="563" spans="1:65">
      <c r="A563" s="30"/>
      <c r="B563" s="19" t="s">
        <v>244</v>
      </c>
      <c r="C563" s="9" t="s">
        <v>244</v>
      </c>
      <c r="D563" s="10" t="s">
        <v>118</v>
      </c>
      <c r="E563" s="159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28" t="s">
        <v>3</v>
      </c>
    </row>
    <row r="564" spans="1:65">
      <c r="A564" s="30"/>
      <c r="B564" s="19"/>
      <c r="C564" s="9"/>
      <c r="D564" s="10" t="s">
        <v>364</v>
      </c>
      <c r="E564" s="159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28">
        <v>1</v>
      </c>
    </row>
    <row r="565" spans="1:65">
      <c r="A565" s="30"/>
      <c r="B565" s="19"/>
      <c r="C565" s="9"/>
      <c r="D565" s="26"/>
      <c r="E565" s="159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28">
        <v>1</v>
      </c>
    </row>
    <row r="566" spans="1:65">
      <c r="A566" s="30"/>
      <c r="B566" s="18">
        <v>1</v>
      </c>
      <c r="C566" s="14">
        <v>1</v>
      </c>
      <c r="D566" s="231">
        <v>13.1</v>
      </c>
      <c r="E566" s="233"/>
      <c r="F566" s="234"/>
      <c r="G566" s="234"/>
      <c r="H566" s="234"/>
      <c r="I566" s="234"/>
      <c r="J566" s="234"/>
      <c r="K566" s="234"/>
      <c r="L566" s="234"/>
      <c r="M566" s="234"/>
      <c r="N566" s="234"/>
      <c r="O566" s="234"/>
      <c r="P566" s="234"/>
      <c r="Q566" s="234"/>
      <c r="R566" s="234"/>
      <c r="S566" s="234"/>
      <c r="T566" s="234"/>
      <c r="U566" s="234"/>
      <c r="V566" s="234"/>
      <c r="W566" s="234"/>
      <c r="X566" s="234"/>
      <c r="Y566" s="234"/>
      <c r="Z566" s="234"/>
      <c r="AA566" s="234"/>
      <c r="AB566" s="234"/>
      <c r="AC566" s="234"/>
      <c r="AD566" s="234"/>
      <c r="AE566" s="234"/>
      <c r="AF566" s="234"/>
      <c r="AG566" s="234"/>
      <c r="AH566" s="234"/>
      <c r="AI566" s="234"/>
      <c r="AJ566" s="234"/>
      <c r="AK566" s="234"/>
      <c r="AL566" s="234"/>
      <c r="AM566" s="234"/>
      <c r="AN566" s="234"/>
      <c r="AO566" s="234"/>
      <c r="AP566" s="234"/>
      <c r="AQ566" s="234"/>
      <c r="AR566" s="234"/>
      <c r="AS566" s="234"/>
      <c r="AT566" s="234"/>
      <c r="AU566" s="234"/>
      <c r="AV566" s="234"/>
      <c r="AW566" s="234"/>
      <c r="AX566" s="234"/>
      <c r="AY566" s="234"/>
      <c r="AZ566" s="234"/>
      <c r="BA566" s="234"/>
      <c r="BB566" s="234"/>
      <c r="BC566" s="234"/>
      <c r="BD566" s="234"/>
      <c r="BE566" s="234"/>
      <c r="BF566" s="234"/>
      <c r="BG566" s="234"/>
      <c r="BH566" s="234"/>
      <c r="BI566" s="234"/>
      <c r="BJ566" s="234"/>
      <c r="BK566" s="234"/>
      <c r="BL566" s="234"/>
      <c r="BM566" s="235">
        <v>1</v>
      </c>
    </row>
    <row r="567" spans="1:65">
      <c r="A567" s="30"/>
      <c r="B567" s="19">
        <v>1</v>
      </c>
      <c r="C567" s="9">
        <v>2</v>
      </c>
      <c r="D567" s="236">
        <v>13</v>
      </c>
      <c r="E567" s="233"/>
      <c r="F567" s="234"/>
      <c r="G567" s="234"/>
      <c r="H567" s="234"/>
      <c r="I567" s="234"/>
      <c r="J567" s="234"/>
      <c r="K567" s="234"/>
      <c r="L567" s="234"/>
      <c r="M567" s="234"/>
      <c r="N567" s="234"/>
      <c r="O567" s="234"/>
      <c r="P567" s="234"/>
      <c r="Q567" s="234"/>
      <c r="R567" s="234"/>
      <c r="S567" s="234"/>
      <c r="T567" s="234"/>
      <c r="U567" s="234"/>
      <c r="V567" s="234"/>
      <c r="W567" s="234"/>
      <c r="X567" s="234"/>
      <c r="Y567" s="234"/>
      <c r="Z567" s="234"/>
      <c r="AA567" s="234"/>
      <c r="AB567" s="234"/>
      <c r="AC567" s="234"/>
      <c r="AD567" s="234"/>
      <c r="AE567" s="234"/>
      <c r="AF567" s="234"/>
      <c r="AG567" s="234"/>
      <c r="AH567" s="234"/>
      <c r="AI567" s="234"/>
      <c r="AJ567" s="234"/>
      <c r="AK567" s="234"/>
      <c r="AL567" s="234"/>
      <c r="AM567" s="234"/>
      <c r="AN567" s="234"/>
      <c r="AO567" s="234"/>
      <c r="AP567" s="234"/>
      <c r="AQ567" s="234"/>
      <c r="AR567" s="234"/>
      <c r="AS567" s="234"/>
      <c r="AT567" s="234"/>
      <c r="AU567" s="234"/>
      <c r="AV567" s="234"/>
      <c r="AW567" s="234"/>
      <c r="AX567" s="234"/>
      <c r="AY567" s="234"/>
      <c r="AZ567" s="234"/>
      <c r="BA567" s="234"/>
      <c r="BB567" s="234"/>
      <c r="BC567" s="234"/>
      <c r="BD567" s="234"/>
      <c r="BE567" s="234"/>
      <c r="BF567" s="234"/>
      <c r="BG567" s="234"/>
      <c r="BH567" s="234"/>
      <c r="BI567" s="234"/>
      <c r="BJ567" s="234"/>
      <c r="BK567" s="234"/>
      <c r="BL567" s="234"/>
      <c r="BM567" s="235">
        <v>38</v>
      </c>
    </row>
    <row r="568" spans="1:65">
      <c r="A568" s="30"/>
      <c r="B568" s="20" t="s">
        <v>278</v>
      </c>
      <c r="C568" s="12"/>
      <c r="D568" s="240">
        <v>13.05</v>
      </c>
      <c r="E568" s="233"/>
      <c r="F568" s="234"/>
      <c r="G568" s="234"/>
      <c r="H568" s="234"/>
      <c r="I568" s="234"/>
      <c r="J568" s="234"/>
      <c r="K568" s="234"/>
      <c r="L568" s="234"/>
      <c r="M568" s="234"/>
      <c r="N568" s="234"/>
      <c r="O568" s="234"/>
      <c r="P568" s="234"/>
      <c r="Q568" s="234"/>
      <c r="R568" s="234"/>
      <c r="S568" s="234"/>
      <c r="T568" s="234"/>
      <c r="U568" s="234"/>
      <c r="V568" s="234"/>
      <c r="W568" s="234"/>
      <c r="X568" s="234"/>
      <c r="Y568" s="234"/>
      <c r="Z568" s="234"/>
      <c r="AA568" s="234"/>
      <c r="AB568" s="234"/>
      <c r="AC568" s="234"/>
      <c r="AD568" s="234"/>
      <c r="AE568" s="234"/>
      <c r="AF568" s="234"/>
      <c r="AG568" s="234"/>
      <c r="AH568" s="234"/>
      <c r="AI568" s="234"/>
      <c r="AJ568" s="234"/>
      <c r="AK568" s="234"/>
      <c r="AL568" s="234"/>
      <c r="AM568" s="234"/>
      <c r="AN568" s="234"/>
      <c r="AO568" s="234"/>
      <c r="AP568" s="234"/>
      <c r="AQ568" s="234"/>
      <c r="AR568" s="234"/>
      <c r="AS568" s="234"/>
      <c r="AT568" s="234"/>
      <c r="AU568" s="234"/>
      <c r="AV568" s="234"/>
      <c r="AW568" s="234"/>
      <c r="AX568" s="234"/>
      <c r="AY568" s="234"/>
      <c r="AZ568" s="234"/>
      <c r="BA568" s="234"/>
      <c r="BB568" s="234"/>
      <c r="BC568" s="234"/>
      <c r="BD568" s="234"/>
      <c r="BE568" s="234"/>
      <c r="BF568" s="234"/>
      <c r="BG568" s="234"/>
      <c r="BH568" s="234"/>
      <c r="BI568" s="234"/>
      <c r="BJ568" s="234"/>
      <c r="BK568" s="234"/>
      <c r="BL568" s="234"/>
      <c r="BM568" s="235">
        <v>16</v>
      </c>
    </row>
    <row r="569" spans="1:65">
      <c r="A569" s="30"/>
      <c r="B569" s="3" t="s">
        <v>279</v>
      </c>
      <c r="C569" s="29"/>
      <c r="D569" s="236">
        <v>13.05</v>
      </c>
      <c r="E569" s="233"/>
      <c r="F569" s="234"/>
      <c r="G569" s="234"/>
      <c r="H569" s="234"/>
      <c r="I569" s="234"/>
      <c r="J569" s="234"/>
      <c r="K569" s="234"/>
      <c r="L569" s="234"/>
      <c r="M569" s="234"/>
      <c r="N569" s="234"/>
      <c r="O569" s="234"/>
      <c r="P569" s="234"/>
      <c r="Q569" s="234"/>
      <c r="R569" s="234"/>
      <c r="S569" s="234"/>
      <c r="T569" s="234"/>
      <c r="U569" s="234"/>
      <c r="V569" s="234"/>
      <c r="W569" s="234"/>
      <c r="X569" s="234"/>
      <c r="Y569" s="234"/>
      <c r="Z569" s="234"/>
      <c r="AA569" s="234"/>
      <c r="AB569" s="234"/>
      <c r="AC569" s="234"/>
      <c r="AD569" s="234"/>
      <c r="AE569" s="234"/>
      <c r="AF569" s="234"/>
      <c r="AG569" s="234"/>
      <c r="AH569" s="234"/>
      <c r="AI569" s="234"/>
      <c r="AJ569" s="234"/>
      <c r="AK569" s="234"/>
      <c r="AL569" s="234"/>
      <c r="AM569" s="234"/>
      <c r="AN569" s="234"/>
      <c r="AO569" s="234"/>
      <c r="AP569" s="234"/>
      <c r="AQ569" s="234"/>
      <c r="AR569" s="234"/>
      <c r="AS569" s="234"/>
      <c r="AT569" s="234"/>
      <c r="AU569" s="234"/>
      <c r="AV569" s="234"/>
      <c r="AW569" s="234"/>
      <c r="AX569" s="234"/>
      <c r="AY569" s="234"/>
      <c r="AZ569" s="234"/>
      <c r="BA569" s="234"/>
      <c r="BB569" s="234"/>
      <c r="BC569" s="234"/>
      <c r="BD569" s="234"/>
      <c r="BE569" s="234"/>
      <c r="BF569" s="234"/>
      <c r="BG569" s="234"/>
      <c r="BH569" s="234"/>
      <c r="BI569" s="234"/>
      <c r="BJ569" s="234"/>
      <c r="BK569" s="234"/>
      <c r="BL569" s="234"/>
      <c r="BM569" s="235">
        <v>13.05</v>
      </c>
    </row>
    <row r="570" spans="1:65">
      <c r="A570" s="30"/>
      <c r="B570" s="3" t="s">
        <v>280</v>
      </c>
      <c r="C570" s="29"/>
      <c r="D570" s="236">
        <v>7.0710678118654502E-2</v>
      </c>
      <c r="E570" s="233"/>
      <c r="F570" s="234"/>
      <c r="G570" s="234"/>
      <c r="H570" s="234"/>
      <c r="I570" s="234"/>
      <c r="J570" s="234"/>
      <c r="K570" s="234"/>
      <c r="L570" s="234"/>
      <c r="M570" s="234"/>
      <c r="N570" s="234"/>
      <c r="O570" s="234"/>
      <c r="P570" s="234"/>
      <c r="Q570" s="234"/>
      <c r="R570" s="234"/>
      <c r="S570" s="234"/>
      <c r="T570" s="234"/>
      <c r="U570" s="234"/>
      <c r="V570" s="234"/>
      <c r="W570" s="234"/>
      <c r="X570" s="234"/>
      <c r="Y570" s="234"/>
      <c r="Z570" s="234"/>
      <c r="AA570" s="234"/>
      <c r="AB570" s="234"/>
      <c r="AC570" s="234"/>
      <c r="AD570" s="234"/>
      <c r="AE570" s="234"/>
      <c r="AF570" s="234"/>
      <c r="AG570" s="234"/>
      <c r="AH570" s="234"/>
      <c r="AI570" s="234"/>
      <c r="AJ570" s="234"/>
      <c r="AK570" s="234"/>
      <c r="AL570" s="234"/>
      <c r="AM570" s="234"/>
      <c r="AN570" s="234"/>
      <c r="AO570" s="234"/>
      <c r="AP570" s="234"/>
      <c r="AQ570" s="234"/>
      <c r="AR570" s="234"/>
      <c r="AS570" s="234"/>
      <c r="AT570" s="234"/>
      <c r="AU570" s="234"/>
      <c r="AV570" s="234"/>
      <c r="AW570" s="234"/>
      <c r="AX570" s="234"/>
      <c r="AY570" s="234"/>
      <c r="AZ570" s="234"/>
      <c r="BA570" s="234"/>
      <c r="BB570" s="234"/>
      <c r="BC570" s="234"/>
      <c r="BD570" s="234"/>
      <c r="BE570" s="234"/>
      <c r="BF570" s="234"/>
      <c r="BG570" s="234"/>
      <c r="BH570" s="234"/>
      <c r="BI570" s="234"/>
      <c r="BJ570" s="234"/>
      <c r="BK570" s="234"/>
      <c r="BL570" s="234"/>
      <c r="BM570" s="235">
        <v>44</v>
      </c>
    </row>
    <row r="571" spans="1:65">
      <c r="A571" s="30"/>
      <c r="B571" s="3" t="s">
        <v>87</v>
      </c>
      <c r="C571" s="29"/>
      <c r="D571" s="13">
        <v>5.4184427677129885E-3</v>
      </c>
      <c r="E571" s="159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56"/>
    </row>
    <row r="572" spans="1:65">
      <c r="A572" s="30"/>
      <c r="B572" s="3" t="s">
        <v>281</v>
      </c>
      <c r="C572" s="29"/>
      <c r="D572" s="13">
        <v>0</v>
      </c>
      <c r="E572" s="159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56"/>
    </row>
    <row r="573" spans="1:65">
      <c r="A573" s="30"/>
      <c r="B573" s="46" t="s">
        <v>282</v>
      </c>
      <c r="C573" s="47"/>
      <c r="D573" s="45" t="s">
        <v>283</v>
      </c>
      <c r="E573" s="159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56"/>
    </row>
    <row r="574" spans="1:65">
      <c r="B574" s="31"/>
      <c r="C574" s="20"/>
      <c r="D574" s="20"/>
      <c r="BM574" s="56"/>
    </row>
    <row r="575" spans="1:65" ht="15">
      <c r="B575" s="8" t="s">
        <v>755</v>
      </c>
      <c r="BM575" s="28" t="s">
        <v>284</v>
      </c>
    </row>
    <row r="576" spans="1:65" ht="15">
      <c r="A576" s="25" t="s">
        <v>63</v>
      </c>
      <c r="B576" s="18" t="s">
        <v>116</v>
      </c>
      <c r="C576" s="15" t="s">
        <v>117</v>
      </c>
      <c r="D576" s="16" t="s">
        <v>355</v>
      </c>
      <c r="E576" s="159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28">
        <v>1</v>
      </c>
    </row>
    <row r="577" spans="1:65">
      <c r="A577" s="30"/>
      <c r="B577" s="19" t="s">
        <v>244</v>
      </c>
      <c r="C577" s="9" t="s">
        <v>244</v>
      </c>
      <c r="D577" s="10" t="s">
        <v>118</v>
      </c>
      <c r="E577" s="159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28" t="s">
        <v>1</v>
      </c>
    </row>
    <row r="578" spans="1:65">
      <c r="A578" s="30"/>
      <c r="B578" s="19"/>
      <c r="C578" s="9"/>
      <c r="D578" s="10" t="s">
        <v>364</v>
      </c>
      <c r="E578" s="159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28">
        <v>3</v>
      </c>
    </row>
    <row r="579" spans="1:65">
      <c r="A579" s="30"/>
      <c r="B579" s="19"/>
      <c r="C579" s="9"/>
      <c r="D579" s="26"/>
      <c r="E579" s="159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28">
        <v>3</v>
      </c>
    </row>
    <row r="580" spans="1:65">
      <c r="A580" s="30"/>
      <c r="B580" s="18">
        <v>1</v>
      </c>
      <c r="C580" s="14">
        <v>1</v>
      </c>
      <c r="D580" s="211">
        <v>0.36599999999999999</v>
      </c>
      <c r="E580" s="213"/>
      <c r="F580" s="214"/>
      <c r="G580" s="214"/>
      <c r="H580" s="214"/>
      <c r="I580" s="214"/>
      <c r="J580" s="214"/>
      <c r="K580" s="214"/>
      <c r="L580" s="214"/>
      <c r="M580" s="214"/>
      <c r="N580" s="214"/>
      <c r="O580" s="214"/>
      <c r="P580" s="214"/>
      <c r="Q580" s="214"/>
      <c r="R580" s="214"/>
      <c r="S580" s="214"/>
      <c r="T580" s="214"/>
      <c r="U580" s="214"/>
      <c r="V580" s="214"/>
      <c r="W580" s="214"/>
      <c r="X580" s="214"/>
      <c r="Y580" s="214"/>
      <c r="Z580" s="214"/>
      <c r="AA580" s="214"/>
      <c r="AB580" s="214"/>
      <c r="AC580" s="214"/>
      <c r="AD580" s="214"/>
      <c r="AE580" s="214"/>
      <c r="AF580" s="214"/>
      <c r="AG580" s="214"/>
      <c r="AH580" s="214"/>
      <c r="AI580" s="214"/>
      <c r="AJ580" s="214"/>
      <c r="AK580" s="214"/>
      <c r="AL580" s="214"/>
      <c r="AM580" s="214"/>
      <c r="AN580" s="214"/>
      <c r="AO580" s="214"/>
      <c r="AP580" s="214"/>
      <c r="AQ580" s="214"/>
      <c r="AR580" s="214"/>
      <c r="AS580" s="214"/>
      <c r="AT580" s="214"/>
      <c r="AU580" s="214"/>
      <c r="AV580" s="214"/>
      <c r="AW580" s="214"/>
      <c r="AX580" s="214"/>
      <c r="AY580" s="214"/>
      <c r="AZ580" s="214"/>
      <c r="BA580" s="214"/>
      <c r="BB580" s="214"/>
      <c r="BC580" s="214"/>
      <c r="BD580" s="214"/>
      <c r="BE580" s="214"/>
      <c r="BF580" s="214"/>
      <c r="BG580" s="214"/>
      <c r="BH580" s="214"/>
      <c r="BI580" s="214"/>
      <c r="BJ580" s="214"/>
      <c r="BK580" s="214"/>
      <c r="BL580" s="214"/>
      <c r="BM580" s="215">
        <v>1</v>
      </c>
    </row>
    <row r="581" spans="1:65">
      <c r="A581" s="30"/>
      <c r="B581" s="19">
        <v>1</v>
      </c>
      <c r="C581" s="9">
        <v>2</v>
      </c>
      <c r="D581" s="23">
        <v>0.36499999999999999</v>
      </c>
      <c r="E581" s="213"/>
      <c r="F581" s="214"/>
      <c r="G581" s="214"/>
      <c r="H581" s="214"/>
      <c r="I581" s="214"/>
      <c r="J581" s="214"/>
      <c r="K581" s="214"/>
      <c r="L581" s="214"/>
      <c r="M581" s="214"/>
      <c r="N581" s="214"/>
      <c r="O581" s="214"/>
      <c r="P581" s="214"/>
      <c r="Q581" s="214"/>
      <c r="R581" s="214"/>
      <c r="S581" s="214"/>
      <c r="T581" s="214"/>
      <c r="U581" s="214"/>
      <c r="V581" s="214"/>
      <c r="W581" s="214"/>
      <c r="X581" s="214"/>
      <c r="Y581" s="214"/>
      <c r="Z581" s="214"/>
      <c r="AA581" s="214"/>
      <c r="AB581" s="214"/>
      <c r="AC581" s="214"/>
      <c r="AD581" s="214"/>
      <c r="AE581" s="214"/>
      <c r="AF581" s="214"/>
      <c r="AG581" s="214"/>
      <c r="AH581" s="214"/>
      <c r="AI581" s="214"/>
      <c r="AJ581" s="214"/>
      <c r="AK581" s="214"/>
      <c r="AL581" s="214"/>
      <c r="AM581" s="214"/>
      <c r="AN581" s="214"/>
      <c r="AO581" s="214"/>
      <c r="AP581" s="214"/>
      <c r="AQ581" s="214"/>
      <c r="AR581" s="214"/>
      <c r="AS581" s="214"/>
      <c r="AT581" s="214"/>
      <c r="AU581" s="214"/>
      <c r="AV581" s="214"/>
      <c r="AW581" s="214"/>
      <c r="AX581" s="214"/>
      <c r="AY581" s="214"/>
      <c r="AZ581" s="214"/>
      <c r="BA581" s="214"/>
      <c r="BB581" s="214"/>
      <c r="BC581" s="214"/>
      <c r="BD581" s="214"/>
      <c r="BE581" s="214"/>
      <c r="BF581" s="214"/>
      <c r="BG581" s="214"/>
      <c r="BH581" s="214"/>
      <c r="BI581" s="214"/>
      <c r="BJ581" s="214"/>
      <c r="BK581" s="214"/>
      <c r="BL581" s="214"/>
      <c r="BM581" s="215">
        <v>39</v>
      </c>
    </row>
    <row r="582" spans="1:65">
      <c r="A582" s="30"/>
      <c r="B582" s="20" t="s">
        <v>278</v>
      </c>
      <c r="C582" s="12"/>
      <c r="D582" s="219">
        <v>0.36549999999999999</v>
      </c>
      <c r="E582" s="213"/>
      <c r="F582" s="214"/>
      <c r="G582" s="214"/>
      <c r="H582" s="214"/>
      <c r="I582" s="214"/>
      <c r="J582" s="214"/>
      <c r="K582" s="214"/>
      <c r="L582" s="214"/>
      <c r="M582" s="214"/>
      <c r="N582" s="214"/>
      <c r="O582" s="214"/>
      <c r="P582" s="214"/>
      <c r="Q582" s="214"/>
      <c r="R582" s="214"/>
      <c r="S582" s="214"/>
      <c r="T582" s="214"/>
      <c r="U582" s="214"/>
      <c r="V582" s="214"/>
      <c r="W582" s="214"/>
      <c r="X582" s="214"/>
      <c r="Y582" s="214"/>
      <c r="Z582" s="214"/>
      <c r="AA582" s="214"/>
      <c r="AB582" s="214"/>
      <c r="AC582" s="214"/>
      <c r="AD582" s="214"/>
      <c r="AE582" s="214"/>
      <c r="AF582" s="214"/>
      <c r="AG582" s="214"/>
      <c r="AH582" s="214"/>
      <c r="AI582" s="214"/>
      <c r="AJ582" s="214"/>
      <c r="AK582" s="214"/>
      <c r="AL582" s="214"/>
      <c r="AM582" s="214"/>
      <c r="AN582" s="214"/>
      <c r="AO582" s="214"/>
      <c r="AP582" s="214"/>
      <c r="AQ582" s="214"/>
      <c r="AR582" s="214"/>
      <c r="AS582" s="214"/>
      <c r="AT582" s="214"/>
      <c r="AU582" s="214"/>
      <c r="AV582" s="214"/>
      <c r="AW582" s="214"/>
      <c r="AX582" s="214"/>
      <c r="AY582" s="214"/>
      <c r="AZ582" s="214"/>
      <c r="BA582" s="214"/>
      <c r="BB582" s="214"/>
      <c r="BC582" s="214"/>
      <c r="BD582" s="214"/>
      <c r="BE582" s="214"/>
      <c r="BF582" s="214"/>
      <c r="BG582" s="214"/>
      <c r="BH582" s="214"/>
      <c r="BI582" s="214"/>
      <c r="BJ582" s="214"/>
      <c r="BK582" s="214"/>
      <c r="BL582" s="214"/>
      <c r="BM582" s="215">
        <v>16</v>
      </c>
    </row>
    <row r="583" spans="1:65">
      <c r="A583" s="30"/>
      <c r="B583" s="3" t="s">
        <v>279</v>
      </c>
      <c r="C583" s="29"/>
      <c r="D583" s="23">
        <v>0.36549999999999999</v>
      </c>
      <c r="E583" s="213"/>
      <c r="F583" s="214"/>
      <c r="G583" s="214"/>
      <c r="H583" s="214"/>
      <c r="I583" s="214"/>
      <c r="J583" s="214"/>
      <c r="K583" s="214"/>
      <c r="L583" s="214"/>
      <c r="M583" s="214"/>
      <c r="N583" s="214"/>
      <c r="O583" s="214"/>
      <c r="P583" s="214"/>
      <c r="Q583" s="214"/>
      <c r="R583" s="214"/>
      <c r="S583" s="214"/>
      <c r="T583" s="214"/>
      <c r="U583" s="214"/>
      <c r="V583" s="214"/>
      <c r="W583" s="214"/>
      <c r="X583" s="214"/>
      <c r="Y583" s="214"/>
      <c r="Z583" s="214"/>
      <c r="AA583" s="214"/>
      <c r="AB583" s="214"/>
      <c r="AC583" s="214"/>
      <c r="AD583" s="214"/>
      <c r="AE583" s="214"/>
      <c r="AF583" s="214"/>
      <c r="AG583" s="214"/>
      <c r="AH583" s="214"/>
      <c r="AI583" s="214"/>
      <c r="AJ583" s="214"/>
      <c r="AK583" s="214"/>
      <c r="AL583" s="214"/>
      <c r="AM583" s="214"/>
      <c r="AN583" s="214"/>
      <c r="AO583" s="214"/>
      <c r="AP583" s="214"/>
      <c r="AQ583" s="214"/>
      <c r="AR583" s="214"/>
      <c r="AS583" s="214"/>
      <c r="AT583" s="214"/>
      <c r="AU583" s="214"/>
      <c r="AV583" s="214"/>
      <c r="AW583" s="214"/>
      <c r="AX583" s="214"/>
      <c r="AY583" s="214"/>
      <c r="AZ583" s="214"/>
      <c r="BA583" s="214"/>
      <c r="BB583" s="214"/>
      <c r="BC583" s="214"/>
      <c r="BD583" s="214"/>
      <c r="BE583" s="214"/>
      <c r="BF583" s="214"/>
      <c r="BG583" s="214"/>
      <c r="BH583" s="214"/>
      <c r="BI583" s="214"/>
      <c r="BJ583" s="214"/>
      <c r="BK583" s="214"/>
      <c r="BL583" s="214"/>
      <c r="BM583" s="215">
        <v>0.36549999999999999</v>
      </c>
    </row>
    <row r="584" spans="1:65">
      <c r="A584" s="30"/>
      <c r="B584" s="3" t="s">
        <v>280</v>
      </c>
      <c r="C584" s="29"/>
      <c r="D584" s="23">
        <v>7.0710678118654816E-4</v>
      </c>
      <c r="E584" s="213"/>
      <c r="F584" s="214"/>
      <c r="G584" s="214"/>
      <c r="H584" s="214"/>
      <c r="I584" s="214"/>
      <c r="J584" s="214"/>
      <c r="K584" s="214"/>
      <c r="L584" s="214"/>
      <c r="M584" s="214"/>
      <c r="N584" s="214"/>
      <c r="O584" s="214"/>
      <c r="P584" s="214"/>
      <c r="Q584" s="214"/>
      <c r="R584" s="214"/>
      <c r="S584" s="214"/>
      <c r="T584" s="214"/>
      <c r="U584" s="214"/>
      <c r="V584" s="214"/>
      <c r="W584" s="214"/>
      <c r="X584" s="214"/>
      <c r="Y584" s="214"/>
      <c r="Z584" s="214"/>
      <c r="AA584" s="214"/>
      <c r="AB584" s="214"/>
      <c r="AC584" s="214"/>
      <c r="AD584" s="214"/>
      <c r="AE584" s="214"/>
      <c r="AF584" s="214"/>
      <c r="AG584" s="214"/>
      <c r="AH584" s="214"/>
      <c r="AI584" s="214"/>
      <c r="AJ584" s="214"/>
      <c r="AK584" s="214"/>
      <c r="AL584" s="214"/>
      <c r="AM584" s="214"/>
      <c r="AN584" s="214"/>
      <c r="AO584" s="214"/>
      <c r="AP584" s="214"/>
      <c r="AQ584" s="214"/>
      <c r="AR584" s="214"/>
      <c r="AS584" s="214"/>
      <c r="AT584" s="214"/>
      <c r="AU584" s="214"/>
      <c r="AV584" s="214"/>
      <c r="AW584" s="214"/>
      <c r="AX584" s="214"/>
      <c r="AY584" s="214"/>
      <c r="AZ584" s="214"/>
      <c r="BA584" s="214"/>
      <c r="BB584" s="214"/>
      <c r="BC584" s="214"/>
      <c r="BD584" s="214"/>
      <c r="BE584" s="214"/>
      <c r="BF584" s="214"/>
      <c r="BG584" s="214"/>
      <c r="BH584" s="214"/>
      <c r="BI584" s="214"/>
      <c r="BJ584" s="214"/>
      <c r="BK584" s="214"/>
      <c r="BL584" s="214"/>
      <c r="BM584" s="215">
        <v>45</v>
      </c>
    </row>
    <row r="585" spans="1:65">
      <c r="A585" s="30"/>
      <c r="B585" s="3" t="s">
        <v>87</v>
      </c>
      <c r="C585" s="29"/>
      <c r="D585" s="13">
        <v>1.9346286762969855E-3</v>
      </c>
      <c r="E585" s="159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56"/>
    </row>
    <row r="586" spans="1:65">
      <c r="A586" s="30"/>
      <c r="B586" s="3" t="s">
        <v>281</v>
      </c>
      <c r="C586" s="29"/>
      <c r="D586" s="13">
        <v>0</v>
      </c>
      <c r="E586" s="159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56"/>
    </row>
    <row r="587" spans="1:65">
      <c r="A587" s="30"/>
      <c r="B587" s="46" t="s">
        <v>282</v>
      </c>
      <c r="C587" s="47"/>
      <c r="D587" s="45" t="s">
        <v>283</v>
      </c>
      <c r="E587" s="159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56"/>
    </row>
    <row r="588" spans="1:65">
      <c r="B588" s="31"/>
      <c r="C588" s="20"/>
      <c r="D588" s="20"/>
      <c r="BM588" s="56"/>
    </row>
    <row r="589" spans="1:65" ht="15">
      <c r="B589" s="8" t="s">
        <v>756</v>
      </c>
      <c r="BM589" s="28" t="s">
        <v>284</v>
      </c>
    </row>
    <row r="590" spans="1:65" ht="15">
      <c r="A590" s="25" t="s">
        <v>64</v>
      </c>
      <c r="B590" s="18" t="s">
        <v>116</v>
      </c>
      <c r="C590" s="15" t="s">
        <v>117</v>
      </c>
      <c r="D590" s="16" t="s">
        <v>355</v>
      </c>
      <c r="E590" s="159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28">
        <v>1</v>
      </c>
    </row>
    <row r="591" spans="1:65">
      <c r="A591" s="30"/>
      <c r="B591" s="19" t="s">
        <v>244</v>
      </c>
      <c r="C591" s="9" t="s">
        <v>244</v>
      </c>
      <c r="D591" s="10" t="s">
        <v>118</v>
      </c>
      <c r="E591" s="159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28" t="s">
        <v>3</v>
      </c>
    </row>
    <row r="592" spans="1:65">
      <c r="A592" s="30"/>
      <c r="B592" s="19"/>
      <c r="C592" s="9"/>
      <c r="D592" s="10" t="s">
        <v>364</v>
      </c>
      <c r="E592" s="159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28">
        <v>2</v>
      </c>
    </row>
    <row r="593" spans="1:65">
      <c r="A593" s="30"/>
      <c r="B593" s="19"/>
      <c r="C593" s="9"/>
      <c r="D593" s="26"/>
      <c r="E593" s="159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28">
        <v>2</v>
      </c>
    </row>
    <row r="594" spans="1:65">
      <c r="A594" s="30"/>
      <c r="B594" s="18">
        <v>1</v>
      </c>
      <c r="C594" s="14">
        <v>1</v>
      </c>
      <c r="D594" s="153" t="s">
        <v>98</v>
      </c>
      <c r="E594" s="159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28">
        <v>1</v>
      </c>
    </row>
    <row r="595" spans="1:65">
      <c r="A595" s="30"/>
      <c r="B595" s="19">
        <v>1</v>
      </c>
      <c r="C595" s="9">
        <v>2</v>
      </c>
      <c r="D595" s="155" t="s">
        <v>98</v>
      </c>
      <c r="E595" s="159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28">
        <v>40</v>
      </c>
    </row>
    <row r="596" spans="1:65">
      <c r="A596" s="30"/>
      <c r="B596" s="20" t="s">
        <v>278</v>
      </c>
      <c r="C596" s="12"/>
      <c r="D596" s="22" t="s">
        <v>765</v>
      </c>
      <c r="E596" s="159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28">
        <v>16</v>
      </c>
    </row>
    <row r="597" spans="1:65">
      <c r="A597" s="30"/>
      <c r="B597" s="3" t="s">
        <v>279</v>
      </c>
      <c r="C597" s="29"/>
      <c r="D597" s="11" t="s">
        <v>765</v>
      </c>
      <c r="E597" s="159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28" t="s">
        <v>98</v>
      </c>
    </row>
    <row r="598" spans="1:65">
      <c r="A598" s="30"/>
      <c r="B598" s="3" t="s">
        <v>280</v>
      </c>
      <c r="C598" s="29"/>
      <c r="D598" s="23" t="s">
        <v>765</v>
      </c>
      <c r="E598" s="159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28">
        <v>46</v>
      </c>
    </row>
    <row r="599" spans="1:65">
      <c r="A599" s="30"/>
      <c r="B599" s="3" t="s">
        <v>87</v>
      </c>
      <c r="C599" s="29"/>
      <c r="D599" s="13" t="s">
        <v>765</v>
      </c>
      <c r="E599" s="159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56"/>
    </row>
    <row r="600" spans="1:65">
      <c r="A600" s="30"/>
      <c r="B600" s="3" t="s">
        <v>281</v>
      </c>
      <c r="C600" s="29"/>
      <c r="D600" s="13" t="s">
        <v>765</v>
      </c>
      <c r="E600" s="159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56"/>
    </row>
    <row r="601" spans="1:65">
      <c r="A601" s="30"/>
      <c r="B601" s="46" t="s">
        <v>282</v>
      </c>
      <c r="C601" s="47"/>
      <c r="D601" s="45" t="s">
        <v>283</v>
      </c>
      <c r="E601" s="159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56"/>
    </row>
    <row r="602" spans="1:65">
      <c r="B602" s="31"/>
      <c r="C602" s="20"/>
      <c r="D602" s="20"/>
      <c r="BM602" s="56"/>
    </row>
    <row r="603" spans="1:65" ht="15">
      <c r="B603" s="8" t="s">
        <v>757</v>
      </c>
      <c r="BM603" s="28" t="s">
        <v>284</v>
      </c>
    </row>
    <row r="604" spans="1:65" ht="15">
      <c r="A604" s="25" t="s">
        <v>65</v>
      </c>
      <c r="B604" s="18" t="s">
        <v>116</v>
      </c>
      <c r="C604" s="15" t="s">
        <v>117</v>
      </c>
      <c r="D604" s="16" t="s">
        <v>355</v>
      </c>
      <c r="E604" s="159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28">
        <v>1</v>
      </c>
    </row>
    <row r="605" spans="1:65">
      <c r="A605" s="30"/>
      <c r="B605" s="19" t="s">
        <v>244</v>
      </c>
      <c r="C605" s="9" t="s">
        <v>244</v>
      </c>
      <c r="D605" s="10" t="s">
        <v>118</v>
      </c>
      <c r="E605" s="159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28" t="s">
        <v>3</v>
      </c>
    </row>
    <row r="606" spans="1:65">
      <c r="A606" s="30"/>
      <c r="B606" s="19"/>
      <c r="C606" s="9"/>
      <c r="D606" s="10" t="s">
        <v>364</v>
      </c>
      <c r="E606" s="159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28">
        <v>2</v>
      </c>
    </row>
    <row r="607" spans="1:65">
      <c r="A607" s="30"/>
      <c r="B607" s="19"/>
      <c r="C607" s="9"/>
      <c r="D607" s="26"/>
      <c r="E607" s="159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28">
        <v>2</v>
      </c>
    </row>
    <row r="608" spans="1:65">
      <c r="A608" s="30"/>
      <c r="B608" s="18">
        <v>1</v>
      </c>
      <c r="C608" s="14">
        <v>1</v>
      </c>
      <c r="D608" s="21">
        <v>0.28999999999999998</v>
      </c>
      <c r="E608" s="159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28">
        <v>1</v>
      </c>
    </row>
    <row r="609" spans="1:65">
      <c r="A609" s="30"/>
      <c r="B609" s="19">
        <v>1</v>
      </c>
      <c r="C609" s="9">
        <v>2</v>
      </c>
      <c r="D609" s="11">
        <v>0.28999999999999998</v>
      </c>
      <c r="E609" s="159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28">
        <v>8</v>
      </c>
    </row>
    <row r="610" spans="1:65">
      <c r="A610" s="30"/>
      <c r="B610" s="20" t="s">
        <v>278</v>
      </c>
      <c r="C610" s="12"/>
      <c r="D610" s="22">
        <v>0.28999999999999998</v>
      </c>
      <c r="E610" s="159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28">
        <v>16</v>
      </c>
    </row>
    <row r="611" spans="1:65">
      <c r="A611" s="30"/>
      <c r="B611" s="3" t="s">
        <v>279</v>
      </c>
      <c r="C611" s="29"/>
      <c r="D611" s="11">
        <v>0.28999999999999998</v>
      </c>
      <c r="E611" s="159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28">
        <v>0.28999999999999998</v>
      </c>
    </row>
    <row r="612" spans="1:65">
      <c r="A612" s="30"/>
      <c r="B612" s="3" t="s">
        <v>280</v>
      </c>
      <c r="C612" s="29"/>
      <c r="D612" s="23">
        <v>0</v>
      </c>
      <c r="E612" s="159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28">
        <v>47</v>
      </c>
    </row>
    <row r="613" spans="1:65">
      <c r="A613" s="30"/>
      <c r="B613" s="3" t="s">
        <v>87</v>
      </c>
      <c r="C613" s="29"/>
      <c r="D613" s="13">
        <v>0</v>
      </c>
      <c r="E613" s="159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56"/>
    </row>
    <row r="614" spans="1:65">
      <c r="A614" s="30"/>
      <c r="B614" s="3" t="s">
        <v>281</v>
      </c>
      <c r="C614" s="29"/>
      <c r="D614" s="13">
        <v>0</v>
      </c>
      <c r="E614" s="159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56"/>
    </row>
    <row r="615" spans="1:65">
      <c r="A615" s="30"/>
      <c r="B615" s="46" t="s">
        <v>282</v>
      </c>
      <c r="C615" s="47"/>
      <c r="D615" s="45" t="s">
        <v>283</v>
      </c>
      <c r="E615" s="159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56"/>
    </row>
    <row r="616" spans="1:65">
      <c r="B616" s="31"/>
      <c r="C616" s="20"/>
      <c r="D616" s="20"/>
      <c r="BM616" s="56"/>
    </row>
    <row r="617" spans="1:65" ht="15">
      <c r="B617" s="8" t="s">
        <v>758</v>
      </c>
      <c r="BM617" s="28" t="s">
        <v>284</v>
      </c>
    </row>
    <row r="618" spans="1:65" ht="15">
      <c r="A618" s="25" t="s">
        <v>32</v>
      </c>
      <c r="B618" s="18" t="s">
        <v>116</v>
      </c>
      <c r="C618" s="15" t="s">
        <v>117</v>
      </c>
      <c r="D618" s="16" t="s">
        <v>355</v>
      </c>
      <c r="E618" s="159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28">
        <v>1</v>
      </c>
    </row>
    <row r="619" spans="1:65">
      <c r="A619" s="30"/>
      <c r="B619" s="19" t="s">
        <v>244</v>
      </c>
      <c r="C619" s="9" t="s">
        <v>244</v>
      </c>
      <c r="D619" s="10" t="s">
        <v>118</v>
      </c>
      <c r="E619" s="159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28" t="s">
        <v>3</v>
      </c>
    </row>
    <row r="620" spans="1:65">
      <c r="A620" s="30"/>
      <c r="B620" s="19"/>
      <c r="C620" s="9"/>
      <c r="D620" s="10" t="s">
        <v>364</v>
      </c>
      <c r="E620" s="159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28">
        <v>1</v>
      </c>
    </row>
    <row r="621" spans="1:65">
      <c r="A621" s="30"/>
      <c r="B621" s="19"/>
      <c r="C621" s="9"/>
      <c r="D621" s="26"/>
      <c r="E621" s="159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28">
        <v>1</v>
      </c>
    </row>
    <row r="622" spans="1:65">
      <c r="A622" s="30"/>
      <c r="B622" s="18">
        <v>1</v>
      </c>
      <c r="C622" s="14">
        <v>1</v>
      </c>
      <c r="D622" s="231">
        <v>30.1</v>
      </c>
      <c r="E622" s="233"/>
      <c r="F622" s="234"/>
      <c r="G622" s="234"/>
      <c r="H622" s="234"/>
      <c r="I622" s="234"/>
      <c r="J622" s="234"/>
      <c r="K622" s="234"/>
      <c r="L622" s="234"/>
      <c r="M622" s="234"/>
      <c r="N622" s="234"/>
      <c r="O622" s="234"/>
      <c r="P622" s="234"/>
      <c r="Q622" s="234"/>
      <c r="R622" s="234"/>
      <c r="S622" s="234"/>
      <c r="T622" s="234"/>
      <c r="U622" s="234"/>
      <c r="V622" s="234"/>
      <c r="W622" s="234"/>
      <c r="X622" s="234"/>
      <c r="Y622" s="234"/>
      <c r="Z622" s="234"/>
      <c r="AA622" s="234"/>
      <c r="AB622" s="234"/>
      <c r="AC622" s="234"/>
      <c r="AD622" s="234"/>
      <c r="AE622" s="234"/>
      <c r="AF622" s="234"/>
      <c r="AG622" s="234"/>
      <c r="AH622" s="234"/>
      <c r="AI622" s="234"/>
      <c r="AJ622" s="234"/>
      <c r="AK622" s="234"/>
      <c r="AL622" s="234"/>
      <c r="AM622" s="234"/>
      <c r="AN622" s="234"/>
      <c r="AO622" s="234"/>
      <c r="AP622" s="234"/>
      <c r="AQ622" s="234"/>
      <c r="AR622" s="234"/>
      <c r="AS622" s="234"/>
      <c r="AT622" s="234"/>
      <c r="AU622" s="234"/>
      <c r="AV622" s="234"/>
      <c r="AW622" s="234"/>
      <c r="AX622" s="234"/>
      <c r="AY622" s="234"/>
      <c r="AZ622" s="234"/>
      <c r="BA622" s="234"/>
      <c r="BB622" s="234"/>
      <c r="BC622" s="234"/>
      <c r="BD622" s="234"/>
      <c r="BE622" s="234"/>
      <c r="BF622" s="234"/>
      <c r="BG622" s="234"/>
      <c r="BH622" s="234"/>
      <c r="BI622" s="234"/>
      <c r="BJ622" s="234"/>
      <c r="BK622" s="234"/>
      <c r="BL622" s="234"/>
      <c r="BM622" s="235">
        <v>1</v>
      </c>
    </row>
    <row r="623" spans="1:65">
      <c r="A623" s="30"/>
      <c r="B623" s="19">
        <v>1</v>
      </c>
      <c r="C623" s="9">
        <v>2</v>
      </c>
      <c r="D623" s="236">
        <v>30</v>
      </c>
      <c r="E623" s="233"/>
      <c r="F623" s="234"/>
      <c r="G623" s="234"/>
      <c r="H623" s="234"/>
      <c r="I623" s="234"/>
      <c r="J623" s="234"/>
      <c r="K623" s="234"/>
      <c r="L623" s="234"/>
      <c r="M623" s="234"/>
      <c r="N623" s="234"/>
      <c r="O623" s="234"/>
      <c r="P623" s="234"/>
      <c r="Q623" s="234"/>
      <c r="R623" s="234"/>
      <c r="S623" s="234"/>
      <c r="T623" s="234"/>
      <c r="U623" s="234"/>
      <c r="V623" s="234"/>
      <c r="W623" s="234"/>
      <c r="X623" s="234"/>
      <c r="Y623" s="234"/>
      <c r="Z623" s="234"/>
      <c r="AA623" s="234"/>
      <c r="AB623" s="234"/>
      <c r="AC623" s="234"/>
      <c r="AD623" s="234"/>
      <c r="AE623" s="234"/>
      <c r="AF623" s="234"/>
      <c r="AG623" s="234"/>
      <c r="AH623" s="234"/>
      <c r="AI623" s="234"/>
      <c r="AJ623" s="234"/>
      <c r="AK623" s="234"/>
      <c r="AL623" s="234"/>
      <c r="AM623" s="234"/>
      <c r="AN623" s="234"/>
      <c r="AO623" s="234"/>
      <c r="AP623" s="234"/>
      <c r="AQ623" s="234"/>
      <c r="AR623" s="234"/>
      <c r="AS623" s="234"/>
      <c r="AT623" s="234"/>
      <c r="AU623" s="234"/>
      <c r="AV623" s="234"/>
      <c r="AW623" s="234"/>
      <c r="AX623" s="234"/>
      <c r="AY623" s="234"/>
      <c r="AZ623" s="234"/>
      <c r="BA623" s="234"/>
      <c r="BB623" s="234"/>
      <c r="BC623" s="234"/>
      <c r="BD623" s="234"/>
      <c r="BE623" s="234"/>
      <c r="BF623" s="234"/>
      <c r="BG623" s="234"/>
      <c r="BH623" s="234"/>
      <c r="BI623" s="234"/>
      <c r="BJ623" s="234"/>
      <c r="BK623" s="234"/>
      <c r="BL623" s="234"/>
      <c r="BM623" s="235">
        <v>42</v>
      </c>
    </row>
    <row r="624" spans="1:65">
      <c r="A624" s="30"/>
      <c r="B624" s="20" t="s">
        <v>278</v>
      </c>
      <c r="C624" s="12"/>
      <c r="D624" s="240">
        <v>30.05</v>
      </c>
      <c r="E624" s="233"/>
      <c r="F624" s="234"/>
      <c r="G624" s="234"/>
      <c r="H624" s="234"/>
      <c r="I624" s="234"/>
      <c r="J624" s="234"/>
      <c r="K624" s="234"/>
      <c r="L624" s="234"/>
      <c r="M624" s="234"/>
      <c r="N624" s="234"/>
      <c r="O624" s="234"/>
      <c r="P624" s="234"/>
      <c r="Q624" s="234"/>
      <c r="R624" s="234"/>
      <c r="S624" s="234"/>
      <c r="T624" s="234"/>
      <c r="U624" s="234"/>
      <c r="V624" s="234"/>
      <c r="W624" s="234"/>
      <c r="X624" s="234"/>
      <c r="Y624" s="234"/>
      <c r="Z624" s="234"/>
      <c r="AA624" s="234"/>
      <c r="AB624" s="234"/>
      <c r="AC624" s="234"/>
      <c r="AD624" s="234"/>
      <c r="AE624" s="234"/>
      <c r="AF624" s="234"/>
      <c r="AG624" s="234"/>
      <c r="AH624" s="234"/>
      <c r="AI624" s="234"/>
      <c r="AJ624" s="234"/>
      <c r="AK624" s="234"/>
      <c r="AL624" s="234"/>
      <c r="AM624" s="234"/>
      <c r="AN624" s="234"/>
      <c r="AO624" s="234"/>
      <c r="AP624" s="234"/>
      <c r="AQ624" s="234"/>
      <c r="AR624" s="234"/>
      <c r="AS624" s="234"/>
      <c r="AT624" s="234"/>
      <c r="AU624" s="234"/>
      <c r="AV624" s="234"/>
      <c r="AW624" s="234"/>
      <c r="AX624" s="234"/>
      <c r="AY624" s="234"/>
      <c r="AZ624" s="234"/>
      <c r="BA624" s="234"/>
      <c r="BB624" s="234"/>
      <c r="BC624" s="234"/>
      <c r="BD624" s="234"/>
      <c r="BE624" s="234"/>
      <c r="BF624" s="234"/>
      <c r="BG624" s="234"/>
      <c r="BH624" s="234"/>
      <c r="BI624" s="234"/>
      <c r="BJ624" s="234"/>
      <c r="BK624" s="234"/>
      <c r="BL624" s="234"/>
      <c r="BM624" s="235">
        <v>16</v>
      </c>
    </row>
    <row r="625" spans="1:65">
      <c r="A625" s="30"/>
      <c r="B625" s="3" t="s">
        <v>279</v>
      </c>
      <c r="C625" s="29"/>
      <c r="D625" s="236">
        <v>30.05</v>
      </c>
      <c r="E625" s="233"/>
      <c r="F625" s="234"/>
      <c r="G625" s="234"/>
      <c r="H625" s="234"/>
      <c r="I625" s="234"/>
      <c r="J625" s="234"/>
      <c r="K625" s="234"/>
      <c r="L625" s="234"/>
      <c r="M625" s="234"/>
      <c r="N625" s="234"/>
      <c r="O625" s="234"/>
      <c r="P625" s="234"/>
      <c r="Q625" s="234"/>
      <c r="R625" s="234"/>
      <c r="S625" s="234"/>
      <c r="T625" s="234"/>
      <c r="U625" s="234"/>
      <c r="V625" s="234"/>
      <c r="W625" s="234"/>
      <c r="X625" s="234"/>
      <c r="Y625" s="234"/>
      <c r="Z625" s="234"/>
      <c r="AA625" s="234"/>
      <c r="AB625" s="234"/>
      <c r="AC625" s="234"/>
      <c r="AD625" s="234"/>
      <c r="AE625" s="234"/>
      <c r="AF625" s="234"/>
      <c r="AG625" s="234"/>
      <c r="AH625" s="234"/>
      <c r="AI625" s="234"/>
      <c r="AJ625" s="234"/>
      <c r="AK625" s="234"/>
      <c r="AL625" s="234"/>
      <c r="AM625" s="234"/>
      <c r="AN625" s="234"/>
      <c r="AO625" s="234"/>
      <c r="AP625" s="234"/>
      <c r="AQ625" s="234"/>
      <c r="AR625" s="234"/>
      <c r="AS625" s="234"/>
      <c r="AT625" s="234"/>
      <c r="AU625" s="234"/>
      <c r="AV625" s="234"/>
      <c r="AW625" s="234"/>
      <c r="AX625" s="234"/>
      <c r="AY625" s="234"/>
      <c r="AZ625" s="234"/>
      <c r="BA625" s="234"/>
      <c r="BB625" s="234"/>
      <c r="BC625" s="234"/>
      <c r="BD625" s="234"/>
      <c r="BE625" s="234"/>
      <c r="BF625" s="234"/>
      <c r="BG625" s="234"/>
      <c r="BH625" s="234"/>
      <c r="BI625" s="234"/>
      <c r="BJ625" s="234"/>
      <c r="BK625" s="234"/>
      <c r="BL625" s="234"/>
      <c r="BM625" s="235">
        <v>30.05</v>
      </c>
    </row>
    <row r="626" spans="1:65">
      <c r="A626" s="30"/>
      <c r="B626" s="3" t="s">
        <v>280</v>
      </c>
      <c r="C626" s="29"/>
      <c r="D626" s="236">
        <v>7.0710678118655765E-2</v>
      </c>
      <c r="E626" s="233"/>
      <c r="F626" s="234"/>
      <c r="G626" s="234"/>
      <c r="H626" s="234"/>
      <c r="I626" s="234"/>
      <c r="J626" s="234"/>
      <c r="K626" s="234"/>
      <c r="L626" s="234"/>
      <c r="M626" s="234"/>
      <c r="N626" s="234"/>
      <c r="O626" s="234"/>
      <c r="P626" s="234"/>
      <c r="Q626" s="234"/>
      <c r="R626" s="234"/>
      <c r="S626" s="234"/>
      <c r="T626" s="234"/>
      <c r="U626" s="234"/>
      <c r="V626" s="234"/>
      <c r="W626" s="234"/>
      <c r="X626" s="234"/>
      <c r="Y626" s="234"/>
      <c r="Z626" s="234"/>
      <c r="AA626" s="234"/>
      <c r="AB626" s="234"/>
      <c r="AC626" s="234"/>
      <c r="AD626" s="234"/>
      <c r="AE626" s="234"/>
      <c r="AF626" s="234"/>
      <c r="AG626" s="234"/>
      <c r="AH626" s="234"/>
      <c r="AI626" s="234"/>
      <c r="AJ626" s="234"/>
      <c r="AK626" s="234"/>
      <c r="AL626" s="234"/>
      <c r="AM626" s="234"/>
      <c r="AN626" s="234"/>
      <c r="AO626" s="234"/>
      <c r="AP626" s="234"/>
      <c r="AQ626" s="234"/>
      <c r="AR626" s="234"/>
      <c r="AS626" s="234"/>
      <c r="AT626" s="234"/>
      <c r="AU626" s="234"/>
      <c r="AV626" s="234"/>
      <c r="AW626" s="234"/>
      <c r="AX626" s="234"/>
      <c r="AY626" s="234"/>
      <c r="AZ626" s="234"/>
      <c r="BA626" s="234"/>
      <c r="BB626" s="234"/>
      <c r="BC626" s="234"/>
      <c r="BD626" s="234"/>
      <c r="BE626" s="234"/>
      <c r="BF626" s="234"/>
      <c r="BG626" s="234"/>
      <c r="BH626" s="234"/>
      <c r="BI626" s="234"/>
      <c r="BJ626" s="234"/>
      <c r="BK626" s="234"/>
      <c r="BL626" s="234"/>
      <c r="BM626" s="235">
        <v>48</v>
      </c>
    </row>
    <row r="627" spans="1:65">
      <c r="A627" s="30"/>
      <c r="B627" s="3" t="s">
        <v>87</v>
      </c>
      <c r="C627" s="29"/>
      <c r="D627" s="13">
        <v>2.3531007693396262E-3</v>
      </c>
      <c r="E627" s="159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56"/>
    </row>
    <row r="628" spans="1:65">
      <c r="A628" s="30"/>
      <c r="B628" s="3" t="s">
        <v>281</v>
      </c>
      <c r="C628" s="29"/>
      <c r="D628" s="13">
        <v>0</v>
      </c>
      <c r="E628" s="159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56"/>
    </row>
    <row r="629" spans="1:65">
      <c r="A629" s="30"/>
      <c r="B629" s="46" t="s">
        <v>282</v>
      </c>
      <c r="C629" s="47"/>
      <c r="D629" s="45" t="s">
        <v>283</v>
      </c>
      <c r="E629" s="159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56"/>
    </row>
    <row r="630" spans="1:65">
      <c r="B630" s="31"/>
      <c r="C630" s="20"/>
      <c r="D630" s="20"/>
      <c r="BM630" s="56"/>
    </row>
    <row r="631" spans="1:65" ht="15">
      <c r="B631" s="8" t="s">
        <v>759</v>
      </c>
      <c r="BM631" s="28" t="s">
        <v>284</v>
      </c>
    </row>
    <row r="632" spans="1:65" ht="15">
      <c r="A632" s="25" t="s">
        <v>66</v>
      </c>
      <c r="B632" s="18" t="s">
        <v>116</v>
      </c>
      <c r="C632" s="15" t="s">
        <v>117</v>
      </c>
      <c r="D632" s="16" t="s">
        <v>355</v>
      </c>
      <c r="E632" s="159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28">
        <v>1</v>
      </c>
    </row>
    <row r="633" spans="1:65">
      <c r="A633" s="30"/>
      <c r="B633" s="19" t="s">
        <v>244</v>
      </c>
      <c r="C633" s="9" t="s">
        <v>244</v>
      </c>
      <c r="D633" s="10" t="s">
        <v>118</v>
      </c>
      <c r="E633" s="159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28" t="s">
        <v>3</v>
      </c>
    </row>
    <row r="634" spans="1:65">
      <c r="A634" s="30"/>
      <c r="B634" s="19"/>
      <c r="C634" s="9"/>
      <c r="D634" s="10" t="s">
        <v>364</v>
      </c>
      <c r="E634" s="159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28">
        <v>0</v>
      </c>
    </row>
    <row r="635" spans="1:65">
      <c r="A635" s="30"/>
      <c r="B635" s="19"/>
      <c r="C635" s="9"/>
      <c r="D635" s="26"/>
      <c r="E635" s="159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28">
        <v>0</v>
      </c>
    </row>
    <row r="636" spans="1:65">
      <c r="A636" s="30"/>
      <c r="B636" s="18">
        <v>1</v>
      </c>
      <c r="C636" s="14">
        <v>1</v>
      </c>
      <c r="D636" s="220">
        <v>110</v>
      </c>
      <c r="E636" s="223"/>
      <c r="F636" s="224"/>
      <c r="G636" s="224"/>
      <c r="H636" s="224"/>
      <c r="I636" s="224"/>
      <c r="J636" s="224"/>
      <c r="K636" s="224"/>
      <c r="L636" s="224"/>
      <c r="M636" s="224"/>
      <c r="N636" s="224"/>
      <c r="O636" s="224"/>
      <c r="P636" s="224"/>
      <c r="Q636" s="224"/>
      <c r="R636" s="224"/>
      <c r="S636" s="224"/>
      <c r="T636" s="224"/>
      <c r="U636" s="224"/>
      <c r="V636" s="224"/>
      <c r="W636" s="224"/>
      <c r="X636" s="224"/>
      <c r="Y636" s="224"/>
      <c r="Z636" s="224"/>
      <c r="AA636" s="224"/>
      <c r="AB636" s="224"/>
      <c r="AC636" s="224"/>
      <c r="AD636" s="224"/>
      <c r="AE636" s="224"/>
      <c r="AF636" s="224"/>
      <c r="AG636" s="224"/>
      <c r="AH636" s="224"/>
      <c r="AI636" s="224"/>
      <c r="AJ636" s="224"/>
      <c r="AK636" s="224"/>
      <c r="AL636" s="224"/>
      <c r="AM636" s="224"/>
      <c r="AN636" s="224"/>
      <c r="AO636" s="224"/>
      <c r="AP636" s="224"/>
      <c r="AQ636" s="224"/>
      <c r="AR636" s="224"/>
      <c r="AS636" s="224"/>
      <c r="AT636" s="224"/>
      <c r="AU636" s="224"/>
      <c r="AV636" s="224"/>
      <c r="AW636" s="224"/>
      <c r="AX636" s="224"/>
      <c r="AY636" s="224"/>
      <c r="AZ636" s="224"/>
      <c r="BA636" s="224"/>
      <c r="BB636" s="224"/>
      <c r="BC636" s="224"/>
      <c r="BD636" s="224"/>
      <c r="BE636" s="224"/>
      <c r="BF636" s="224"/>
      <c r="BG636" s="224"/>
      <c r="BH636" s="224"/>
      <c r="BI636" s="224"/>
      <c r="BJ636" s="224"/>
      <c r="BK636" s="224"/>
      <c r="BL636" s="224"/>
      <c r="BM636" s="225">
        <v>1</v>
      </c>
    </row>
    <row r="637" spans="1:65">
      <c r="A637" s="30"/>
      <c r="B637" s="19">
        <v>1</v>
      </c>
      <c r="C637" s="9">
        <v>2</v>
      </c>
      <c r="D637" s="226">
        <v>108</v>
      </c>
      <c r="E637" s="223"/>
      <c r="F637" s="224"/>
      <c r="G637" s="224"/>
      <c r="H637" s="224"/>
      <c r="I637" s="224"/>
      <c r="J637" s="224"/>
      <c r="K637" s="224"/>
      <c r="L637" s="224"/>
      <c r="M637" s="224"/>
      <c r="N637" s="224"/>
      <c r="O637" s="224"/>
      <c r="P637" s="224"/>
      <c r="Q637" s="224"/>
      <c r="R637" s="224"/>
      <c r="S637" s="224"/>
      <c r="T637" s="224"/>
      <c r="U637" s="224"/>
      <c r="V637" s="224"/>
      <c r="W637" s="224"/>
      <c r="X637" s="224"/>
      <c r="Y637" s="224"/>
      <c r="Z637" s="224"/>
      <c r="AA637" s="224"/>
      <c r="AB637" s="224"/>
      <c r="AC637" s="224"/>
      <c r="AD637" s="224"/>
      <c r="AE637" s="224"/>
      <c r="AF637" s="224"/>
      <c r="AG637" s="224"/>
      <c r="AH637" s="224"/>
      <c r="AI637" s="224"/>
      <c r="AJ637" s="224"/>
      <c r="AK637" s="224"/>
      <c r="AL637" s="224"/>
      <c r="AM637" s="224"/>
      <c r="AN637" s="224"/>
      <c r="AO637" s="224"/>
      <c r="AP637" s="224"/>
      <c r="AQ637" s="224"/>
      <c r="AR637" s="224"/>
      <c r="AS637" s="224"/>
      <c r="AT637" s="224"/>
      <c r="AU637" s="224"/>
      <c r="AV637" s="224"/>
      <c r="AW637" s="224"/>
      <c r="AX637" s="224"/>
      <c r="AY637" s="224"/>
      <c r="AZ637" s="224"/>
      <c r="BA637" s="224"/>
      <c r="BB637" s="224"/>
      <c r="BC637" s="224"/>
      <c r="BD637" s="224"/>
      <c r="BE637" s="224"/>
      <c r="BF637" s="224"/>
      <c r="BG637" s="224"/>
      <c r="BH637" s="224"/>
      <c r="BI637" s="224"/>
      <c r="BJ637" s="224"/>
      <c r="BK637" s="224"/>
      <c r="BL637" s="224"/>
      <c r="BM637" s="225">
        <v>43</v>
      </c>
    </row>
    <row r="638" spans="1:65">
      <c r="A638" s="30"/>
      <c r="B638" s="20" t="s">
        <v>278</v>
      </c>
      <c r="C638" s="12"/>
      <c r="D638" s="230">
        <v>109</v>
      </c>
      <c r="E638" s="223"/>
      <c r="F638" s="224"/>
      <c r="G638" s="224"/>
      <c r="H638" s="224"/>
      <c r="I638" s="224"/>
      <c r="J638" s="224"/>
      <c r="K638" s="224"/>
      <c r="L638" s="224"/>
      <c r="M638" s="224"/>
      <c r="N638" s="224"/>
      <c r="O638" s="224"/>
      <c r="P638" s="224"/>
      <c r="Q638" s="224"/>
      <c r="R638" s="224"/>
      <c r="S638" s="224"/>
      <c r="T638" s="224"/>
      <c r="U638" s="224"/>
      <c r="V638" s="224"/>
      <c r="W638" s="224"/>
      <c r="X638" s="224"/>
      <c r="Y638" s="224"/>
      <c r="Z638" s="224"/>
      <c r="AA638" s="224"/>
      <c r="AB638" s="224"/>
      <c r="AC638" s="224"/>
      <c r="AD638" s="224"/>
      <c r="AE638" s="224"/>
      <c r="AF638" s="224"/>
      <c r="AG638" s="224"/>
      <c r="AH638" s="224"/>
      <c r="AI638" s="224"/>
      <c r="AJ638" s="224"/>
      <c r="AK638" s="224"/>
      <c r="AL638" s="224"/>
      <c r="AM638" s="224"/>
      <c r="AN638" s="224"/>
      <c r="AO638" s="224"/>
      <c r="AP638" s="224"/>
      <c r="AQ638" s="224"/>
      <c r="AR638" s="224"/>
      <c r="AS638" s="224"/>
      <c r="AT638" s="224"/>
      <c r="AU638" s="224"/>
      <c r="AV638" s="224"/>
      <c r="AW638" s="224"/>
      <c r="AX638" s="224"/>
      <c r="AY638" s="224"/>
      <c r="AZ638" s="224"/>
      <c r="BA638" s="224"/>
      <c r="BB638" s="224"/>
      <c r="BC638" s="224"/>
      <c r="BD638" s="224"/>
      <c r="BE638" s="224"/>
      <c r="BF638" s="224"/>
      <c r="BG638" s="224"/>
      <c r="BH638" s="224"/>
      <c r="BI638" s="224"/>
      <c r="BJ638" s="224"/>
      <c r="BK638" s="224"/>
      <c r="BL638" s="224"/>
      <c r="BM638" s="225">
        <v>16</v>
      </c>
    </row>
    <row r="639" spans="1:65">
      <c r="A639" s="30"/>
      <c r="B639" s="3" t="s">
        <v>279</v>
      </c>
      <c r="C639" s="29"/>
      <c r="D639" s="226">
        <v>109</v>
      </c>
      <c r="E639" s="223"/>
      <c r="F639" s="224"/>
      <c r="G639" s="224"/>
      <c r="H639" s="224"/>
      <c r="I639" s="224"/>
      <c r="J639" s="224"/>
      <c r="K639" s="224"/>
      <c r="L639" s="224"/>
      <c r="M639" s="224"/>
      <c r="N639" s="224"/>
      <c r="O639" s="224"/>
      <c r="P639" s="224"/>
      <c r="Q639" s="224"/>
      <c r="R639" s="224"/>
      <c r="S639" s="224"/>
      <c r="T639" s="224"/>
      <c r="U639" s="224"/>
      <c r="V639" s="224"/>
      <c r="W639" s="224"/>
      <c r="X639" s="224"/>
      <c r="Y639" s="224"/>
      <c r="Z639" s="224"/>
      <c r="AA639" s="224"/>
      <c r="AB639" s="224"/>
      <c r="AC639" s="224"/>
      <c r="AD639" s="224"/>
      <c r="AE639" s="224"/>
      <c r="AF639" s="224"/>
      <c r="AG639" s="224"/>
      <c r="AH639" s="224"/>
      <c r="AI639" s="224"/>
      <c r="AJ639" s="224"/>
      <c r="AK639" s="224"/>
      <c r="AL639" s="224"/>
      <c r="AM639" s="224"/>
      <c r="AN639" s="224"/>
      <c r="AO639" s="224"/>
      <c r="AP639" s="224"/>
      <c r="AQ639" s="224"/>
      <c r="AR639" s="224"/>
      <c r="AS639" s="224"/>
      <c r="AT639" s="224"/>
      <c r="AU639" s="224"/>
      <c r="AV639" s="224"/>
      <c r="AW639" s="224"/>
      <c r="AX639" s="224"/>
      <c r="AY639" s="224"/>
      <c r="AZ639" s="224"/>
      <c r="BA639" s="224"/>
      <c r="BB639" s="224"/>
      <c r="BC639" s="224"/>
      <c r="BD639" s="224"/>
      <c r="BE639" s="224"/>
      <c r="BF639" s="224"/>
      <c r="BG639" s="224"/>
      <c r="BH639" s="224"/>
      <c r="BI639" s="224"/>
      <c r="BJ639" s="224"/>
      <c r="BK639" s="224"/>
      <c r="BL639" s="224"/>
      <c r="BM639" s="225">
        <v>109</v>
      </c>
    </row>
    <row r="640" spans="1:65">
      <c r="A640" s="30"/>
      <c r="B640" s="3" t="s">
        <v>280</v>
      </c>
      <c r="C640" s="29"/>
      <c r="D640" s="226">
        <v>1.4142135623730951</v>
      </c>
      <c r="E640" s="223"/>
      <c r="F640" s="224"/>
      <c r="G640" s="224"/>
      <c r="H640" s="224"/>
      <c r="I640" s="224"/>
      <c r="J640" s="224"/>
      <c r="K640" s="224"/>
      <c r="L640" s="224"/>
      <c r="M640" s="224"/>
      <c r="N640" s="224"/>
      <c r="O640" s="224"/>
      <c r="P640" s="224"/>
      <c r="Q640" s="224"/>
      <c r="R640" s="224"/>
      <c r="S640" s="224"/>
      <c r="T640" s="224"/>
      <c r="U640" s="224"/>
      <c r="V640" s="224"/>
      <c r="W640" s="224"/>
      <c r="X640" s="224"/>
      <c r="Y640" s="224"/>
      <c r="Z640" s="224"/>
      <c r="AA640" s="224"/>
      <c r="AB640" s="224"/>
      <c r="AC640" s="224"/>
      <c r="AD640" s="224"/>
      <c r="AE640" s="224"/>
      <c r="AF640" s="224"/>
      <c r="AG640" s="224"/>
      <c r="AH640" s="224"/>
      <c r="AI640" s="224"/>
      <c r="AJ640" s="224"/>
      <c r="AK640" s="224"/>
      <c r="AL640" s="224"/>
      <c r="AM640" s="224"/>
      <c r="AN640" s="224"/>
      <c r="AO640" s="224"/>
      <c r="AP640" s="224"/>
      <c r="AQ640" s="224"/>
      <c r="AR640" s="224"/>
      <c r="AS640" s="224"/>
      <c r="AT640" s="224"/>
      <c r="AU640" s="224"/>
      <c r="AV640" s="224"/>
      <c r="AW640" s="224"/>
      <c r="AX640" s="224"/>
      <c r="AY640" s="224"/>
      <c r="AZ640" s="224"/>
      <c r="BA640" s="224"/>
      <c r="BB640" s="224"/>
      <c r="BC640" s="224"/>
      <c r="BD640" s="224"/>
      <c r="BE640" s="224"/>
      <c r="BF640" s="224"/>
      <c r="BG640" s="224"/>
      <c r="BH640" s="224"/>
      <c r="BI640" s="224"/>
      <c r="BJ640" s="224"/>
      <c r="BK640" s="224"/>
      <c r="BL640" s="224"/>
      <c r="BM640" s="225">
        <v>49</v>
      </c>
    </row>
    <row r="641" spans="1:65">
      <c r="A641" s="30"/>
      <c r="B641" s="3" t="s">
        <v>87</v>
      </c>
      <c r="C641" s="29"/>
      <c r="D641" s="13">
        <v>1.2974436352046745E-2</v>
      </c>
      <c r="E641" s="159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56"/>
    </row>
    <row r="642" spans="1:65">
      <c r="A642" s="30"/>
      <c r="B642" s="3" t="s">
        <v>281</v>
      </c>
      <c r="C642" s="29"/>
      <c r="D642" s="13">
        <v>0</v>
      </c>
      <c r="E642" s="159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56"/>
    </row>
    <row r="643" spans="1:65">
      <c r="A643" s="30"/>
      <c r="B643" s="46" t="s">
        <v>282</v>
      </c>
      <c r="C643" s="47"/>
      <c r="D643" s="45" t="s">
        <v>283</v>
      </c>
      <c r="E643" s="159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56"/>
    </row>
    <row r="644" spans="1:65">
      <c r="B644" s="31"/>
      <c r="C644" s="20"/>
      <c r="D644" s="20"/>
      <c r="BM644" s="56"/>
    </row>
    <row r="645" spans="1:65" ht="15">
      <c r="B645" s="8" t="s">
        <v>760</v>
      </c>
      <c r="BM645" s="28" t="s">
        <v>284</v>
      </c>
    </row>
    <row r="646" spans="1:65" ht="15">
      <c r="A646" s="25" t="s">
        <v>35</v>
      </c>
      <c r="B646" s="18" t="s">
        <v>116</v>
      </c>
      <c r="C646" s="15" t="s">
        <v>117</v>
      </c>
      <c r="D646" s="16" t="s">
        <v>355</v>
      </c>
      <c r="E646" s="159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28">
        <v>1</v>
      </c>
    </row>
    <row r="647" spans="1:65">
      <c r="A647" s="30"/>
      <c r="B647" s="19" t="s">
        <v>244</v>
      </c>
      <c r="C647" s="9" t="s">
        <v>244</v>
      </c>
      <c r="D647" s="10" t="s">
        <v>118</v>
      </c>
      <c r="E647" s="159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28" t="s">
        <v>3</v>
      </c>
    </row>
    <row r="648" spans="1:65">
      <c r="A648" s="30"/>
      <c r="B648" s="19"/>
      <c r="C648" s="9"/>
      <c r="D648" s="10" t="s">
        <v>364</v>
      </c>
      <c r="E648" s="159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28">
        <v>0</v>
      </c>
    </row>
    <row r="649" spans="1:65">
      <c r="A649" s="30"/>
      <c r="B649" s="19"/>
      <c r="C649" s="9"/>
      <c r="D649" s="26"/>
      <c r="E649" s="159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28">
        <v>0</v>
      </c>
    </row>
    <row r="650" spans="1:65">
      <c r="A650" s="30"/>
      <c r="B650" s="18">
        <v>1</v>
      </c>
      <c r="C650" s="14">
        <v>1</v>
      </c>
      <c r="D650" s="220">
        <v>85.5</v>
      </c>
      <c r="E650" s="223"/>
      <c r="F650" s="224"/>
      <c r="G650" s="224"/>
      <c r="H650" s="224"/>
      <c r="I650" s="224"/>
      <c r="J650" s="224"/>
      <c r="K650" s="224"/>
      <c r="L650" s="224"/>
      <c r="M650" s="224"/>
      <c r="N650" s="224"/>
      <c r="O650" s="224"/>
      <c r="P650" s="224"/>
      <c r="Q650" s="224"/>
      <c r="R650" s="224"/>
      <c r="S650" s="224"/>
      <c r="T650" s="224"/>
      <c r="U650" s="224"/>
      <c r="V650" s="224"/>
      <c r="W650" s="224"/>
      <c r="X650" s="224"/>
      <c r="Y650" s="224"/>
      <c r="Z650" s="224"/>
      <c r="AA650" s="224"/>
      <c r="AB650" s="224"/>
      <c r="AC650" s="224"/>
      <c r="AD650" s="224"/>
      <c r="AE650" s="224"/>
      <c r="AF650" s="224"/>
      <c r="AG650" s="224"/>
      <c r="AH650" s="224"/>
      <c r="AI650" s="224"/>
      <c r="AJ650" s="224"/>
      <c r="AK650" s="224"/>
      <c r="AL650" s="224"/>
      <c r="AM650" s="224"/>
      <c r="AN650" s="224"/>
      <c r="AO650" s="224"/>
      <c r="AP650" s="224"/>
      <c r="AQ650" s="224"/>
      <c r="AR650" s="224"/>
      <c r="AS650" s="224"/>
      <c r="AT650" s="224"/>
      <c r="AU650" s="224"/>
      <c r="AV650" s="224"/>
      <c r="AW650" s="224"/>
      <c r="AX650" s="224"/>
      <c r="AY650" s="224"/>
      <c r="AZ650" s="224"/>
      <c r="BA650" s="224"/>
      <c r="BB650" s="224"/>
      <c r="BC650" s="224"/>
      <c r="BD650" s="224"/>
      <c r="BE650" s="224"/>
      <c r="BF650" s="224"/>
      <c r="BG650" s="224"/>
      <c r="BH650" s="224"/>
      <c r="BI650" s="224"/>
      <c r="BJ650" s="224"/>
      <c r="BK650" s="224"/>
      <c r="BL650" s="224"/>
      <c r="BM650" s="225">
        <v>1</v>
      </c>
    </row>
    <row r="651" spans="1:65">
      <c r="A651" s="30"/>
      <c r="B651" s="19">
        <v>1</v>
      </c>
      <c r="C651" s="9">
        <v>2</v>
      </c>
      <c r="D651" s="226">
        <v>85</v>
      </c>
      <c r="E651" s="223"/>
      <c r="F651" s="224"/>
      <c r="G651" s="224"/>
      <c r="H651" s="224"/>
      <c r="I651" s="224"/>
      <c r="J651" s="224"/>
      <c r="K651" s="224"/>
      <c r="L651" s="224"/>
      <c r="M651" s="224"/>
      <c r="N651" s="224"/>
      <c r="O651" s="224"/>
      <c r="P651" s="224"/>
      <c r="Q651" s="224"/>
      <c r="R651" s="224"/>
      <c r="S651" s="224"/>
      <c r="T651" s="224"/>
      <c r="U651" s="224"/>
      <c r="V651" s="224"/>
      <c r="W651" s="224"/>
      <c r="X651" s="224"/>
      <c r="Y651" s="224"/>
      <c r="Z651" s="224"/>
      <c r="AA651" s="224"/>
      <c r="AB651" s="224"/>
      <c r="AC651" s="224"/>
      <c r="AD651" s="224"/>
      <c r="AE651" s="224"/>
      <c r="AF651" s="224"/>
      <c r="AG651" s="224"/>
      <c r="AH651" s="224"/>
      <c r="AI651" s="224"/>
      <c r="AJ651" s="224"/>
      <c r="AK651" s="224"/>
      <c r="AL651" s="224"/>
      <c r="AM651" s="224"/>
      <c r="AN651" s="224"/>
      <c r="AO651" s="224"/>
      <c r="AP651" s="224"/>
      <c r="AQ651" s="224"/>
      <c r="AR651" s="224"/>
      <c r="AS651" s="224"/>
      <c r="AT651" s="224"/>
      <c r="AU651" s="224"/>
      <c r="AV651" s="224"/>
      <c r="AW651" s="224"/>
      <c r="AX651" s="224"/>
      <c r="AY651" s="224"/>
      <c r="AZ651" s="224"/>
      <c r="BA651" s="224"/>
      <c r="BB651" s="224"/>
      <c r="BC651" s="224"/>
      <c r="BD651" s="224"/>
      <c r="BE651" s="224"/>
      <c r="BF651" s="224"/>
      <c r="BG651" s="224"/>
      <c r="BH651" s="224"/>
      <c r="BI651" s="224"/>
      <c r="BJ651" s="224"/>
      <c r="BK651" s="224"/>
      <c r="BL651" s="224"/>
      <c r="BM651" s="225">
        <v>44</v>
      </c>
    </row>
    <row r="652" spans="1:65">
      <c r="A652" s="30"/>
      <c r="B652" s="20" t="s">
        <v>278</v>
      </c>
      <c r="C652" s="12"/>
      <c r="D652" s="230">
        <v>85.25</v>
      </c>
      <c r="E652" s="223"/>
      <c r="F652" s="224"/>
      <c r="G652" s="224"/>
      <c r="H652" s="224"/>
      <c r="I652" s="224"/>
      <c r="J652" s="224"/>
      <c r="K652" s="224"/>
      <c r="L652" s="224"/>
      <c r="M652" s="224"/>
      <c r="N652" s="224"/>
      <c r="O652" s="224"/>
      <c r="P652" s="224"/>
      <c r="Q652" s="224"/>
      <c r="R652" s="224"/>
      <c r="S652" s="224"/>
      <c r="T652" s="224"/>
      <c r="U652" s="224"/>
      <c r="V652" s="224"/>
      <c r="W652" s="224"/>
      <c r="X652" s="224"/>
      <c r="Y652" s="224"/>
      <c r="Z652" s="224"/>
      <c r="AA652" s="224"/>
      <c r="AB652" s="224"/>
      <c r="AC652" s="224"/>
      <c r="AD652" s="224"/>
      <c r="AE652" s="224"/>
      <c r="AF652" s="224"/>
      <c r="AG652" s="224"/>
      <c r="AH652" s="224"/>
      <c r="AI652" s="224"/>
      <c r="AJ652" s="224"/>
      <c r="AK652" s="224"/>
      <c r="AL652" s="224"/>
      <c r="AM652" s="224"/>
      <c r="AN652" s="224"/>
      <c r="AO652" s="224"/>
      <c r="AP652" s="224"/>
      <c r="AQ652" s="224"/>
      <c r="AR652" s="224"/>
      <c r="AS652" s="224"/>
      <c r="AT652" s="224"/>
      <c r="AU652" s="224"/>
      <c r="AV652" s="224"/>
      <c r="AW652" s="224"/>
      <c r="AX652" s="224"/>
      <c r="AY652" s="224"/>
      <c r="AZ652" s="224"/>
      <c r="BA652" s="224"/>
      <c r="BB652" s="224"/>
      <c r="BC652" s="224"/>
      <c r="BD652" s="224"/>
      <c r="BE652" s="224"/>
      <c r="BF652" s="224"/>
      <c r="BG652" s="224"/>
      <c r="BH652" s="224"/>
      <c r="BI652" s="224"/>
      <c r="BJ652" s="224"/>
      <c r="BK652" s="224"/>
      <c r="BL652" s="224"/>
      <c r="BM652" s="225">
        <v>16</v>
      </c>
    </row>
    <row r="653" spans="1:65">
      <c r="A653" s="30"/>
      <c r="B653" s="3" t="s">
        <v>279</v>
      </c>
      <c r="C653" s="29"/>
      <c r="D653" s="226">
        <v>85.25</v>
      </c>
      <c r="E653" s="223"/>
      <c r="F653" s="224"/>
      <c r="G653" s="224"/>
      <c r="H653" s="224"/>
      <c r="I653" s="224"/>
      <c r="J653" s="224"/>
      <c r="K653" s="224"/>
      <c r="L653" s="224"/>
      <c r="M653" s="224"/>
      <c r="N653" s="224"/>
      <c r="O653" s="224"/>
      <c r="P653" s="224"/>
      <c r="Q653" s="224"/>
      <c r="R653" s="224"/>
      <c r="S653" s="224"/>
      <c r="T653" s="224"/>
      <c r="U653" s="224"/>
      <c r="V653" s="224"/>
      <c r="W653" s="224"/>
      <c r="X653" s="224"/>
      <c r="Y653" s="224"/>
      <c r="Z653" s="224"/>
      <c r="AA653" s="224"/>
      <c r="AB653" s="224"/>
      <c r="AC653" s="224"/>
      <c r="AD653" s="224"/>
      <c r="AE653" s="224"/>
      <c r="AF653" s="224"/>
      <c r="AG653" s="224"/>
      <c r="AH653" s="224"/>
      <c r="AI653" s="224"/>
      <c r="AJ653" s="224"/>
      <c r="AK653" s="224"/>
      <c r="AL653" s="224"/>
      <c r="AM653" s="224"/>
      <c r="AN653" s="224"/>
      <c r="AO653" s="224"/>
      <c r="AP653" s="224"/>
      <c r="AQ653" s="224"/>
      <c r="AR653" s="224"/>
      <c r="AS653" s="224"/>
      <c r="AT653" s="224"/>
      <c r="AU653" s="224"/>
      <c r="AV653" s="224"/>
      <c r="AW653" s="224"/>
      <c r="AX653" s="224"/>
      <c r="AY653" s="224"/>
      <c r="AZ653" s="224"/>
      <c r="BA653" s="224"/>
      <c r="BB653" s="224"/>
      <c r="BC653" s="224"/>
      <c r="BD653" s="224"/>
      <c r="BE653" s="224"/>
      <c r="BF653" s="224"/>
      <c r="BG653" s="224"/>
      <c r="BH653" s="224"/>
      <c r="BI653" s="224"/>
      <c r="BJ653" s="224"/>
      <c r="BK653" s="224"/>
      <c r="BL653" s="224"/>
      <c r="BM653" s="225">
        <v>85.25</v>
      </c>
    </row>
    <row r="654" spans="1:65">
      <c r="A654" s="30"/>
      <c r="B654" s="3" t="s">
        <v>280</v>
      </c>
      <c r="C654" s="29"/>
      <c r="D654" s="226">
        <v>0.35355339059327379</v>
      </c>
      <c r="E654" s="223"/>
      <c r="F654" s="224"/>
      <c r="G654" s="224"/>
      <c r="H654" s="224"/>
      <c r="I654" s="224"/>
      <c r="J654" s="224"/>
      <c r="K654" s="224"/>
      <c r="L654" s="224"/>
      <c r="M654" s="224"/>
      <c r="N654" s="224"/>
      <c r="O654" s="224"/>
      <c r="P654" s="224"/>
      <c r="Q654" s="224"/>
      <c r="R654" s="224"/>
      <c r="S654" s="224"/>
      <c r="T654" s="224"/>
      <c r="U654" s="224"/>
      <c r="V654" s="224"/>
      <c r="W654" s="224"/>
      <c r="X654" s="224"/>
      <c r="Y654" s="224"/>
      <c r="Z654" s="224"/>
      <c r="AA654" s="224"/>
      <c r="AB654" s="224"/>
      <c r="AC654" s="224"/>
      <c r="AD654" s="224"/>
      <c r="AE654" s="224"/>
      <c r="AF654" s="224"/>
      <c r="AG654" s="224"/>
      <c r="AH654" s="224"/>
      <c r="AI654" s="224"/>
      <c r="AJ654" s="224"/>
      <c r="AK654" s="224"/>
      <c r="AL654" s="224"/>
      <c r="AM654" s="224"/>
      <c r="AN654" s="224"/>
      <c r="AO654" s="224"/>
      <c r="AP654" s="224"/>
      <c r="AQ654" s="224"/>
      <c r="AR654" s="224"/>
      <c r="AS654" s="224"/>
      <c r="AT654" s="224"/>
      <c r="AU654" s="224"/>
      <c r="AV654" s="224"/>
      <c r="AW654" s="224"/>
      <c r="AX654" s="224"/>
      <c r="AY654" s="224"/>
      <c r="AZ654" s="224"/>
      <c r="BA654" s="224"/>
      <c r="BB654" s="224"/>
      <c r="BC654" s="224"/>
      <c r="BD654" s="224"/>
      <c r="BE654" s="224"/>
      <c r="BF654" s="224"/>
      <c r="BG654" s="224"/>
      <c r="BH654" s="224"/>
      <c r="BI654" s="224"/>
      <c r="BJ654" s="224"/>
      <c r="BK654" s="224"/>
      <c r="BL654" s="224"/>
      <c r="BM654" s="225">
        <v>50</v>
      </c>
    </row>
    <row r="655" spans="1:65">
      <c r="A655" s="30"/>
      <c r="B655" s="3" t="s">
        <v>87</v>
      </c>
      <c r="C655" s="29"/>
      <c r="D655" s="13">
        <v>4.1472538486014522E-3</v>
      </c>
      <c r="E655" s="159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56"/>
    </row>
    <row r="656" spans="1:65">
      <c r="A656" s="30"/>
      <c r="B656" s="3" t="s">
        <v>281</v>
      </c>
      <c r="C656" s="29"/>
      <c r="D656" s="13">
        <v>0</v>
      </c>
      <c r="E656" s="159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56"/>
    </row>
    <row r="657" spans="1:65">
      <c r="A657" s="30"/>
      <c r="B657" s="46" t="s">
        <v>282</v>
      </c>
      <c r="C657" s="47"/>
      <c r="D657" s="45" t="s">
        <v>283</v>
      </c>
      <c r="E657" s="159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56"/>
    </row>
    <row r="658" spans="1:65">
      <c r="B658" s="31"/>
      <c r="C658" s="20"/>
      <c r="D658" s="20"/>
      <c r="BM658" s="56"/>
    </row>
    <row r="659" spans="1:65" ht="15">
      <c r="B659" s="8" t="s">
        <v>761</v>
      </c>
      <c r="BM659" s="28" t="s">
        <v>284</v>
      </c>
    </row>
    <row r="660" spans="1:65" ht="15">
      <c r="A660" s="25" t="s">
        <v>38</v>
      </c>
      <c r="B660" s="18" t="s">
        <v>116</v>
      </c>
      <c r="C660" s="15" t="s">
        <v>117</v>
      </c>
      <c r="D660" s="16" t="s">
        <v>355</v>
      </c>
      <c r="E660" s="159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28">
        <v>1</v>
      </c>
    </row>
    <row r="661" spans="1:65">
      <c r="A661" s="30"/>
      <c r="B661" s="19" t="s">
        <v>244</v>
      </c>
      <c r="C661" s="9" t="s">
        <v>244</v>
      </c>
      <c r="D661" s="10" t="s">
        <v>118</v>
      </c>
      <c r="E661" s="159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28" t="s">
        <v>3</v>
      </c>
    </row>
    <row r="662" spans="1:65">
      <c r="A662" s="30"/>
      <c r="B662" s="19"/>
      <c r="C662" s="9"/>
      <c r="D662" s="10" t="s">
        <v>364</v>
      </c>
      <c r="E662" s="159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28">
        <v>1</v>
      </c>
    </row>
    <row r="663" spans="1:65">
      <c r="A663" s="30"/>
      <c r="B663" s="19"/>
      <c r="C663" s="9"/>
      <c r="D663" s="26"/>
      <c r="E663" s="159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28">
        <v>1</v>
      </c>
    </row>
    <row r="664" spans="1:65">
      <c r="A664" s="30"/>
      <c r="B664" s="18">
        <v>1</v>
      </c>
      <c r="C664" s="14">
        <v>1</v>
      </c>
      <c r="D664" s="231">
        <v>20.9</v>
      </c>
      <c r="E664" s="233"/>
      <c r="F664" s="234"/>
      <c r="G664" s="234"/>
      <c r="H664" s="234"/>
      <c r="I664" s="234"/>
      <c r="J664" s="234"/>
      <c r="K664" s="234"/>
      <c r="L664" s="234"/>
      <c r="M664" s="234"/>
      <c r="N664" s="234"/>
      <c r="O664" s="234"/>
      <c r="P664" s="234"/>
      <c r="Q664" s="234"/>
      <c r="R664" s="234"/>
      <c r="S664" s="234"/>
      <c r="T664" s="234"/>
      <c r="U664" s="234"/>
      <c r="V664" s="234"/>
      <c r="W664" s="234"/>
      <c r="X664" s="234"/>
      <c r="Y664" s="234"/>
      <c r="Z664" s="234"/>
      <c r="AA664" s="234"/>
      <c r="AB664" s="234"/>
      <c r="AC664" s="234"/>
      <c r="AD664" s="234"/>
      <c r="AE664" s="234"/>
      <c r="AF664" s="234"/>
      <c r="AG664" s="234"/>
      <c r="AH664" s="234"/>
      <c r="AI664" s="234"/>
      <c r="AJ664" s="234"/>
      <c r="AK664" s="234"/>
      <c r="AL664" s="234"/>
      <c r="AM664" s="234"/>
      <c r="AN664" s="234"/>
      <c r="AO664" s="234"/>
      <c r="AP664" s="234"/>
      <c r="AQ664" s="234"/>
      <c r="AR664" s="234"/>
      <c r="AS664" s="234"/>
      <c r="AT664" s="234"/>
      <c r="AU664" s="234"/>
      <c r="AV664" s="234"/>
      <c r="AW664" s="234"/>
      <c r="AX664" s="234"/>
      <c r="AY664" s="234"/>
      <c r="AZ664" s="234"/>
      <c r="BA664" s="234"/>
      <c r="BB664" s="234"/>
      <c r="BC664" s="234"/>
      <c r="BD664" s="234"/>
      <c r="BE664" s="234"/>
      <c r="BF664" s="234"/>
      <c r="BG664" s="234"/>
      <c r="BH664" s="234"/>
      <c r="BI664" s="234"/>
      <c r="BJ664" s="234"/>
      <c r="BK664" s="234"/>
      <c r="BL664" s="234"/>
      <c r="BM664" s="235">
        <v>1</v>
      </c>
    </row>
    <row r="665" spans="1:65">
      <c r="A665" s="30"/>
      <c r="B665" s="19">
        <v>1</v>
      </c>
      <c r="C665" s="9">
        <v>2</v>
      </c>
      <c r="D665" s="236">
        <v>20.7</v>
      </c>
      <c r="E665" s="233"/>
      <c r="F665" s="234"/>
      <c r="G665" s="234"/>
      <c r="H665" s="234"/>
      <c r="I665" s="234"/>
      <c r="J665" s="234"/>
      <c r="K665" s="234"/>
      <c r="L665" s="234"/>
      <c r="M665" s="234"/>
      <c r="N665" s="234"/>
      <c r="O665" s="234"/>
      <c r="P665" s="234"/>
      <c r="Q665" s="234"/>
      <c r="R665" s="234"/>
      <c r="S665" s="234"/>
      <c r="T665" s="234"/>
      <c r="U665" s="234"/>
      <c r="V665" s="234"/>
      <c r="W665" s="234"/>
      <c r="X665" s="234"/>
      <c r="Y665" s="234"/>
      <c r="Z665" s="234"/>
      <c r="AA665" s="234"/>
      <c r="AB665" s="234"/>
      <c r="AC665" s="234"/>
      <c r="AD665" s="234"/>
      <c r="AE665" s="234"/>
      <c r="AF665" s="234"/>
      <c r="AG665" s="234"/>
      <c r="AH665" s="234"/>
      <c r="AI665" s="234"/>
      <c r="AJ665" s="234"/>
      <c r="AK665" s="234"/>
      <c r="AL665" s="234"/>
      <c r="AM665" s="234"/>
      <c r="AN665" s="234"/>
      <c r="AO665" s="234"/>
      <c r="AP665" s="234"/>
      <c r="AQ665" s="234"/>
      <c r="AR665" s="234"/>
      <c r="AS665" s="234"/>
      <c r="AT665" s="234"/>
      <c r="AU665" s="234"/>
      <c r="AV665" s="234"/>
      <c r="AW665" s="234"/>
      <c r="AX665" s="234"/>
      <c r="AY665" s="234"/>
      <c r="AZ665" s="234"/>
      <c r="BA665" s="234"/>
      <c r="BB665" s="234"/>
      <c r="BC665" s="234"/>
      <c r="BD665" s="234"/>
      <c r="BE665" s="234"/>
      <c r="BF665" s="234"/>
      <c r="BG665" s="234"/>
      <c r="BH665" s="234"/>
      <c r="BI665" s="234"/>
      <c r="BJ665" s="234"/>
      <c r="BK665" s="234"/>
      <c r="BL665" s="234"/>
      <c r="BM665" s="235">
        <v>45</v>
      </c>
    </row>
    <row r="666" spans="1:65">
      <c r="A666" s="30"/>
      <c r="B666" s="20" t="s">
        <v>278</v>
      </c>
      <c r="C666" s="12"/>
      <c r="D666" s="240">
        <v>20.799999999999997</v>
      </c>
      <c r="E666" s="233"/>
      <c r="F666" s="234"/>
      <c r="G666" s="234"/>
      <c r="H666" s="234"/>
      <c r="I666" s="234"/>
      <c r="J666" s="234"/>
      <c r="K666" s="234"/>
      <c r="L666" s="234"/>
      <c r="M666" s="234"/>
      <c r="N666" s="234"/>
      <c r="O666" s="234"/>
      <c r="P666" s="234"/>
      <c r="Q666" s="234"/>
      <c r="R666" s="234"/>
      <c r="S666" s="234"/>
      <c r="T666" s="234"/>
      <c r="U666" s="234"/>
      <c r="V666" s="234"/>
      <c r="W666" s="234"/>
      <c r="X666" s="234"/>
      <c r="Y666" s="234"/>
      <c r="Z666" s="234"/>
      <c r="AA666" s="234"/>
      <c r="AB666" s="234"/>
      <c r="AC666" s="234"/>
      <c r="AD666" s="234"/>
      <c r="AE666" s="234"/>
      <c r="AF666" s="234"/>
      <c r="AG666" s="234"/>
      <c r="AH666" s="234"/>
      <c r="AI666" s="234"/>
      <c r="AJ666" s="234"/>
      <c r="AK666" s="234"/>
      <c r="AL666" s="234"/>
      <c r="AM666" s="234"/>
      <c r="AN666" s="234"/>
      <c r="AO666" s="234"/>
      <c r="AP666" s="234"/>
      <c r="AQ666" s="234"/>
      <c r="AR666" s="234"/>
      <c r="AS666" s="234"/>
      <c r="AT666" s="234"/>
      <c r="AU666" s="234"/>
      <c r="AV666" s="234"/>
      <c r="AW666" s="234"/>
      <c r="AX666" s="234"/>
      <c r="AY666" s="234"/>
      <c r="AZ666" s="234"/>
      <c r="BA666" s="234"/>
      <c r="BB666" s="234"/>
      <c r="BC666" s="234"/>
      <c r="BD666" s="234"/>
      <c r="BE666" s="234"/>
      <c r="BF666" s="234"/>
      <c r="BG666" s="234"/>
      <c r="BH666" s="234"/>
      <c r="BI666" s="234"/>
      <c r="BJ666" s="234"/>
      <c r="BK666" s="234"/>
      <c r="BL666" s="234"/>
      <c r="BM666" s="235">
        <v>16</v>
      </c>
    </row>
    <row r="667" spans="1:65">
      <c r="A667" s="30"/>
      <c r="B667" s="3" t="s">
        <v>279</v>
      </c>
      <c r="C667" s="29"/>
      <c r="D667" s="236">
        <v>20.799999999999997</v>
      </c>
      <c r="E667" s="233"/>
      <c r="F667" s="234"/>
      <c r="G667" s="234"/>
      <c r="H667" s="234"/>
      <c r="I667" s="234"/>
      <c r="J667" s="234"/>
      <c r="K667" s="234"/>
      <c r="L667" s="234"/>
      <c r="M667" s="234"/>
      <c r="N667" s="234"/>
      <c r="O667" s="234"/>
      <c r="P667" s="234"/>
      <c r="Q667" s="234"/>
      <c r="R667" s="234"/>
      <c r="S667" s="234"/>
      <c r="T667" s="234"/>
      <c r="U667" s="234"/>
      <c r="V667" s="234"/>
      <c r="W667" s="234"/>
      <c r="X667" s="234"/>
      <c r="Y667" s="234"/>
      <c r="Z667" s="234"/>
      <c r="AA667" s="234"/>
      <c r="AB667" s="234"/>
      <c r="AC667" s="234"/>
      <c r="AD667" s="234"/>
      <c r="AE667" s="234"/>
      <c r="AF667" s="234"/>
      <c r="AG667" s="234"/>
      <c r="AH667" s="234"/>
      <c r="AI667" s="234"/>
      <c r="AJ667" s="234"/>
      <c r="AK667" s="234"/>
      <c r="AL667" s="234"/>
      <c r="AM667" s="234"/>
      <c r="AN667" s="234"/>
      <c r="AO667" s="234"/>
      <c r="AP667" s="234"/>
      <c r="AQ667" s="234"/>
      <c r="AR667" s="234"/>
      <c r="AS667" s="234"/>
      <c r="AT667" s="234"/>
      <c r="AU667" s="234"/>
      <c r="AV667" s="234"/>
      <c r="AW667" s="234"/>
      <c r="AX667" s="234"/>
      <c r="AY667" s="234"/>
      <c r="AZ667" s="234"/>
      <c r="BA667" s="234"/>
      <c r="BB667" s="234"/>
      <c r="BC667" s="234"/>
      <c r="BD667" s="234"/>
      <c r="BE667" s="234"/>
      <c r="BF667" s="234"/>
      <c r="BG667" s="234"/>
      <c r="BH667" s="234"/>
      <c r="BI667" s="234"/>
      <c r="BJ667" s="234"/>
      <c r="BK667" s="234"/>
      <c r="BL667" s="234"/>
      <c r="BM667" s="235">
        <v>20.8</v>
      </c>
    </row>
    <row r="668" spans="1:65">
      <c r="A668" s="30"/>
      <c r="B668" s="3" t="s">
        <v>280</v>
      </c>
      <c r="C668" s="29"/>
      <c r="D668" s="236">
        <v>0.141421356237309</v>
      </c>
      <c r="E668" s="233"/>
      <c r="F668" s="234"/>
      <c r="G668" s="234"/>
      <c r="H668" s="234"/>
      <c r="I668" s="234"/>
      <c r="J668" s="234"/>
      <c r="K668" s="234"/>
      <c r="L668" s="234"/>
      <c r="M668" s="234"/>
      <c r="N668" s="234"/>
      <c r="O668" s="234"/>
      <c r="P668" s="234"/>
      <c r="Q668" s="234"/>
      <c r="R668" s="234"/>
      <c r="S668" s="234"/>
      <c r="T668" s="234"/>
      <c r="U668" s="234"/>
      <c r="V668" s="234"/>
      <c r="W668" s="234"/>
      <c r="X668" s="234"/>
      <c r="Y668" s="234"/>
      <c r="Z668" s="234"/>
      <c r="AA668" s="234"/>
      <c r="AB668" s="234"/>
      <c r="AC668" s="234"/>
      <c r="AD668" s="234"/>
      <c r="AE668" s="234"/>
      <c r="AF668" s="234"/>
      <c r="AG668" s="234"/>
      <c r="AH668" s="234"/>
      <c r="AI668" s="234"/>
      <c r="AJ668" s="234"/>
      <c r="AK668" s="234"/>
      <c r="AL668" s="234"/>
      <c r="AM668" s="234"/>
      <c r="AN668" s="234"/>
      <c r="AO668" s="234"/>
      <c r="AP668" s="234"/>
      <c r="AQ668" s="234"/>
      <c r="AR668" s="234"/>
      <c r="AS668" s="234"/>
      <c r="AT668" s="234"/>
      <c r="AU668" s="234"/>
      <c r="AV668" s="234"/>
      <c r="AW668" s="234"/>
      <c r="AX668" s="234"/>
      <c r="AY668" s="234"/>
      <c r="AZ668" s="234"/>
      <c r="BA668" s="234"/>
      <c r="BB668" s="234"/>
      <c r="BC668" s="234"/>
      <c r="BD668" s="234"/>
      <c r="BE668" s="234"/>
      <c r="BF668" s="234"/>
      <c r="BG668" s="234"/>
      <c r="BH668" s="234"/>
      <c r="BI668" s="234"/>
      <c r="BJ668" s="234"/>
      <c r="BK668" s="234"/>
      <c r="BL668" s="234"/>
      <c r="BM668" s="235">
        <v>51</v>
      </c>
    </row>
    <row r="669" spans="1:65">
      <c r="A669" s="30"/>
      <c r="B669" s="3" t="s">
        <v>87</v>
      </c>
      <c r="C669" s="29"/>
      <c r="D669" s="13">
        <v>6.7991036652552414E-3</v>
      </c>
      <c r="E669" s="159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56"/>
    </row>
    <row r="670" spans="1:65">
      <c r="A670" s="30"/>
      <c r="B670" s="3" t="s">
        <v>281</v>
      </c>
      <c r="C670" s="29"/>
      <c r="D670" s="13">
        <v>-2.2204460492503131E-16</v>
      </c>
      <c r="E670" s="159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56"/>
    </row>
    <row r="671" spans="1:65">
      <c r="A671" s="30"/>
      <c r="B671" s="46" t="s">
        <v>282</v>
      </c>
      <c r="C671" s="47"/>
      <c r="D671" s="45" t="s">
        <v>283</v>
      </c>
      <c r="E671" s="159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56"/>
    </row>
    <row r="672" spans="1:65">
      <c r="B672" s="31"/>
      <c r="C672" s="20"/>
      <c r="D672" s="20"/>
      <c r="BM672" s="56"/>
    </row>
    <row r="673" spans="1:65" ht="15">
      <c r="B673" s="8" t="s">
        <v>762</v>
      </c>
      <c r="BM673" s="28" t="s">
        <v>284</v>
      </c>
    </row>
    <row r="674" spans="1:65" ht="15">
      <c r="A674" s="25" t="s">
        <v>41</v>
      </c>
      <c r="B674" s="18" t="s">
        <v>116</v>
      </c>
      <c r="C674" s="15" t="s">
        <v>117</v>
      </c>
      <c r="D674" s="16" t="s">
        <v>355</v>
      </c>
      <c r="E674" s="159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28">
        <v>1</v>
      </c>
    </row>
    <row r="675" spans="1:65">
      <c r="A675" s="30"/>
      <c r="B675" s="19" t="s">
        <v>244</v>
      </c>
      <c r="C675" s="9" t="s">
        <v>244</v>
      </c>
      <c r="D675" s="10" t="s">
        <v>118</v>
      </c>
      <c r="E675" s="159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28" t="s">
        <v>3</v>
      </c>
    </row>
    <row r="676" spans="1:65">
      <c r="A676" s="30"/>
      <c r="B676" s="19"/>
      <c r="C676" s="9"/>
      <c r="D676" s="10" t="s">
        <v>364</v>
      </c>
      <c r="E676" s="159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28">
        <v>2</v>
      </c>
    </row>
    <row r="677" spans="1:65">
      <c r="A677" s="30"/>
      <c r="B677" s="19"/>
      <c r="C677" s="9"/>
      <c r="D677" s="26"/>
      <c r="E677" s="159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28">
        <v>2</v>
      </c>
    </row>
    <row r="678" spans="1:65">
      <c r="A678" s="30"/>
      <c r="B678" s="18">
        <v>1</v>
      </c>
      <c r="C678" s="14">
        <v>1</v>
      </c>
      <c r="D678" s="21">
        <v>1.96</v>
      </c>
      <c r="E678" s="159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28">
        <v>1</v>
      </c>
    </row>
    <row r="679" spans="1:65">
      <c r="A679" s="30"/>
      <c r="B679" s="19">
        <v>1</v>
      </c>
      <c r="C679" s="9">
        <v>2</v>
      </c>
      <c r="D679" s="11">
        <v>1.81</v>
      </c>
      <c r="E679" s="159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28">
        <v>46</v>
      </c>
    </row>
    <row r="680" spans="1:65">
      <c r="A680" s="30"/>
      <c r="B680" s="20" t="s">
        <v>278</v>
      </c>
      <c r="C680" s="12"/>
      <c r="D680" s="22">
        <v>1.885</v>
      </c>
      <c r="E680" s="159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28">
        <v>16</v>
      </c>
    </row>
    <row r="681" spans="1:65">
      <c r="A681" s="30"/>
      <c r="B681" s="3" t="s">
        <v>279</v>
      </c>
      <c r="C681" s="29"/>
      <c r="D681" s="11">
        <v>1.885</v>
      </c>
      <c r="E681" s="159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28">
        <v>1.885</v>
      </c>
    </row>
    <row r="682" spans="1:65">
      <c r="A682" s="30"/>
      <c r="B682" s="3" t="s">
        <v>280</v>
      </c>
      <c r="C682" s="29"/>
      <c r="D682" s="23">
        <v>0.10606601717798207</v>
      </c>
      <c r="E682" s="159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28">
        <v>52</v>
      </c>
    </row>
    <row r="683" spans="1:65">
      <c r="A683" s="30"/>
      <c r="B683" s="3" t="s">
        <v>87</v>
      </c>
      <c r="C683" s="29"/>
      <c r="D683" s="13">
        <v>5.6268444126250435E-2</v>
      </c>
      <c r="E683" s="159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56"/>
    </row>
    <row r="684" spans="1:65">
      <c r="A684" s="30"/>
      <c r="B684" s="3" t="s">
        <v>281</v>
      </c>
      <c r="C684" s="29"/>
      <c r="D684" s="13">
        <v>0</v>
      </c>
      <c r="E684" s="159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56"/>
    </row>
    <row r="685" spans="1:65">
      <c r="A685" s="30"/>
      <c r="B685" s="46" t="s">
        <v>282</v>
      </c>
      <c r="C685" s="47"/>
      <c r="D685" s="45" t="s">
        <v>283</v>
      </c>
      <c r="E685" s="159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56"/>
    </row>
    <row r="686" spans="1:65">
      <c r="B686" s="31"/>
      <c r="C686" s="20"/>
      <c r="D686" s="20"/>
      <c r="BM686" s="56"/>
    </row>
    <row r="687" spans="1:65" ht="15">
      <c r="B687" s="8" t="s">
        <v>763</v>
      </c>
      <c r="BM687" s="28" t="s">
        <v>284</v>
      </c>
    </row>
    <row r="688" spans="1:65" ht="15">
      <c r="A688" s="25" t="s">
        <v>44</v>
      </c>
      <c r="B688" s="18" t="s">
        <v>116</v>
      </c>
      <c r="C688" s="15" t="s">
        <v>117</v>
      </c>
      <c r="D688" s="16" t="s">
        <v>355</v>
      </c>
      <c r="E688" s="159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28">
        <v>1</v>
      </c>
    </row>
    <row r="689" spans="1:65">
      <c r="A689" s="30"/>
      <c r="B689" s="19" t="s">
        <v>244</v>
      </c>
      <c r="C689" s="9" t="s">
        <v>244</v>
      </c>
      <c r="D689" s="10" t="s">
        <v>118</v>
      </c>
      <c r="E689" s="159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28" t="s">
        <v>3</v>
      </c>
    </row>
    <row r="690" spans="1:65">
      <c r="A690" s="30"/>
      <c r="B690" s="19"/>
      <c r="C690" s="9"/>
      <c r="D690" s="10" t="s">
        <v>364</v>
      </c>
      <c r="E690" s="159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28">
        <v>0</v>
      </c>
    </row>
    <row r="691" spans="1:65">
      <c r="A691" s="30"/>
      <c r="B691" s="19"/>
      <c r="C691" s="9"/>
      <c r="D691" s="26"/>
      <c r="E691" s="159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28">
        <v>0</v>
      </c>
    </row>
    <row r="692" spans="1:65">
      <c r="A692" s="30"/>
      <c r="B692" s="18">
        <v>1</v>
      </c>
      <c r="C692" s="14">
        <v>1</v>
      </c>
      <c r="D692" s="220">
        <v>75</v>
      </c>
      <c r="E692" s="223"/>
      <c r="F692" s="224"/>
      <c r="G692" s="224"/>
      <c r="H692" s="224"/>
      <c r="I692" s="224"/>
      <c r="J692" s="224"/>
      <c r="K692" s="224"/>
      <c r="L692" s="224"/>
      <c r="M692" s="224"/>
      <c r="N692" s="224"/>
      <c r="O692" s="224"/>
      <c r="P692" s="224"/>
      <c r="Q692" s="224"/>
      <c r="R692" s="224"/>
      <c r="S692" s="224"/>
      <c r="T692" s="224"/>
      <c r="U692" s="224"/>
      <c r="V692" s="224"/>
      <c r="W692" s="224"/>
      <c r="X692" s="224"/>
      <c r="Y692" s="224"/>
      <c r="Z692" s="224"/>
      <c r="AA692" s="224"/>
      <c r="AB692" s="224"/>
      <c r="AC692" s="224"/>
      <c r="AD692" s="224"/>
      <c r="AE692" s="224"/>
      <c r="AF692" s="224"/>
      <c r="AG692" s="224"/>
      <c r="AH692" s="224"/>
      <c r="AI692" s="224"/>
      <c r="AJ692" s="224"/>
      <c r="AK692" s="224"/>
      <c r="AL692" s="224"/>
      <c r="AM692" s="224"/>
      <c r="AN692" s="224"/>
      <c r="AO692" s="224"/>
      <c r="AP692" s="224"/>
      <c r="AQ692" s="224"/>
      <c r="AR692" s="224"/>
      <c r="AS692" s="224"/>
      <c r="AT692" s="224"/>
      <c r="AU692" s="224"/>
      <c r="AV692" s="224"/>
      <c r="AW692" s="224"/>
      <c r="AX692" s="224"/>
      <c r="AY692" s="224"/>
      <c r="AZ692" s="224"/>
      <c r="BA692" s="224"/>
      <c r="BB692" s="224"/>
      <c r="BC692" s="224"/>
      <c r="BD692" s="224"/>
      <c r="BE692" s="224"/>
      <c r="BF692" s="224"/>
      <c r="BG692" s="224"/>
      <c r="BH692" s="224"/>
      <c r="BI692" s="224"/>
      <c r="BJ692" s="224"/>
      <c r="BK692" s="224"/>
      <c r="BL692" s="224"/>
      <c r="BM692" s="225">
        <v>1</v>
      </c>
    </row>
    <row r="693" spans="1:65">
      <c r="A693" s="30"/>
      <c r="B693" s="19">
        <v>1</v>
      </c>
      <c r="C693" s="9">
        <v>2</v>
      </c>
      <c r="D693" s="226">
        <v>75</v>
      </c>
      <c r="E693" s="223"/>
      <c r="F693" s="224"/>
      <c r="G693" s="224"/>
      <c r="H693" s="224"/>
      <c r="I693" s="224"/>
      <c r="J693" s="224"/>
      <c r="K693" s="224"/>
      <c r="L693" s="224"/>
      <c r="M693" s="224"/>
      <c r="N693" s="224"/>
      <c r="O693" s="224"/>
      <c r="P693" s="224"/>
      <c r="Q693" s="224"/>
      <c r="R693" s="224"/>
      <c r="S693" s="224"/>
      <c r="T693" s="224"/>
      <c r="U693" s="224"/>
      <c r="V693" s="224"/>
      <c r="W693" s="224"/>
      <c r="X693" s="224"/>
      <c r="Y693" s="224"/>
      <c r="Z693" s="224"/>
      <c r="AA693" s="224"/>
      <c r="AB693" s="224"/>
      <c r="AC693" s="224"/>
      <c r="AD693" s="224"/>
      <c r="AE693" s="224"/>
      <c r="AF693" s="224"/>
      <c r="AG693" s="224"/>
      <c r="AH693" s="224"/>
      <c r="AI693" s="224"/>
      <c r="AJ693" s="224"/>
      <c r="AK693" s="224"/>
      <c r="AL693" s="224"/>
      <c r="AM693" s="224"/>
      <c r="AN693" s="224"/>
      <c r="AO693" s="224"/>
      <c r="AP693" s="224"/>
      <c r="AQ693" s="224"/>
      <c r="AR693" s="224"/>
      <c r="AS693" s="224"/>
      <c r="AT693" s="224"/>
      <c r="AU693" s="224"/>
      <c r="AV693" s="224"/>
      <c r="AW693" s="224"/>
      <c r="AX693" s="224"/>
      <c r="AY693" s="224"/>
      <c r="AZ693" s="224"/>
      <c r="BA693" s="224"/>
      <c r="BB693" s="224"/>
      <c r="BC693" s="224"/>
      <c r="BD693" s="224"/>
      <c r="BE693" s="224"/>
      <c r="BF693" s="224"/>
      <c r="BG693" s="224"/>
      <c r="BH693" s="224"/>
      <c r="BI693" s="224"/>
      <c r="BJ693" s="224"/>
      <c r="BK693" s="224"/>
      <c r="BL693" s="224"/>
      <c r="BM693" s="225">
        <v>25</v>
      </c>
    </row>
    <row r="694" spans="1:65">
      <c r="A694" s="30"/>
      <c r="B694" s="20" t="s">
        <v>278</v>
      </c>
      <c r="C694" s="12"/>
      <c r="D694" s="230">
        <v>75</v>
      </c>
      <c r="E694" s="223"/>
      <c r="F694" s="224"/>
      <c r="G694" s="224"/>
      <c r="H694" s="224"/>
      <c r="I694" s="224"/>
      <c r="J694" s="224"/>
      <c r="K694" s="224"/>
      <c r="L694" s="224"/>
      <c r="M694" s="224"/>
      <c r="N694" s="224"/>
      <c r="O694" s="224"/>
      <c r="P694" s="224"/>
      <c r="Q694" s="224"/>
      <c r="R694" s="224"/>
      <c r="S694" s="224"/>
      <c r="T694" s="224"/>
      <c r="U694" s="224"/>
      <c r="V694" s="224"/>
      <c r="W694" s="224"/>
      <c r="X694" s="224"/>
      <c r="Y694" s="224"/>
      <c r="Z694" s="224"/>
      <c r="AA694" s="224"/>
      <c r="AB694" s="224"/>
      <c r="AC694" s="224"/>
      <c r="AD694" s="224"/>
      <c r="AE694" s="224"/>
      <c r="AF694" s="224"/>
      <c r="AG694" s="224"/>
      <c r="AH694" s="224"/>
      <c r="AI694" s="224"/>
      <c r="AJ694" s="224"/>
      <c r="AK694" s="224"/>
      <c r="AL694" s="224"/>
      <c r="AM694" s="224"/>
      <c r="AN694" s="224"/>
      <c r="AO694" s="224"/>
      <c r="AP694" s="224"/>
      <c r="AQ694" s="224"/>
      <c r="AR694" s="224"/>
      <c r="AS694" s="224"/>
      <c r="AT694" s="224"/>
      <c r="AU694" s="224"/>
      <c r="AV694" s="224"/>
      <c r="AW694" s="224"/>
      <c r="AX694" s="224"/>
      <c r="AY694" s="224"/>
      <c r="AZ694" s="224"/>
      <c r="BA694" s="224"/>
      <c r="BB694" s="224"/>
      <c r="BC694" s="224"/>
      <c r="BD694" s="224"/>
      <c r="BE694" s="224"/>
      <c r="BF694" s="224"/>
      <c r="BG694" s="224"/>
      <c r="BH694" s="224"/>
      <c r="BI694" s="224"/>
      <c r="BJ694" s="224"/>
      <c r="BK694" s="224"/>
      <c r="BL694" s="224"/>
      <c r="BM694" s="225">
        <v>16</v>
      </c>
    </row>
    <row r="695" spans="1:65">
      <c r="A695" s="30"/>
      <c r="B695" s="3" t="s">
        <v>279</v>
      </c>
      <c r="C695" s="29"/>
      <c r="D695" s="226">
        <v>75</v>
      </c>
      <c r="E695" s="223"/>
      <c r="F695" s="224"/>
      <c r="G695" s="224"/>
      <c r="H695" s="224"/>
      <c r="I695" s="224"/>
      <c r="J695" s="224"/>
      <c r="K695" s="224"/>
      <c r="L695" s="224"/>
      <c r="M695" s="224"/>
      <c r="N695" s="224"/>
      <c r="O695" s="224"/>
      <c r="P695" s="224"/>
      <c r="Q695" s="224"/>
      <c r="R695" s="224"/>
      <c r="S695" s="224"/>
      <c r="T695" s="224"/>
      <c r="U695" s="224"/>
      <c r="V695" s="224"/>
      <c r="W695" s="224"/>
      <c r="X695" s="224"/>
      <c r="Y695" s="224"/>
      <c r="Z695" s="224"/>
      <c r="AA695" s="224"/>
      <c r="AB695" s="224"/>
      <c r="AC695" s="224"/>
      <c r="AD695" s="224"/>
      <c r="AE695" s="224"/>
      <c r="AF695" s="224"/>
      <c r="AG695" s="224"/>
      <c r="AH695" s="224"/>
      <c r="AI695" s="224"/>
      <c r="AJ695" s="224"/>
      <c r="AK695" s="224"/>
      <c r="AL695" s="224"/>
      <c r="AM695" s="224"/>
      <c r="AN695" s="224"/>
      <c r="AO695" s="224"/>
      <c r="AP695" s="224"/>
      <c r="AQ695" s="224"/>
      <c r="AR695" s="224"/>
      <c r="AS695" s="224"/>
      <c r="AT695" s="224"/>
      <c r="AU695" s="224"/>
      <c r="AV695" s="224"/>
      <c r="AW695" s="224"/>
      <c r="AX695" s="224"/>
      <c r="AY695" s="224"/>
      <c r="AZ695" s="224"/>
      <c r="BA695" s="224"/>
      <c r="BB695" s="224"/>
      <c r="BC695" s="224"/>
      <c r="BD695" s="224"/>
      <c r="BE695" s="224"/>
      <c r="BF695" s="224"/>
      <c r="BG695" s="224"/>
      <c r="BH695" s="224"/>
      <c r="BI695" s="224"/>
      <c r="BJ695" s="224"/>
      <c r="BK695" s="224"/>
      <c r="BL695" s="224"/>
      <c r="BM695" s="225">
        <v>75</v>
      </c>
    </row>
    <row r="696" spans="1:65">
      <c r="A696" s="30"/>
      <c r="B696" s="3" t="s">
        <v>280</v>
      </c>
      <c r="C696" s="29"/>
      <c r="D696" s="226">
        <v>0</v>
      </c>
      <c r="E696" s="223"/>
      <c r="F696" s="224"/>
      <c r="G696" s="224"/>
      <c r="H696" s="224"/>
      <c r="I696" s="224"/>
      <c r="J696" s="224"/>
      <c r="K696" s="224"/>
      <c r="L696" s="224"/>
      <c r="M696" s="224"/>
      <c r="N696" s="224"/>
      <c r="O696" s="224"/>
      <c r="P696" s="224"/>
      <c r="Q696" s="224"/>
      <c r="R696" s="224"/>
      <c r="S696" s="224"/>
      <c r="T696" s="224"/>
      <c r="U696" s="224"/>
      <c r="V696" s="224"/>
      <c r="W696" s="224"/>
      <c r="X696" s="224"/>
      <c r="Y696" s="224"/>
      <c r="Z696" s="224"/>
      <c r="AA696" s="224"/>
      <c r="AB696" s="224"/>
      <c r="AC696" s="224"/>
      <c r="AD696" s="224"/>
      <c r="AE696" s="224"/>
      <c r="AF696" s="224"/>
      <c r="AG696" s="224"/>
      <c r="AH696" s="224"/>
      <c r="AI696" s="224"/>
      <c r="AJ696" s="224"/>
      <c r="AK696" s="224"/>
      <c r="AL696" s="224"/>
      <c r="AM696" s="224"/>
      <c r="AN696" s="224"/>
      <c r="AO696" s="224"/>
      <c r="AP696" s="224"/>
      <c r="AQ696" s="224"/>
      <c r="AR696" s="224"/>
      <c r="AS696" s="224"/>
      <c r="AT696" s="224"/>
      <c r="AU696" s="224"/>
      <c r="AV696" s="224"/>
      <c r="AW696" s="224"/>
      <c r="AX696" s="224"/>
      <c r="AY696" s="224"/>
      <c r="AZ696" s="224"/>
      <c r="BA696" s="224"/>
      <c r="BB696" s="224"/>
      <c r="BC696" s="224"/>
      <c r="BD696" s="224"/>
      <c r="BE696" s="224"/>
      <c r="BF696" s="224"/>
      <c r="BG696" s="224"/>
      <c r="BH696" s="224"/>
      <c r="BI696" s="224"/>
      <c r="BJ696" s="224"/>
      <c r="BK696" s="224"/>
      <c r="BL696" s="224"/>
      <c r="BM696" s="225">
        <v>53</v>
      </c>
    </row>
    <row r="697" spans="1:65">
      <c r="A697" s="30"/>
      <c r="B697" s="3" t="s">
        <v>87</v>
      </c>
      <c r="C697" s="29"/>
      <c r="D697" s="13">
        <v>0</v>
      </c>
      <c r="E697" s="159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56"/>
    </row>
    <row r="698" spans="1:65">
      <c r="A698" s="30"/>
      <c r="B698" s="3" t="s">
        <v>281</v>
      </c>
      <c r="C698" s="29"/>
      <c r="D698" s="13">
        <v>0</v>
      </c>
      <c r="E698" s="159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56"/>
    </row>
    <row r="699" spans="1:65">
      <c r="A699" s="30"/>
      <c r="B699" s="46" t="s">
        <v>282</v>
      </c>
      <c r="C699" s="47"/>
      <c r="D699" s="45" t="s">
        <v>283</v>
      </c>
      <c r="E699" s="159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56"/>
    </row>
    <row r="700" spans="1:65">
      <c r="B700" s="31"/>
      <c r="C700" s="20"/>
      <c r="D700" s="20"/>
      <c r="BM700" s="56"/>
    </row>
    <row r="701" spans="1:65" ht="15">
      <c r="B701" s="8" t="s">
        <v>764</v>
      </c>
      <c r="BM701" s="28" t="s">
        <v>284</v>
      </c>
    </row>
    <row r="702" spans="1:65" ht="15">
      <c r="A702" s="25" t="s">
        <v>45</v>
      </c>
      <c r="B702" s="18" t="s">
        <v>116</v>
      </c>
      <c r="C702" s="15" t="s">
        <v>117</v>
      </c>
      <c r="D702" s="16" t="s">
        <v>355</v>
      </c>
      <c r="E702" s="159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28">
        <v>1</v>
      </c>
    </row>
    <row r="703" spans="1:65">
      <c r="A703" s="30"/>
      <c r="B703" s="19" t="s">
        <v>244</v>
      </c>
      <c r="C703" s="9" t="s">
        <v>244</v>
      </c>
      <c r="D703" s="10" t="s">
        <v>118</v>
      </c>
      <c r="E703" s="159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28" t="s">
        <v>3</v>
      </c>
    </row>
    <row r="704" spans="1:65">
      <c r="A704" s="30"/>
      <c r="B704" s="19"/>
      <c r="C704" s="9"/>
      <c r="D704" s="10" t="s">
        <v>364</v>
      </c>
      <c r="E704" s="159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28">
        <v>0</v>
      </c>
    </row>
    <row r="705" spans="1:65">
      <c r="A705" s="30"/>
      <c r="B705" s="19"/>
      <c r="C705" s="9"/>
      <c r="D705" s="26"/>
      <c r="E705" s="159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28">
        <v>0</v>
      </c>
    </row>
    <row r="706" spans="1:65">
      <c r="A706" s="30"/>
      <c r="B706" s="18">
        <v>1</v>
      </c>
      <c r="C706" s="14">
        <v>1</v>
      </c>
      <c r="D706" s="220">
        <v>209</v>
      </c>
      <c r="E706" s="223"/>
      <c r="F706" s="224"/>
      <c r="G706" s="224"/>
      <c r="H706" s="224"/>
      <c r="I706" s="224"/>
      <c r="J706" s="224"/>
      <c r="K706" s="224"/>
      <c r="L706" s="224"/>
      <c r="M706" s="224"/>
      <c r="N706" s="224"/>
      <c r="O706" s="224"/>
      <c r="P706" s="224"/>
      <c r="Q706" s="224"/>
      <c r="R706" s="224"/>
      <c r="S706" s="224"/>
      <c r="T706" s="224"/>
      <c r="U706" s="224"/>
      <c r="V706" s="224"/>
      <c r="W706" s="224"/>
      <c r="X706" s="224"/>
      <c r="Y706" s="224"/>
      <c r="Z706" s="224"/>
      <c r="AA706" s="224"/>
      <c r="AB706" s="224"/>
      <c r="AC706" s="224"/>
      <c r="AD706" s="224"/>
      <c r="AE706" s="224"/>
      <c r="AF706" s="224"/>
      <c r="AG706" s="224"/>
      <c r="AH706" s="224"/>
      <c r="AI706" s="224"/>
      <c r="AJ706" s="224"/>
      <c r="AK706" s="224"/>
      <c r="AL706" s="224"/>
      <c r="AM706" s="224"/>
      <c r="AN706" s="224"/>
      <c r="AO706" s="224"/>
      <c r="AP706" s="224"/>
      <c r="AQ706" s="224"/>
      <c r="AR706" s="224"/>
      <c r="AS706" s="224"/>
      <c r="AT706" s="224"/>
      <c r="AU706" s="224"/>
      <c r="AV706" s="224"/>
      <c r="AW706" s="224"/>
      <c r="AX706" s="224"/>
      <c r="AY706" s="224"/>
      <c r="AZ706" s="224"/>
      <c r="BA706" s="224"/>
      <c r="BB706" s="224"/>
      <c r="BC706" s="224"/>
      <c r="BD706" s="224"/>
      <c r="BE706" s="224"/>
      <c r="BF706" s="224"/>
      <c r="BG706" s="224"/>
      <c r="BH706" s="224"/>
      <c r="BI706" s="224"/>
      <c r="BJ706" s="224"/>
      <c r="BK706" s="224"/>
      <c r="BL706" s="224"/>
      <c r="BM706" s="225">
        <v>1</v>
      </c>
    </row>
    <row r="707" spans="1:65">
      <c r="A707" s="30"/>
      <c r="B707" s="19">
        <v>1</v>
      </c>
      <c r="C707" s="9">
        <v>2</v>
      </c>
      <c r="D707" s="226">
        <v>212</v>
      </c>
      <c r="E707" s="223"/>
      <c r="F707" s="224"/>
      <c r="G707" s="224"/>
      <c r="H707" s="224"/>
      <c r="I707" s="224"/>
      <c r="J707" s="224"/>
      <c r="K707" s="224"/>
      <c r="L707" s="224"/>
      <c r="M707" s="224"/>
      <c r="N707" s="224"/>
      <c r="O707" s="224"/>
      <c r="P707" s="224"/>
      <c r="Q707" s="224"/>
      <c r="R707" s="224"/>
      <c r="S707" s="224"/>
      <c r="T707" s="224"/>
      <c r="U707" s="224"/>
      <c r="V707" s="224"/>
      <c r="W707" s="224"/>
      <c r="X707" s="224"/>
      <c r="Y707" s="224"/>
      <c r="Z707" s="224"/>
      <c r="AA707" s="224"/>
      <c r="AB707" s="224"/>
      <c r="AC707" s="224"/>
      <c r="AD707" s="224"/>
      <c r="AE707" s="224"/>
      <c r="AF707" s="224"/>
      <c r="AG707" s="224"/>
      <c r="AH707" s="224"/>
      <c r="AI707" s="224"/>
      <c r="AJ707" s="224"/>
      <c r="AK707" s="224"/>
      <c r="AL707" s="224"/>
      <c r="AM707" s="224"/>
      <c r="AN707" s="224"/>
      <c r="AO707" s="224"/>
      <c r="AP707" s="224"/>
      <c r="AQ707" s="224"/>
      <c r="AR707" s="224"/>
      <c r="AS707" s="224"/>
      <c r="AT707" s="224"/>
      <c r="AU707" s="224"/>
      <c r="AV707" s="224"/>
      <c r="AW707" s="224"/>
      <c r="AX707" s="224"/>
      <c r="AY707" s="224"/>
      <c r="AZ707" s="224"/>
      <c r="BA707" s="224"/>
      <c r="BB707" s="224"/>
      <c r="BC707" s="224"/>
      <c r="BD707" s="224"/>
      <c r="BE707" s="224"/>
      <c r="BF707" s="224"/>
      <c r="BG707" s="224"/>
      <c r="BH707" s="224"/>
      <c r="BI707" s="224"/>
      <c r="BJ707" s="224"/>
      <c r="BK707" s="224"/>
      <c r="BL707" s="224"/>
      <c r="BM707" s="225">
        <v>14</v>
      </c>
    </row>
    <row r="708" spans="1:65">
      <c r="A708" s="30"/>
      <c r="B708" s="20" t="s">
        <v>278</v>
      </c>
      <c r="C708" s="12"/>
      <c r="D708" s="230">
        <v>210.5</v>
      </c>
      <c r="E708" s="223"/>
      <c r="F708" s="224"/>
      <c r="G708" s="224"/>
      <c r="H708" s="224"/>
      <c r="I708" s="224"/>
      <c r="J708" s="224"/>
      <c r="K708" s="224"/>
      <c r="L708" s="224"/>
      <c r="M708" s="224"/>
      <c r="N708" s="224"/>
      <c r="O708" s="224"/>
      <c r="P708" s="224"/>
      <c r="Q708" s="224"/>
      <c r="R708" s="224"/>
      <c r="S708" s="224"/>
      <c r="T708" s="224"/>
      <c r="U708" s="224"/>
      <c r="V708" s="224"/>
      <c r="W708" s="224"/>
      <c r="X708" s="224"/>
      <c r="Y708" s="224"/>
      <c r="Z708" s="224"/>
      <c r="AA708" s="224"/>
      <c r="AB708" s="224"/>
      <c r="AC708" s="224"/>
      <c r="AD708" s="224"/>
      <c r="AE708" s="224"/>
      <c r="AF708" s="224"/>
      <c r="AG708" s="224"/>
      <c r="AH708" s="224"/>
      <c r="AI708" s="224"/>
      <c r="AJ708" s="224"/>
      <c r="AK708" s="224"/>
      <c r="AL708" s="224"/>
      <c r="AM708" s="224"/>
      <c r="AN708" s="224"/>
      <c r="AO708" s="224"/>
      <c r="AP708" s="224"/>
      <c r="AQ708" s="224"/>
      <c r="AR708" s="224"/>
      <c r="AS708" s="224"/>
      <c r="AT708" s="224"/>
      <c r="AU708" s="224"/>
      <c r="AV708" s="224"/>
      <c r="AW708" s="224"/>
      <c r="AX708" s="224"/>
      <c r="AY708" s="224"/>
      <c r="AZ708" s="224"/>
      <c r="BA708" s="224"/>
      <c r="BB708" s="224"/>
      <c r="BC708" s="224"/>
      <c r="BD708" s="224"/>
      <c r="BE708" s="224"/>
      <c r="BF708" s="224"/>
      <c r="BG708" s="224"/>
      <c r="BH708" s="224"/>
      <c r="BI708" s="224"/>
      <c r="BJ708" s="224"/>
      <c r="BK708" s="224"/>
      <c r="BL708" s="224"/>
      <c r="BM708" s="225">
        <v>16</v>
      </c>
    </row>
    <row r="709" spans="1:65">
      <c r="A709" s="30"/>
      <c r="B709" s="3" t="s">
        <v>279</v>
      </c>
      <c r="C709" s="29"/>
      <c r="D709" s="226">
        <v>210.5</v>
      </c>
      <c r="E709" s="223"/>
      <c r="F709" s="224"/>
      <c r="G709" s="224"/>
      <c r="H709" s="224"/>
      <c r="I709" s="224"/>
      <c r="J709" s="224"/>
      <c r="K709" s="224"/>
      <c r="L709" s="224"/>
      <c r="M709" s="224"/>
      <c r="N709" s="224"/>
      <c r="O709" s="224"/>
      <c r="P709" s="224"/>
      <c r="Q709" s="224"/>
      <c r="R709" s="224"/>
      <c r="S709" s="224"/>
      <c r="T709" s="224"/>
      <c r="U709" s="224"/>
      <c r="V709" s="224"/>
      <c r="W709" s="224"/>
      <c r="X709" s="224"/>
      <c r="Y709" s="224"/>
      <c r="Z709" s="224"/>
      <c r="AA709" s="224"/>
      <c r="AB709" s="224"/>
      <c r="AC709" s="224"/>
      <c r="AD709" s="224"/>
      <c r="AE709" s="224"/>
      <c r="AF709" s="224"/>
      <c r="AG709" s="224"/>
      <c r="AH709" s="224"/>
      <c r="AI709" s="224"/>
      <c r="AJ709" s="224"/>
      <c r="AK709" s="224"/>
      <c r="AL709" s="224"/>
      <c r="AM709" s="224"/>
      <c r="AN709" s="224"/>
      <c r="AO709" s="224"/>
      <c r="AP709" s="224"/>
      <c r="AQ709" s="224"/>
      <c r="AR709" s="224"/>
      <c r="AS709" s="224"/>
      <c r="AT709" s="224"/>
      <c r="AU709" s="224"/>
      <c r="AV709" s="224"/>
      <c r="AW709" s="224"/>
      <c r="AX709" s="224"/>
      <c r="AY709" s="224"/>
      <c r="AZ709" s="224"/>
      <c r="BA709" s="224"/>
      <c r="BB709" s="224"/>
      <c r="BC709" s="224"/>
      <c r="BD709" s="224"/>
      <c r="BE709" s="224"/>
      <c r="BF709" s="224"/>
      <c r="BG709" s="224"/>
      <c r="BH709" s="224"/>
      <c r="BI709" s="224"/>
      <c r="BJ709" s="224"/>
      <c r="BK709" s="224"/>
      <c r="BL709" s="224"/>
      <c r="BM709" s="225">
        <v>210.5</v>
      </c>
    </row>
    <row r="710" spans="1:65">
      <c r="A710" s="30"/>
      <c r="B710" s="3" t="s">
        <v>280</v>
      </c>
      <c r="C710" s="29"/>
      <c r="D710" s="226">
        <v>2.1213203435596424</v>
      </c>
      <c r="E710" s="223"/>
      <c r="F710" s="224"/>
      <c r="G710" s="224"/>
      <c r="H710" s="224"/>
      <c r="I710" s="224"/>
      <c r="J710" s="224"/>
      <c r="K710" s="224"/>
      <c r="L710" s="224"/>
      <c r="M710" s="224"/>
      <c r="N710" s="224"/>
      <c r="O710" s="224"/>
      <c r="P710" s="224"/>
      <c r="Q710" s="224"/>
      <c r="R710" s="224"/>
      <c r="S710" s="224"/>
      <c r="T710" s="224"/>
      <c r="U710" s="224"/>
      <c r="V710" s="224"/>
      <c r="W710" s="224"/>
      <c r="X710" s="224"/>
      <c r="Y710" s="224"/>
      <c r="Z710" s="224"/>
      <c r="AA710" s="224"/>
      <c r="AB710" s="224"/>
      <c r="AC710" s="224"/>
      <c r="AD710" s="224"/>
      <c r="AE710" s="224"/>
      <c r="AF710" s="224"/>
      <c r="AG710" s="224"/>
      <c r="AH710" s="224"/>
      <c r="AI710" s="224"/>
      <c r="AJ710" s="224"/>
      <c r="AK710" s="224"/>
      <c r="AL710" s="224"/>
      <c r="AM710" s="224"/>
      <c r="AN710" s="224"/>
      <c r="AO710" s="224"/>
      <c r="AP710" s="224"/>
      <c r="AQ710" s="224"/>
      <c r="AR710" s="224"/>
      <c r="AS710" s="224"/>
      <c r="AT710" s="224"/>
      <c r="AU710" s="224"/>
      <c r="AV710" s="224"/>
      <c r="AW710" s="224"/>
      <c r="AX710" s="224"/>
      <c r="AY710" s="224"/>
      <c r="AZ710" s="224"/>
      <c r="BA710" s="224"/>
      <c r="BB710" s="224"/>
      <c r="BC710" s="224"/>
      <c r="BD710" s="224"/>
      <c r="BE710" s="224"/>
      <c r="BF710" s="224"/>
      <c r="BG710" s="224"/>
      <c r="BH710" s="224"/>
      <c r="BI710" s="224"/>
      <c r="BJ710" s="224"/>
      <c r="BK710" s="224"/>
      <c r="BL710" s="224"/>
      <c r="BM710" s="225">
        <v>54</v>
      </c>
    </row>
    <row r="711" spans="1:65">
      <c r="A711" s="30"/>
      <c r="B711" s="3" t="s">
        <v>87</v>
      </c>
      <c r="C711" s="29"/>
      <c r="D711" s="13">
        <v>1.0077531323323717E-2</v>
      </c>
      <c r="E711" s="159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56"/>
    </row>
    <row r="712" spans="1:65">
      <c r="A712" s="30"/>
      <c r="B712" s="3" t="s">
        <v>281</v>
      </c>
      <c r="C712" s="29"/>
      <c r="D712" s="13">
        <v>0</v>
      </c>
      <c r="E712" s="159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56"/>
    </row>
    <row r="713" spans="1:65">
      <c r="A713" s="30"/>
      <c r="B713" s="46" t="s">
        <v>282</v>
      </c>
      <c r="C713" s="47"/>
      <c r="D713" s="45" t="s">
        <v>283</v>
      </c>
      <c r="E713" s="159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56"/>
    </row>
    <row r="714" spans="1:65">
      <c r="B714" s="31"/>
      <c r="C714" s="20"/>
      <c r="D714" s="20"/>
      <c r="BM714" s="56"/>
    </row>
    <row r="715" spans="1:65">
      <c r="BM715" s="56"/>
    </row>
    <row r="716" spans="1:65">
      <c r="BM716" s="56"/>
    </row>
    <row r="717" spans="1:65">
      <c r="BM717" s="56"/>
    </row>
    <row r="718" spans="1:65">
      <c r="BM718" s="56"/>
    </row>
    <row r="719" spans="1:65">
      <c r="BM719" s="56"/>
    </row>
    <row r="720" spans="1:65">
      <c r="BM720" s="56"/>
    </row>
    <row r="721" spans="65:65">
      <c r="BM721" s="56"/>
    </row>
    <row r="722" spans="65:65">
      <c r="BM722" s="56"/>
    </row>
    <row r="723" spans="65:65">
      <c r="BM723" s="56"/>
    </row>
    <row r="724" spans="65:65">
      <c r="BM724" s="56"/>
    </row>
    <row r="725" spans="65:65">
      <c r="BM725" s="56"/>
    </row>
    <row r="726" spans="65:65">
      <c r="BM726" s="56"/>
    </row>
    <row r="727" spans="65:65">
      <c r="BM727" s="56"/>
    </row>
    <row r="728" spans="65:65">
      <c r="BM728" s="56"/>
    </row>
    <row r="729" spans="65:65">
      <c r="BM729" s="56"/>
    </row>
    <row r="730" spans="65:65">
      <c r="BM730" s="56"/>
    </row>
    <row r="731" spans="65:65">
      <c r="BM731" s="56"/>
    </row>
    <row r="732" spans="65:65">
      <c r="BM732" s="56"/>
    </row>
    <row r="733" spans="65:65">
      <c r="BM733" s="56"/>
    </row>
    <row r="734" spans="65:65">
      <c r="BM734" s="56"/>
    </row>
    <row r="735" spans="65:65">
      <c r="BM735" s="56"/>
    </row>
    <row r="736" spans="65:65">
      <c r="BM736" s="56"/>
    </row>
    <row r="737" spans="65:65">
      <c r="BM737" s="56"/>
    </row>
    <row r="738" spans="65:65">
      <c r="BM738" s="56"/>
    </row>
    <row r="739" spans="65:65">
      <c r="BM739" s="56"/>
    </row>
    <row r="740" spans="65:65">
      <c r="BM740" s="56"/>
    </row>
    <row r="741" spans="65:65">
      <c r="BM741" s="56"/>
    </row>
    <row r="742" spans="65:65">
      <c r="BM742" s="56"/>
    </row>
    <row r="743" spans="65:65">
      <c r="BM743" s="56"/>
    </row>
    <row r="744" spans="65:65">
      <c r="BM744" s="56"/>
    </row>
    <row r="745" spans="65:65">
      <c r="BM745" s="56"/>
    </row>
    <row r="746" spans="65:65">
      <c r="BM746" s="56"/>
    </row>
    <row r="747" spans="65:65">
      <c r="BM747" s="56"/>
    </row>
    <row r="748" spans="65:65">
      <c r="BM748" s="56"/>
    </row>
    <row r="749" spans="65:65">
      <c r="BM749" s="56"/>
    </row>
    <row r="750" spans="65:65">
      <c r="BM750" s="56"/>
    </row>
    <row r="751" spans="65:65">
      <c r="BM751" s="56"/>
    </row>
    <row r="752" spans="65:65">
      <c r="BM752" s="56"/>
    </row>
    <row r="753" spans="65:65">
      <c r="BM753" s="56"/>
    </row>
    <row r="754" spans="65:65">
      <c r="BM754" s="56"/>
    </row>
    <row r="755" spans="65:65">
      <c r="BM755" s="56"/>
    </row>
    <row r="756" spans="65:65">
      <c r="BM756" s="56"/>
    </row>
    <row r="757" spans="65:65">
      <c r="BM757" s="56"/>
    </row>
    <row r="758" spans="65:65">
      <c r="BM758" s="56"/>
    </row>
    <row r="759" spans="65:65">
      <c r="BM759" s="56"/>
    </row>
    <row r="760" spans="65:65">
      <c r="BM760" s="56"/>
    </row>
    <row r="761" spans="65:65">
      <c r="BM761" s="56"/>
    </row>
    <row r="762" spans="65:65">
      <c r="BM762" s="56"/>
    </row>
    <row r="763" spans="65:65">
      <c r="BM763" s="56"/>
    </row>
    <row r="764" spans="65:65">
      <c r="BM764" s="56"/>
    </row>
    <row r="765" spans="65:65">
      <c r="BM765" s="56"/>
    </row>
    <row r="766" spans="65:65">
      <c r="BM766" s="56"/>
    </row>
    <row r="767" spans="65:65">
      <c r="BM767" s="57"/>
    </row>
    <row r="768" spans="65:65">
      <c r="BM768" s="58"/>
    </row>
    <row r="769" spans="65:65">
      <c r="BM769" s="58"/>
    </row>
    <row r="770" spans="65:65">
      <c r="BM770" s="58"/>
    </row>
    <row r="771" spans="65:65">
      <c r="BM771" s="58"/>
    </row>
    <row r="772" spans="65:65">
      <c r="BM772" s="58"/>
    </row>
    <row r="773" spans="65:65">
      <c r="BM773" s="58"/>
    </row>
    <row r="774" spans="65:65">
      <c r="BM774" s="58"/>
    </row>
    <row r="775" spans="65:65">
      <c r="BM775" s="58"/>
    </row>
    <row r="776" spans="65:65">
      <c r="BM776" s="58"/>
    </row>
    <row r="777" spans="65:65">
      <c r="BM777" s="58"/>
    </row>
    <row r="778" spans="65:65">
      <c r="BM778" s="58"/>
    </row>
    <row r="779" spans="65:65">
      <c r="BM779" s="58"/>
    </row>
    <row r="780" spans="65:65">
      <c r="BM780" s="58"/>
    </row>
    <row r="781" spans="65:65">
      <c r="BM781" s="58"/>
    </row>
    <row r="782" spans="65:65">
      <c r="BM782" s="58"/>
    </row>
    <row r="783" spans="65:65">
      <c r="BM783" s="58"/>
    </row>
    <row r="784" spans="65:65">
      <c r="BM784" s="58"/>
    </row>
    <row r="785" spans="65:65">
      <c r="BM785" s="58"/>
    </row>
    <row r="786" spans="65:65">
      <c r="BM786" s="58"/>
    </row>
    <row r="787" spans="65:65">
      <c r="BM787" s="58"/>
    </row>
    <row r="788" spans="65:65">
      <c r="BM788" s="58"/>
    </row>
    <row r="789" spans="65:65">
      <c r="BM789" s="58"/>
    </row>
    <row r="790" spans="65:65">
      <c r="BM790" s="58"/>
    </row>
    <row r="791" spans="65:65">
      <c r="BM791" s="58"/>
    </row>
    <row r="792" spans="65:65">
      <c r="BM792" s="58"/>
    </row>
    <row r="793" spans="65:65">
      <c r="BM793" s="58"/>
    </row>
    <row r="794" spans="65:65">
      <c r="BM794" s="58"/>
    </row>
    <row r="795" spans="65:65">
      <c r="BM795" s="58"/>
    </row>
    <row r="796" spans="65:65">
      <c r="BM796" s="58"/>
    </row>
    <row r="797" spans="65:65">
      <c r="BM797" s="58"/>
    </row>
    <row r="798" spans="65:65">
      <c r="BM798" s="58"/>
    </row>
    <row r="799" spans="65:65">
      <c r="BM799" s="58"/>
    </row>
    <row r="800" spans="65:65">
      <c r="BM800" s="58"/>
    </row>
    <row r="801" spans="65:65">
      <c r="BM801" s="58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 B706:D707">
    <cfRule type="expression" dxfId="2" priority="153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 C688:D699 C702:D713">
    <cfRule type="expression" dxfId="1" priority="151" stopIfTrue="1">
      <formula>AND(ISBLANK(INDIRECT(Anlyt_LabRefLastCol)),ISBLANK(INDIRECT(Anlyt_LabRefThisCol)))</formula>
    </cfRule>
    <cfRule type="expression" dxfId="0" priority="15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K52"/>
  <sheetViews>
    <sheetView zoomScaleNormal="100" workbookViewId="0">
      <pane ySplit="2" topLeftCell="A3" activePane="bottomLeft" state="frozen"/>
      <selection pane="bottomLeft"/>
    </sheetView>
  </sheetViews>
  <sheetFormatPr defaultColWidth="9.140625" defaultRowHeight="15.75" customHeight="1"/>
  <cols>
    <col min="1" max="1" width="7" style="76" customWidth="1" collapsed="1"/>
    <col min="2" max="2" width="10.85546875" style="76" customWidth="1"/>
    <col min="3" max="3" width="7.42578125" style="76" customWidth="1"/>
    <col min="4" max="5" width="10.85546875" style="76" customWidth="1"/>
    <col min="6" max="6" width="7.42578125" style="76" customWidth="1"/>
    <col min="7" max="8" width="10.85546875" style="76" customWidth="1"/>
    <col min="9" max="9" width="7.42578125" style="76" customWidth="1"/>
    <col min="10" max="11" width="10.85546875" style="76" customWidth="1"/>
    <col min="12" max="16384" width="9.140625" style="76"/>
  </cols>
  <sheetData>
    <row r="1" spans="1:11" s="8" customFormat="1" ht="23.25" customHeight="1">
      <c r="A1" s="76"/>
      <c r="B1" s="34" t="s">
        <v>769</v>
      </c>
      <c r="C1" s="6"/>
      <c r="D1" s="6"/>
      <c r="E1" s="6"/>
      <c r="F1" s="6"/>
      <c r="G1" s="6"/>
      <c r="H1" s="6"/>
      <c r="I1" s="6"/>
      <c r="J1" s="6"/>
      <c r="K1" s="78"/>
    </row>
    <row r="2" spans="1:11" s="8" customFormat="1" ht="24.75" customHeight="1">
      <c r="A2" s="76"/>
      <c r="B2" s="79" t="s">
        <v>2</v>
      </c>
      <c r="C2" s="168" t="s">
        <v>46</v>
      </c>
      <c r="D2" s="169" t="s">
        <v>47</v>
      </c>
      <c r="E2" s="79" t="s">
        <v>2</v>
      </c>
      <c r="F2" s="170" t="s">
        <v>46</v>
      </c>
      <c r="G2" s="80" t="s">
        <v>47</v>
      </c>
      <c r="H2" s="81" t="s">
        <v>2</v>
      </c>
      <c r="I2" s="170" t="s">
        <v>46</v>
      </c>
      <c r="J2" s="80" t="s">
        <v>47</v>
      </c>
      <c r="K2" s="76"/>
    </row>
    <row r="3" spans="1:11" ht="15.75" customHeight="1">
      <c r="A3" s="77"/>
      <c r="B3" s="172" t="s">
        <v>213</v>
      </c>
      <c r="C3" s="171"/>
      <c r="D3" s="173"/>
      <c r="E3" s="171"/>
      <c r="F3" s="171"/>
      <c r="G3" s="174"/>
      <c r="H3" s="171"/>
      <c r="I3" s="171"/>
      <c r="J3" s="175"/>
    </row>
    <row r="4" spans="1:11" ht="15.75" customHeight="1">
      <c r="A4" s="77"/>
      <c r="B4" s="177" t="s">
        <v>130</v>
      </c>
      <c r="C4" s="166" t="s">
        <v>83</v>
      </c>
      <c r="D4" s="36">
        <v>1.8</v>
      </c>
      <c r="E4" s="177" t="s">
        <v>131</v>
      </c>
      <c r="F4" s="166" t="s">
        <v>83</v>
      </c>
      <c r="G4" s="176">
        <v>1.0333333333333301</v>
      </c>
      <c r="H4" s="7" t="s">
        <v>765</v>
      </c>
      <c r="I4" s="166" t="s">
        <v>765</v>
      </c>
      <c r="J4" s="37" t="s">
        <v>765</v>
      </c>
    </row>
    <row r="5" spans="1:11" ht="15.75" customHeight="1">
      <c r="A5" s="77"/>
      <c r="B5" s="172" t="s">
        <v>191</v>
      </c>
      <c r="C5" s="171"/>
      <c r="D5" s="173"/>
      <c r="E5" s="171"/>
      <c r="F5" s="171"/>
      <c r="G5" s="174"/>
      <c r="H5" s="171"/>
      <c r="I5" s="171"/>
      <c r="J5" s="175"/>
    </row>
    <row r="6" spans="1:11" ht="15.75" customHeight="1">
      <c r="A6" s="77"/>
      <c r="B6" s="177" t="s">
        <v>10</v>
      </c>
      <c r="C6" s="166" t="s">
        <v>3</v>
      </c>
      <c r="D6" s="178">
        <v>214.80651916666699</v>
      </c>
      <c r="E6" s="177" t="s">
        <v>53</v>
      </c>
      <c r="F6" s="166" t="s">
        <v>3</v>
      </c>
      <c r="G6" s="38" t="s">
        <v>107</v>
      </c>
      <c r="H6" s="7" t="s">
        <v>765</v>
      </c>
      <c r="I6" s="166" t="s">
        <v>765</v>
      </c>
      <c r="J6" s="37" t="s">
        <v>765</v>
      </c>
    </row>
    <row r="7" spans="1:11" ht="15.75" customHeight="1">
      <c r="A7" s="77"/>
      <c r="B7" s="172" t="s">
        <v>214</v>
      </c>
      <c r="C7" s="171"/>
      <c r="D7" s="173"/>
      <c r="E7" s="171"/>
      <c r="F7" s="171"/>
      <c r="G7" s="174"/>
      <c r="H7" s="171"/>
      <c r="I7" s="171"/>
      <c r="J7" s="175"/>
    </row>
    <row r="8" spans="1:11" ht="15.75" customHeight="1">
      <c r="A8" s="77"/>
      <c r="B8" s="177" t="s">
        <v>49</v>
      </c>
      <c r="C8" s="166" t="s">
        <v>3</v>
      </c>
      <c r="D8" s="36">
        <v>7.56666666666667</v>
      </c>
      <c r="E8" s="177" t="s">
        <v>5</v>
      </c>
      <c r="F8" s="166" t="s">
        <v>3</v>
      </c>
      <c r="G8" s="176">
        <v>4.3024913582012196</v>
      </c>
      <c r="H8" s="179" t="s">
        <v>40</v>
      </c>
      <c r="I8" s="166" t="s">
        <v>3</v>
      </c>
      <c r="J8" s="38">
        <v>10.3298898902421</v>
      </c>
    </row>
    <row r="9" spans="1:11" ht="15.75" customHeight="1">
      <c r="A9" s="77"/>
      <c r="B9" s="177" t="s">
        <v>10</v>
      </c>
      <c r="C9" s="166" t="s">
        <v>3</v>
      </c>
      <c r="D9" s="178">
        <v>111.785653676735</v>
      </c>
      <c r="E9" s="177" t="s">
        <v>53</v>
      </c>
      <c r="F9" s="166" t="s">
        <v>3</v>
      </c>
      <c r="G9" s="180">
        <v>9.3696969696969695E-2</v>
      </c>
      <c r="H9" s="179" t="s">
        <v>131</v>
      </c>
      <c r="I9" s="166" t="s">
        <v>83</v>
      </c>
      <c r="J9" s="38">
        <v>10.102145722216701</v>
      </c>
    </row>
    <row r="10" spans="1:11" ht="15.75" customHeight="1">
      <c r="A10" s="77"/>
      <c r="B10" s="177" t="s">
        <v>33</v>
      </c>
      <c r="C10" s="166" t="s">
        <v>3</v>
      </c>
      <c r="D10" s="36">
        <v>2.8583910192169699</v>
      </c>
      <c r="E10" s="177" t="s">
        <v>11</v>
      </c>
      <c r="F10" s="166" t="s">
        <v>3</v>
      </c>
      <c r="G10" s="176">
        <v>0.52099317100723497</v>
      </c>
      <c r="H10" s="179" t="s">
        <v>12</v>
      </c>
      <c r="I10" s="166" t="s">
        <v>3</v>
      </c>
      <c r="J10" s="176">
        <v>4.7150107871160003</v>
      </c>
    </row>
    <row r="11" spans="1:11" ht="15.75" customHeight="1">
      <c r="A11" s="77"/>
      <c r="B11" s="177" t="s">
        <v>36</v>
      </c>
      <c r="C11" s="166" t="s">
        <v>3</v>
      </c>
      <c r="D11" s="36">
        <v>1.39713740056039</v>
      </c>
      <c r="E11" s="177" t="s">
        <v>31</v>
      </c>
      <c r="F11" s="166" t="s">
        <v>3</v>
      </c>
      <c r="G11" s="38">
        <v>30.8341408242981</v>
      </c>
      <c r="H11" s="179" t="s">
        <v>65</v>
      </c>
      <c r="I11" s="166" t="s">
        <v>3</v>
      </c>
      <c r="J11" s="176">
        <v>0.19118400512519301</v>
      </c>
    </row>
    <row r="12" spans="1:11" ht="15.75" customHeight="1">
      <c r="A12" s="77"/>
      <c r="B12" s="177" t="s">
        <v>39</v>
      </c>
      <c r="C12" s="166" t="s">
        <v>3</v>
      </c>
      <c r="D12" s="36">
        <v>1.5908188305508499</v>
      </c>
      <c r="E12" s="177" t="s">
        <v>130</v>
      </c>
      <c r="F12" s="166" t="s">
        <v>83</v>
      </c>
      <c r="G12" s="38" t="s">
        <v>97</v>
      </c>
      <c r="H12" s="7" t="s">
        <v>765</v>
      </c>
      <c r="I12" s="166" t="s">
        <v>765</v>
      </c>
      <c r="J12" s="37" t="s">
        <v>765</v>
      </c>
    </row>
    <row r="13" spans="1:11" ht="15.75" customHeight="1">
      <c r="A13" s="77"/>
      <c r="B13" s="172" t="s">
        <v>215</v>
      </c>
      <c r="C13" s="171"/>
      <c r="D13" s="173"/>
      <c r="E13" s="171"/>
      <c r="F13" s="171"/>
      <c r="G13" s="174"/>
      <c r="H13" s="171"/>
      <c r="I13" s="171"/>
      <c r="J13" s="175"/>
    </row>
    <row r="14" spans="1:11" ht="15.75" customHeight="1">
      <c r="A14" s="77"/>
      <c r="B14" s="177" t="s">
        <v>4</v>
      </c>
      <c r="C14" s="166" t="s">
        <v>3</v>
      </c>
      <c r="D14" s="36">
        <v>2.0819999999999999</v>
      </c>
      <c r="E14" s="177" t="s">
        <v>8</v>
      </c>
      <c r="F14" s="166" t="s">
        <v>3</v>
      </c>
      <c r="G14" s="176">
        <v>5.9570485432939604</v>
      </c>
      <c r="H14" s="179" t="s">
        <v>61</v>
      </c>
      <c r="I14" s="166" t="s">
        <v>3</v>
      </c>
      <c r="J14" s="37" t="s">
        <v>216</v>
      </c>
    </row>
    <row r="15" spans="1:11" ht="15.75" customHeight="1">
      <c r="A15" s="77"/>
      <c r="B15" s="177" t="s">
        <v>49</v>
      </c>
      <c r="C15" s="166" t="s">
        <v>3</v>
      </c>
      <c r="D15" s="178">
        <v>53.579799167448499</v>
      </c>
      <c r="E15" s="177" t="s">
        <v>53</v>
      </c>
      <c r="F15" s="166" t="s">
        <v>3</v>
      </c>
      <c r="G15" s="38" t="s">
        <v>109</v>
      </c>
      <c r="H15" s="179" t="s">
        <v>15</v>
      </c>
      <c r="I15" s="166" t="s">
        <v>3</v>
      </c>
      <c r="J15" s="176">
        <v>7.4459892378024204</v>
      </c>
    </row>
    <row r="16" spans="1:11" ht="15.75" customHeight="1">
      <c r="A16" s="77"/>
      <c r="B16" s="177" t="s">
        <v>19</v>
      </c>
      <c r="C16" s="166" t="s">
        <v>3</v>
      </c>
      <c r="D16" s="36">
        <v>0.39722222222222198</v>
      </c>
      <c r="E16" s="177" t="s">
        <v>57</v>
      </c>
      <c r="F16" s="166" t="s">
        <v>1</v>
      </c>
      <c r="G16" s="180">
        <v>8.6666666666666697E-2</v>
      </c>
      <c r="H16" s="179" t="s">
        <v>27</v>
      </c>
      <c r="I16" s="166" t="s">
        <v>3</v>
      </c>
      <c r="J16" s="176">
        <v>1.12542053738791</v>
      </c>
    </row>
    <row r="17" spans="1:10" ht="15.75" customHeight="1">
      <c r="A17" s="77"/>
      <c r="B17" s="177" t="s">
        <v>51</v>
      </c>
      <c r="C17" s="166" t="s">
        <v>3</v>
      </c>
      <c r="D17" s="178">
        <v>57.323175439046601</v>
      </c>
      <c r="E17" s="177" t="s">
        <v>37</v>
      </c>
      <c r="F17" s="166" t="s">
        <v>3</v>
      </c>
      <c r="G17" s="38" t="s">
        <v>96</v>
      </c>
      <c r="H17" s="179" t="s">
        <v>45</v>
      </c>
      <c r="I17" s="166" t="s">
        <v>3</v>
      </c>
      <c r="J17" s="37">
        <v>164.63291696989501</v>
      </c>
    </row>
    <row r="18" spans="1:10" ht="15.75" customHeight="1">
      <c r="A18" s="77"/>
      <c r="B18" s="177" t="s">
        <v>39</v>
      </c>
      <c r="C18" s="166" t="s">
        <v>3</v>
      </c>
      <c r="D18" s="36">
        <v>4.2176099010453898</v>
      </c>
      <c r="E18" s="177" t="s">
        <v>59</v>
      </c>
      <c r="F18" s="166" t="s">
        <v>3</v>
      </c>
      <c r="G18" s="176">
        <v>0.100240747309782</v>
      </c>
      <c r="H18" s="7" t="s">
        <v>765</v>
      </c>
      <c r="I18" s="166" t="s">
        <v>765</v>
      </c>
      <c r="J18" s="37" t="s">
        <v>765</v>
      </c>
    </row>
    <row r="19" spans="1:10" ht="15.75" customHeight="1">
      <c r="A19" s="77"/>
      <c r="B19" s="177" t="s">
        <v>82</v>
      </c>
      <c r="C19" s="166" t="s">
        <v>3</v>
      </c>
      <c r="D19" s="36">
        <v>1.0777777777777799</v>
      </c>
      <c r="E19" s="177" t="s">
        <v>9</v>
      </c>
      <c r="F19" s="166" t="s">
        <v>3</v>
      </c>
      <c r="G19" s="176">
        <v>8.1511666666666596</v>
      </c>
      <c r="H19" s="7" t="s">
        <v>765</v>
      </c>
      <c r="I19" s="166" t="s">
        <v>765</v>
      </c>
      <c r="J19" s="37" t="s">
        <v>765</v>
      </c>
    </row>
    <row r="20" spans="1:10" ht="15.75" customHeight="1">
      <c r="A20" s="77"/>
      <c r="B20" s="172" t="s">
        <v>189</v>
      </c>
      <c r="C20" s="171"/>
      <c r="D20" s="173"/>
      <c r="E20" s="171"/>
      <c r="F20" s="171"/>
      <c r="G20" s="174"/>
      <c r="H20" s="171"/>
      <c r="I20" s="171"/>
      <c r="J20" s="175"/>
    </row>
    <row r="21" spans="1:10" ht="15.75" customHeight="1">
      <c r="A21" s="77"/>
      <c r="B21" s="177" t="s">
        <v>115</v>
      </c>
      <c r="C21" s="166" t="s">
        <v>1</v>
      </c>
      <c r="D21" s="181">
        <v>0.76166666666666705</v>
      </c>
      <c r="E21" s="35" t="s">
        <v>765</v>
      </c>
      <c r="F21" s="166" t="s">
        <v>765</v>
      </c>
      <c r="G21" s="38" t="s">
        <v>765</v>
      </c>
      <c r="H21" s="7" t="s">
        <v>765</v>
      </c>
      <c r="I21" s="166" t="s">
        <v>765</v>
      </c>
      <c r="J21" s="37" t="s">
        <v>765</v>
      </c>
    </row>
    <row r="22" spans="1:10" ht="15.75" customHeight="1">
      <c r="A22" s="77"/>
      <c r="B22" s="172" t="s">
        <v>218</v>
      </c>
      <c r="C22" s="171"/>
      <c r="D22" s="173"/>
      <c r="E22" s="171"/>
      <c r="F22" s="171"/>
      <c r="G22" s="174"/>
      <c r="H22" s="171"/>
      <c r="I22" s="171"/>
      <c r="J22" s="175"/>
    </row>
    <row r="23" spans="1:10" ht="15.75" customHeight="1">
      <c r="A23" s="77"/>
      <c r="B23" s="177" t="s">
        <v>219</v>
      </c>
      <c r="C23" s="166" t="s">
        <v>3</v>
      </c>
      <c r="D23" s="178">
        <v>208.684388888889</v>
      </c>
      <c r="E23" s="35" t="s">
        <v>765</v>
      </c>
      <c r="F23" s="166" t="s">
        <v>765</v>
      </c>
      <c r="G23" s="38" t="s">
        <v>765</v>
      </c>
      <c r="H23" s="7" t="s">
        <v>765</v>
      </c>
      <c r="I23" s="166" t="s">
        <v>765</v>
      </c>
      <c r="J23" s="37" t="s">
        <v>765</v>
      </c>
    </row>
    <row r="24" spans="1:10" ht="15.75" customHeight="1">
      <c r="A24" s="77"/>
      <c r="B24" s="172" t="s">
        <v>142</v>
      </c>
      <c r="C24" s="171"/>
      <c r="D24" s="173"/>
      <c r="E24" s="171"/>
      <c r="F24" s="171"/>
      <c r="G24" s="174"/>
      <c r="H24" s="171"/>
      <c r="I24" s="171"/>
      <c r="J24" s="175"/>
    </row>
    <row r="25" spans="1:10" ht="15.75" customHeight="1">
      <c r="A25" s="77"/>
      <c r="B25" s="177" t="s">
        <v>424</v>
      </c>
      <c r="C25" s="166" t="s">
        <v>1</v>
      </c>
      <c r="D25" s="36">
        <v>10.1547416666667</v>
      </c>
      <c r="E25" s="177" t="s">
        <v>114</v>
      </c>
      <c r="F25" s="166" t="s">
        <v>1</v>
      </c>
      <c r="G25" s="180">
        <v>0.44272499999999998</v>
      </c>
      <c r="H25" s="179" t="s">
        <v>18</v>
      </c>
      <c r="I25" s="166" t="s">
        <v>3</v>
      </c>
      <c r="J25" s="37">
        <v>218.58611666666701</v>
      </c>
    </row>
    <row r="26" spans="1:10" ht="15.75" customHeight="1">
      <c r="A26" s="77"/>
      <c r="B26" s="177" t="s">
        <v>112</v>
      </c>
      <c r="C26" s="166" t="s">
        <v>1</v>
      </c>
      <c r="D26" s="36">
        <v>1.95068333333333</v>
      </c>
      <c r="E26" s="177" t="s">
        <v>425</v>
      </c>
      <c r="F26" s="166" t="s">
        <v>1</v>
      </c>
      <c r="G26" s="176">
        <v>1.58683333333333</v>
      </c>
      <c r="H26" s="179" t="s">
        <v>426</v>
      </c>
      <c r="I26" s="166" t="s">
        <v>1</v>
      </c>
      <c r="J26" s="180">
        <v>0.62546666666666695</v>
      </c>
    </row>
    <row r="27" spans="1:10" ht="15.75" customHeight="1">
      <c r="A27" s="77"/>
      <c r="B27" s="177" t="s">
        <v>105</v>
      </c>
      <c r="C27" s="166" t="s">
        <v>1</v>
      </c>
      <c r="D27" s="36">
        <v>3.4354583333333299</v>
      </c>
      <c r="E27" s="177" t="s">
        <v>220</v>
      </c>
      <c r="F27" s="166" t="s">
        <v>3</v>
      </c>
      <c r="G27" s="37">
        <v>76.1666666666667</v>
      </c>
      <c r="H27" s="179" t="s">
        <v>427</v>
      </c>
      <c r="I27" s="166" t="s">
        <v>3</v>
      </c>
      <c r="J27" s="37">
        <v>205.667</v>
      </c>
    </row>
    <row r="28" spans="1:10" ht="15.75" customHeight="1">
      <c r="A28" s="77"/>
      <c r="B28" s="177" t="s">
        <v>0</v>
      </c>
      <c r="C28" s="166" t="s">
        <v>1</v>
      </c>
      <c r="D28" s="36">
        <v>1.33808333333333</v>
      </c>
      <c r="E28" s="177" t="s">
        <v>58</v>
      </c>
      <c r="F28" s="166" t="s">
        <v>1</v>
      </c>
      <c r="G28" s="180">
        <v>0.106912947285739</v>
      </c>
      <c r="H28" s="179" t="s">
        <v>44</v>
      </c>
      <c r="I28" s="166" t="s">
        <v>3</v>
      </c>
      <c r="J28" s="37">
        <v>138.833333333333</v>
      </c>
    </row>
    <row r="29" spans="1:10" ht="15.75" customHeight="1">
      <c r="A29" s="77"/>
      <c r="B29" s="177" t="s">
        <v>52</v>
      </c>
      <c r="C29" s="166" t="s">
        <v>1</v>
      </c>
      <c r="D29" s="36">
        <v>17.340330838054602</v>
      </c>
      <c r="E29" s="177" t="s">
        <v>37</v>
      </c>
      <c r="F29" s="166" t="s">
        <v>3</v>
      </c>
      <c r="G29" s="37">
        <v>105</v>
      </c>
      <c r="H29" s="179" t="s">
        <v>428</v>
      </c>
      <c r="I29" s="166" t="s">
        <v>3</v>
      </c>
      <c r="J29" s="37">
        <v>328.80855000000003</v>
      </c>
    </row>
    <row r="30" spans="1:10" ht="15.75" customHeight="1">
      <c r="A30" s="77"/>
      <c r="B30" s="177" t="s">
        <v>429</v>
      </c>
      <c r="C30" s="166" t="s">
        <v>1</v>
      </c>
      <c r="D30" s="36">
        <v>4.0650333333333304</v>
      </c>
      <c r="E30" s="177" t="s">
        <v>60</v>
      </c>
      <c r="F30" s="166" t="s">
        <v>1</v>
      </c>
      <c r="G30" s="176">
        <v>2.6661684583333298</v>
      </c>
      <c r="H30" s="7" t="s">
        <v>765</v>
      </c>
      <c r="I30" s="166" t="s">
        <v>765</v>
      </c>
      <c r="J30" s="37" t="s">
        <v>765</v>
      </c>
    </row>
    <row r="31" spans="1:10" ht="15.75" customHeight="1">
      <c r="A31" s="77"/>
      <c r="B31" s="177" t="s">
        <v>113</v>
      </c>
      <c r="C31" s="166" t="s">
        <v>1</v>
      </c>
      <c r="D31" s="36">
        <v>1.3693833333333301</v>
      </c>
      <c r="E31" s="177" t="s">
        <v>430</v>
      </c>
      <c r="F31" s="166" t="s">
        <v>1</v>
      </c>
      <c r="G31" s="176">
        <v>44.997974999999997</v>
      </c>
      <c r="H31" s="7" t="s">
        <v>765</v>
      </c>
      <c r="I31" s="166" t="s">
        <v>765</v>
      </c>
      <c r="J31" s="37" t="s">
        <v>765</v>
      </c>
    </row>
    <row r="32" spans="1:10" ht="15.75" customHeight="1">
      <c r="A32" s="77"/>
      <c r="B32" s="172" t="s">
        <v>190</v>
      </c>
      <c r="C32" s="171"/>
      <c r="D32" s="173"/>
      <c r="E32" s="171"/>
      <c r="F32" s="171"/>
      <c r="G32" s="174"/>
      <c r="H32" s="171"/>
      <c r="I32" s="171"/>
      <c r="J32" s="175"/>
    </row>
    <row r="33" spans="1:10" ht="15.75" customHeight="1">
      <c r="A33" s="77"/>
      <c r="B33" s="177" t="s">
        <v>431</v>
      </c>
      <c r="C33" s="166" t="s">
        <v>1</v>
      </c>
      <c r="D33" s="36">
        <v>3.1150000000000002</v>
      </c>
      <c r="E33" s="35" t="s">
        <v>765</v>
      </c>
      <c r="F33" s="166" t="s">
        <v>765</v>
      </c>
      <c r="G33" s="38" t="s">
        <v>765</v>
      </c>
      <c r="H33" s="7" t="s">
        <v>765</v>
      </c>
      <c r="I33" s="166" t="s">
        <v>765</v>
      </c>
      <c r="J33" s="37" t="s">
        <v>765</v>
      </c>
    </row>
    <row r="34" spans="1:10" ht="15.75" customHeight="1">
      <c r="A34" s="77"/>
      <c r="B34" s="172" t="s">
        <v>221</v>
      </c>
      <c r="C34" s="171"/>
      <c r="D34" s="173"/>
      <c r="E34" s="171"/>
      <c r="F34" s="171"/>
      <c r="G34" s="174"/>
      <c r="H34" s="171"/>
      <c r="I34" s="171"/>
      <c r="J34" s="175"/>
    </row>
    <row r="35" spans="1:10" ht="15.75" customHeight="1">
      <c r="A35" s="77"/>
      <c r="B35" s="177" t="s">
        <v>4</v>
      </c>
      <c r="C35" s="166" t="s">
        <v>3</v>
      </c>
      <c r="D35" s="36">
        <v>1.95</v>
      </c>
      <c r="E35" s="177" t="s">
        <v>8</v>
      </c>
      <c r="F35" s="166" t="s">
        <v>3</v>
      </c>
      <c r="G35" s="176">
        <v>5.5449999999999999</v>
      </c>
      <c r="H35" s="179" t="s">
        <v>12</v>
      </c>
      <c r="I35" s="166" t="s">
        <v>3</v>
      </c>
      <c r="J35" s="176">
        <v>6.8449999999999998</v>
      </c>
    </row>
    <row r="36" spans="1:10" ht="15.75" customHeight="1">
      <c r="A36" s="77"/>
      <c r="B36" s="177" t="s">
        <v>7</v>
      </c>
      <c r="C36" s="166" t="s">
        <v>3</v>
      </c>
      <c r="D36" s="178">
        <v>336.5</v>
      </c>
      <c r="E36" s="177" t="s">
        <v>11</v>
      </c>
      <c r="F36" s="166" t="s">
        <v>3</v>
      </c>
      <c r="G36" s="176">
        <v>0.78</v>
      </c>
      <c r="H36" s="179" t="s">
        <v>15</v>
      </c>
      <c r="I36" s="166" t="s">
        <v>3</v>
      </c>
      <c r="J36" s="176">
        <v>7.8</v>
      </c>
    </row>
    <row r="37" spans="1:10" ht="15.75" customHeight="1">
      <c r="A37" s="77"/>
      <c r="B37" s="177" t="s">
        <v>10</v>
      </c>
      <c r="C37" s="166" t="s">
        <v>1</v>
      </c>
      <c r="D37" s="36">
        <v>1.575</v>
      </c>
      <c r="E37" s="177" t="s">
        <v>14</v>
      </c>
      <c r="F37" s="166" t="s">
        <v>3</v>
      </c>
      <c r="G37" s="176">
        <v>0.3</v>
      </c>
      <c r="H37" s="179" t="s">
        <v>18</v>
      </c>
      <c r="I37" s="166" t="s">
        <v>3</v>
      </c>
      <c r="J37" s="37">
        <v>237</v>
      </c>
    </row>
    <row r="38" spans="1:10" ht="15.75" customHeight="1">
      <c r="A38" s="77"/>
      <c r="B38" s="177" t="s">
        <v>13</v>
      </c>
      <c r="C38" s="166" t="s">
        <v>3</v>
      </c>
      <c r="D38" s="36">
        <v>2</v>
      </c>
      <c r="E38" s="177" t="s">
        <v>17</v>
      </c>
      <c r="F38" s="166" t="s">
        <v>3</v>
      </c>
      <c r="G38" s="37">
        <v>168.5</v>
      </c>
      <c r="H38" s="179" t="s">
        <v>21</v>
      </c>
      <c r="I38" s="166" t="s">
        <v>3</v>
      </c>
      <c r="J38" s="176">
        <v>0.98499999999999999</v>
      </c>
    </row>
    <row r="39" spans="1:10" ht="15.75" customHeight="1">
      <c r="A39" s="77"/>
      <c r="B39" s="177" t="s">
        <v>16</v>
      </c>
      <c r="C39" s="166" t="s">
        <v>3</v>
      </c>
      <c r="D39" s="36">
        <v>8.43</v>
      </c>
      <c r="E39" s="177" t="s">
        <v>23</v>
      </c>
      <c r="F39" s="166" t="s">
        <v>3</v>
      </c>
      <c r="G39" s="176">
        <v>0.28000000000000003</v>
      </c>
      <c r="H39" s="179" t="s">
        <v>24</v>
      </c>
      <c r="I39" s="166" t="s">
        <v>3</v>
      </c>
      <c r="J39" s="176">
        <v>0.78</v>
      </c>
    </row>
    <row r="40" spans="1:10" ht="15.75" customHeight="1">
      <c r="A40" s="77"/>
      <c r="B40" s="177" t="s">
        <v>19</v>
      </c>
      <c r="C40" s="166" t="s">
        <v>3</v>
      </c>
      <c r="D40" s="36">
        <v>0.3</v>
      </c>
      <c r="E40" s="177" t="s">
        <v>56</v>
      </c>
      <c r="F40" s="166" t="s">
        <v>1</v>
      </c>
      <c r="G40" s="180">
        <v>0.32600000000000001</v>
      </c>
      <c r="H40" s="179" t="s">
        <v>27</v>
      </c>
      <c r="I40" s="166" t="s">
        <v>3</v>
      </c>
      <c r="J40" s="176">
        <v>1.1000000000000001</v>
      </c>
    </row>
    <row r="41" spans="1:10" ht="15.75" customHeight="1">
      <c r="A41" s="77"/>
      <c r="B41" s="177" t="s">
        <v>22</v>
      </c>
      <c r="C41" s="166" t="s">
        <v>3</v>
      </c>
      <c r="D41" s="178">
        <v>165</v>
      </c>
      <c r="E41" s="177" t="s">
        <v>26</v>
      </c>
      <c r="F41" s="166" t="s">
        <v>3</v>
      </c>
      <c r="G41" s="37">
        <v>183</v>
      </c>
      <c r="H41" s="179" t="s">
        <v>30</v>
      </c>
      <c r="I41" s="166" t="s">
        <v>3</v>
      </c>
      <c r="J41" s="38">
        <v>13.05</v>
      </c>
    </row>
    <row r="42" spans="1:10" ht="15.75" customHeight="1">
      <c r="A42" s="77"/>
      <c r="B42" s="177" t="s">
        <v>25</v>
      </c>
      <c r="C42" s="166" t="s">
        <v>3</v>
      </c>
      <c r="D42" s="178">
        <v>378</v>
      </c>
      <c r="E42" s="177" t="s">
        <v>29</v>
      </c>
      <c r="F42" s="166" t="s">
        <v>3</v>
      </c>
      <c r="G42" s="38">
        <v>14.15</v>
      </c>
      <c r="H42" s="179" t="s">
        <v>63</v>
      </c>
      <c r="I42" s="166" t="s">
        <v>1</v>
      </c>
      <c r="J42" s="180">
        <v>0.36549999999999999</v>
      </c>
    </row>
    <row r="43" spans="1:10" ht="15.75" customHeight="1">
      <c r="A43" s="77"/>
      <c r="B43" s="177" t="s">
        <v>51</v>
      </c>
      <c r="C43" s="166" t="s">
        <v>3</v>
      </c>
      <c r="D43" s="182">
        <v>24.5</v>
      </c>
      <c r="E43" s="177" t="s">
        <v>31</v>
      </c>
      <c r="F43" s="166" t="s">
        <v>3</v>
      </c>
      <c r="G43" s="38">
        <v>42.8</v>
      </c>
      <c r="H43" s="179" t="s">
        <v>64</v>
      </c>
      <c r="I43" s="166" t="s">
        <v>3</v>
      </c>
      <c r="J43" s="37" t="s">
        <v>98</v>
      </c>
    </row>
    <row r="44" spans="1:10" ht="15.75" customHeight="1">
      <c r="A44" s="77"/>
      <c r="B44" s="177" t="s">
        <v>28</v>
      </c>
      <c r="C44" s="166" t="s">
        <v>3</v>
      </c>
      <c r="D44" s="36">
        <v>2.25</v>
      </c>
      <c r="E44" s="177" t="s">
        <v>34</v>
      </c>
      <c r="F44" s="166" t="s">
        <v>3</v>
      </c>
      <c r="G44" s="37">
        <v>56</v>
      </c>
      <c r="H44" s="179" t="s">
        <v>65</v>
      </c>
      <c r="I44" s="166" t="s">
        <v>3</v>
      </c>
      <c r="J44" s="176">
        <v>0.28999999999999998</v>
      </c>
    </row>
    <row r="45" spans="1:10" ht="15.75" customHeight="1">
      <c r="A45" s="77"/>
      <c r="B45" s="177" t="s">
        <v>0</v>
      </c>
      <c r="C45" s="166" t="s">
        <v>1</v>
      </c>
      <c r="D45" s="36">
        <v>1.36</v>
      </c>
      <c r="E45" s="177" t="s">
        <v>37</v>
      </c>
      <c r="F45" s="166" t="s">
        <v>3</v>
      </c>
      <c r="G45" s="38">
        <v>19</v>
      </c>
      <c r="H45" s="179" t="s">
        <v>32</v>
      </c>
      <c r="I45" s="166" t="s">
        <v>3</v>
      </c>
      <c r="J45" s="38">
        <v>30.05</v>
      </c>
    </row>
    <row r="46" spans="1:10" ht="15.75" customHeight="1">
      <c r="A46" s="77"/>
      <c r="B46" s="177" t="s">
        <v>33</v>
      </c>
      <c r="C46" s="166" t="s">
        <v>3</v>
      </c>
      <c r="D46" s="36">
        <v>4.0449999999999999</v>
      </c>
      <c r="E46" s="177" t="s">
        <v>40</v>
      </c>
      <c r="F46" s="166" t="s">
        <v>3</v>
      </c>
      <c r="G46" s="38">
        <v>13.95</v>
      </c>
      <c r="H46" s="179" t="s">
        <v>66</v>
      </c>
      <c r="I46" s="166" t="s">
        <v>3</v>
      </c>
      <c r="J46" s="37">
        <v>109</v>
      </c>
    </row>
    <row r="47" spans="1:10" ht="15.75" customHeight="1">
      <c r="A47" s="77"/>
      <c r="B47" s="177" t="s">
        <v>36</v>
      </c>
      <c r="C47" s="166" t="s">
        <v>3</v>
      </c>
      <c r="D47" s="36">
        <v>2.0699999999999998</v>
      </c>
      <c r="E47" s="177" t="s">
        <v>43</v>
      </c>
      <c r="F47" s="166" t="s">
        <v>3</v>
      </c>
      <c r="G47" s="37">
        <v>109.5</v>
      </c>
      <c r="H47" s="179" t="s">
        <v>35</v>
      </c>
      <c r="I47" s="166" t="s">
        <v>3</v>
      </c>
      <c r="J47" s="37">
        <v>85.25</v>
      </c>
    </row>
    <row r="48" spans="1:10" ht="15.75" customHeight="1">
      <c r="A48" s="77"/>
      <c r="B48" s="177" t="s">
        <v>39</v>
      </c>
      <c r="C48" s="166" t="s">
        <v>3</v>
      </c>
      <c r="D48" s="36">
        <v>2.09</v>
      </c>
      <c r="E48" s="177" t="s">
        <v>59</v>
      </c>
      <c r="F48" s="166" t="s">
        <v>3</v>
      </c>
      <c r="G48" s="180">
        <v>8.5000000000000006E-2</v>
      </c>
      <c r="H48" s="179" t="s">
        <v>38</v>
      </c>
      <c r="I48" s="166" t="s">
        <v>3</v>
      </c>
      <c r="J48" s="38">
        <v>20.8</v>
      </c>
    </row>
    <row r="49" spans="1:10" ht="15.75" customHeight="1">
      <c r="A49" s="77"/>
      <c r="B49" s="177" t="s">
        <v>42</v>
      </c>
      <c r="C49" s="166" t="s">
        <v>3</v>
      </c>
      <c r="D49" s="182">
        <v>17</v>
      </c>
      <c r="E49" s="177" t="s">
        <v>6</v>
      </c>
      <c r="F49" s="166" t="s">
        <v>3</v>
      </c>
      <c r="G49" s="176">
        <v>5.9</v>
      </c>
      <c r="H49" s="179" t="s">
        <v>41</v>
      </c>
      <c r="I49" s="166" t="s">
        <v>3</v>
      </c>
      <c r="J49" s="176">
        <v>1.885</v>
      </c>
    </row>
    <row r="50" spans="1:10" ht="15.75" customHeight="1">
      <c r="A50" s="77"/>
      <c r="B50" s="177" t="s">
        <v>5</v>
      </c>
      <c r="C50" s="166" t="s">
        <v>3</v>
      </c>
      <c r="D50" s="36">
        <v>5.3049999999999997</v>
      </c>
      <c r="E50" s="177" t="s">
        <v>9</v>
      </c>
      <c r="F50" s="166" t="s">
        <v>3</v>
      </c>
      <c r="G50" s="176">
        <v>8.3000000000000007</v>
      </c>
      <c r="H50" s="179" t="s">
        <v>44</v>
      </c>
      <c r="I50" s="166" t="s">
        <v>3</v>
      </c>
      <c r="J50" s="37">
        <v>75</v>
      </c>
    </row>
    <row r="51" spans="1:10" ht="15.75" customHeight="1">
      <c r="A51" s="77"/>
      <c r="B51" s="198" t="s">
        <v>82</v>
      </c>
      <c r="C51" s="199" t="s">
        <v>3</v>
      </c>
      <c r="D51" s="200">
        <v>0.77500000000000002</v>
      </c>
      <c r="E51" s="198" t="s">
        <v>61</v>
      </c>
      <c r="F51" s="199" t="s">
        <v>3</v>
      </c>
      <c r="G51" s="201" t="s">
        <v>109</v>
      </c>
      <c r="H51" s="202" t="s">
        <v>45</v>
      </c>
      <c r="I51" s="199" t="s">
        <v>3</v>
      </c>
      <c r="J51" s="203">
        <v>210.5</v>
      </c>
    </row>
    <row r="52" spans="1:10" ht="15.75" customHeight="1">
      <c r="B52" s="32" t="s">
        <v>772</v>
      </c>
    </row>
  </sheetData>
  <conditionalFormatting sqref="C3:C51 F3:F51 I3:I51">
    <cfRule type="expression" dxfId="38" priority="2">
      <formula>IndVal_LimitValDiffUOM</formula>
    </cfRule>
  </conditionalFormatting>
  <conditionalFormatting sqref="B3:J51">
    <cfRule type="expression" dxfId="37" priority="1">
      <formula>IF(IndVal_IsBlnkRow*IndVal_IsBlnkRowNext=1,TRUE,FALSE)</formula>
    </cfRule>
  </conditionalFormatting>
  <hyperlinks>
    <hyperlink ref="B4" location="'Fire Assay'!$A$56" display="'Fire Assay'!$A$56" xr:uid="{ED293AFE-C805-4B5B-98A0-894AA50EBE0D}"/>
    <hyperlink ref="E4" location="'Fire Assay'!$A$74" display="'Fire Assay'!$A$74" xr:uid="{F9A69869-B548-4157-A9EF-1FD5F18A5999}"/>
    <hyperlink ref="B6" location="'4-Acid'!$A$78" display="'4-Acid'!$A$78" xr:uid="{08D68F43-B900-4B42-89F5-59E57F9AA6E7}"/>
    <hyperlink ref="E6" location="'4-Acid'!$A$407" display="'4-Acid'!$A$407" xr:uid="{882D3EAF-6F37-48C8-9BA1-D97EC813592F}"/>
    <hyperlink ref="B8" location="'Aqua Regia'!$A$79" display="'Aqua Regia'!$A$79" xr:uid="{86D5B710-2C79-4E62-95F5-12BDE6D9D0E8}"/>
    <hyperlink ref="E8" location="'Aqua Regia'!$A$371" display="'Aqua Regia'!$A$371" xr:uid="{AA27665C-DD80-4482-8AF6-27BAE8AB50B9}"/>
    <hyperlink ref="H8" location="'Aqua Regia'!$A$735" display="'Aqua Regia'!$A$735" xr:uid="{3C9BFC22-FD21-4048-A051-862C77E8D14F}"/>
    <hyperlink ref="B9" location="'Aqua Regia'!$A$97" display="'Aqua Regia'!$A$97" xr:uid="{E97860B5-9B02-4958-B233-12E9194029E7}"/>
    <hyperlink ref="E9" location="'Aqua Regia'!$A$426" display="'Aqua Regia'!$A$426" xr:uid="{FF638E30-7942-4E9B-8DF9-003ACBD53A42}"/>
    <hyperlink ref="H9" location="'Aqua Regia'!$A$753" display="'Aqua Regia'!$A$753" xr:uid="{6D271AD0-6C4F-4982-ADCE-0C1A0836A9C2}"/>
    <hyperlink ref="B10" location="'Aqua Regia'!$A$280" display="'Aqua Regia'!$A$280" xr:uid="{FDC6C9AC-3A66-4C98-A930-028DFDED447B}"/>
    <hyperlink ref="E10" location="'Aqua Regia'!$A$444" display="'Aqua Regia'!$A$444" xr:uid="{C96844EB-1A19-4763-8AD1-3FD91BFB5DB9}"/>
    <hyperlink ref="H10" location="'Aqua Regia'!$A$881" display="'Aqua Regia'!$A$881" xr:uid="{F81BF4DA-7992-48F4-98E9-0B953AA9EF3F}"/>
    <hyperlink ref="B11" location="'Aqua Regia'!$A$298" display="'Aqua Regia'!$A$298" xr:uid="{969ADA52-C948-469B-8C8C-E6750A23739F}"/>
    <hyperlink ref="E11" location="'Aqua Regia'!$A$644" display="'Aqua Regia'!$A$644" xr:uid="{4D5AF4D8-3379-4FEE-AFC9-8099EA46E5E3}"/>
    <hyperlink ref="H11" location="'Aqua Regia'!$A$1044" display="'Aqua Regia'!$A$1044" xr:uid="{9B782079-9C03-405D-89B2-65B282A146DB}"/>
    <hyperlink ref="B12" location="'Aqua Regia'!$A$316" display="'Aqua Regia'!$A$316" xr:uid="{FF3EFA60-7609-4EE5-B2EA-75804485A258}"/>
    <hyperlink ref="E12" location="'Aqua Regia'!$A$717" display="'Aqua Regia'!$A$717" xr:uid="{2068A374-03DD-49AA-AC1A-6C11CAF07E32}"/>
    <hyperlink ref="B14" location="'PF ICP'!$A$1" display="'PF ICP'!$A$1" xr:uid="{FE283915-2F95-41B3-AFF1-08E3ACDB5986}"/>
    <hyperlink ref="E14" location="'PF ICP'!$A$403" display="'PF ICP'!$A$403" xr:uid="{9DBFE1A5-0987-4E96-AECB-92C39B8E3CE4}"/>
    <hyperlink ref="H14" location="'PF ICP'!$A$819" display="'PF ICP'!$A$819" xr:uid="{33262CFA-5B33-4880-A90B-09CD950CD078}"/>
    <hyperlink ref="B15" location="'PF ICP'!$A$79" display="'PF ICP'!$A$79" xr:uid="{B4724BDF-D79D-4830-B3F6-ED3449F3A5E1}"/>
    <hyperlink ref="E15" location="'PF ICP'!$A$421" display="'PF ICP'!$A$421" xr:uid="{B7564598-4158-4A4F-B84B-578550585376}"/>
    <hyperlink ref="H15" location="'PF ICP'!$A$873" display="'PF ICP'!$A$873" xr:uid="{AD963D71-C576-487B-9A68-2A9F2F4A46D1}"/>
    <hyperlink ref="B16" location="'PF ICP'!$A$169" display="'PF ICP'!$A$169" xr:uid="{A1426FE1-E19D-4DD2-8533-666E15EEB654}"/>
    <hyperlink ref="E16" location="'PF ICP'!$A$602" display="'PF ICP'!$A$602" xr:uid="{0E82553D-D0CB-48EB-B5AD-928600C6EA15}"/>
    <hyperlink ref="H16" location="'PF ICP'!$A$945" display="'PF ICP'!$A$945" xr:uid="{171FB83A-CA2D-4DC3-BCC1-F245174123FA}"/>
    <hyperlink ref="B17" location="'PF ICP'!$A$223" display="'PF ICP'!$A$223" xr:uid="{28389F80-E41C-4275-B9E4-773B9ABF7691}"/>
    <hyperlink ref="E17" location="'PF ICP'!$A$693" display="'PF ICP'!$A$693" xr:uid="{6CAD431E-41A8-4AE0-AF13-E9898D73E903}"/>
    <hyperlink ref="H17" location="'PF ICP'!$A$1145" display="'PF ICP'!$A$1145" xr:uid="{B1315E7D-47F5-440B-88FA-745949CB6C88}"/>
    <hyperlink ref="B18" location="'PF ICP'!$A$313" display="'PF ICP'!$A$313" xr:uid="{8F54B856-CE04-4C0E-BBA8-F7F9F854B4B7}"/>
    <hyperlink ref="E18" location="'PF ICP'!$A$747" display="'PF ICP'!$A$747" xr:uid="{9857DF73-73AA-4E64-BD7E-BA47CEA7841D}"/>
    <hyperlink ref="B19" location="'PF ICP'!$A$385" display="'PF ICP'!$A$385" xr:uid="{1623DEF3-DADD-4827-A59A-F937F2982CA1}"/>
    <hyperlink ref="E19" location="'PF ICP'!$A$801" display="'PF ICP'!$A$801" xr:uid="{F94BF9D3-1E4D-4D27-8EE6-CD341AC8FAB2}"/>
    <hyperlink ref="B21" location="'IRC'!$A$1" display="'IRC'!$A$1" xr:uid="{DC65B46E-6FCF-418E-B86B-73DD9A992735}"/>
    <hyperlink ref="B23" location="'ISE'!$A$1" display="'ISE'!$A$1" xr:uid="{B50DE0FB-CBD9-4FA5-9B8B-47BAE4E0A2C4}"/>
    <hyperlink ref="B25" location="'Fusion XRF'!$A$1" display="'Fusion XRF'!$A$1" xr:uid="{30B40892-D19D-46E2-9920-D76832156788}"/>
    <hyperlink ref="E25" location="'Fusion XRF'!$A$150" display="'Fusion XRF'!$A$150" xr:uid="{CBD8E924-6FA3-4BED-A6F9-6220AC8CC1A2}"/>
    <hyperlink ref="H25" location="'Fusion XRF'!$A$276" display="'Fusion XRF'!$A$276" xr:uid="{3989226C-B4F4-4861-8148-550851278CC8}"/>
    <hyperlink ref="B26" location="'Fusion XRF'!$A$42" display="'Fusion XRF'!$A$42" xr:uid="{21538F4F-E06F-4E49-8001-D33EE8179B0A}"/>
    <hyperlink ref="E26" location="'Fusion XRF'!$A$168" display="'Fusion XRF'!$A$168" xr:uid="{871ABF93-A9A5-4EA2-8EB7-D05BA2E3CF7D}"/>
    <hyperlink ref="H26" location="'Fusion XRF'!$A$294" display="'Fusion XRF'!$A$294" xr:uid="{3CBBCC74-3232-40D4-868E-43645EA9E82B}"/>
    <hyperlink ref="B27" location="'Fusion XRF'!$A$60" display="'Fusion XRF'!$A$60" xr:uid="{E2FD735F-1B83-436D-963E-160BD0FC9F2B}"/>
    <hyperlink ref="E27" location="'Fusion XRF'!$A$186" display="'Fusion XRF'!$A$186" xr:uid="{0A7AFF7B-7AB1-4A6A-82E9-864B00E88D0B}"/>
    <hyperlink ref="H27" location="'Fusion XRF'!$A$312" display="'Fusion XRF'!$A$312" xr:uid="{9B9565EB-ADD2-46DF-8436-724800293138}"/>
    <hyperlink ref="B28" location="'Fusion XRF'!$A$78" display="'Fusion XRF'!$A$78" xr:uid="{92A0961B-1495-413F-A931-7FEA27464EE2}"/>
    <hyperlink ref="E28" location="'Fusion XRF'!$A$204" display="'Fusion XRF'!$A$204" xr:uid="{1F294754-DAB4-4974-8742-B75D85921BEF}"/>
    <hyperlink ref="H28" location="'Fusion XRF'!$A$330" display="'Fusion XRF'!$A$330" xr:uid="{F71B7AC0-FAC2-4D50-AABD-14B6F97E6ABD}"/>
    <hyperlink ref="B29" location="'Fusion XRF'!$A$96" display="'Fusion XRF'!$A$96" xr:uid="{815567E5-E242-42DD-A4DC-2B79D2EBC902}"/>
    <hyperlink ref="E29" location="'Fusion XRF'!$A$222" display="'Fusion XRF'!$A$222" xr:uid="{6EFD8855-B805-499D-BFDD-0D8B8FB75543}"/>
    <hyperlink ref="H29" location="'Fusion XRF'!$A$348" display="'Fusion XRF'!$A$348" xr:uid="{7B27248F-8BF7-4958-81BF-4D728F5F660E}"/>
    <hyperlink ref="B30" location="'Fusion XRF'!$A$114" display="'Fusion XRF'!$A$114" xr:uid="{96B426E9-8459-4903-A2B4-6C8138E0E5F6}"/>
    <hyperlink ref="E30" location="'Fusion XRF'!$A$240" display="'Fusion XRF'!$A$240" xr:uid="{6C47B702-1168-4657-B9A8-05A6A3598212}"/>
    <hyperlink ref="B31" location="'Fusion XRF'!$A$132" display="'Fusion XRF'!$A$132" xr:uid="{54ACBD9E-033B-4BA8-8538-5F6448E90846}"/>
    <hyperlink ref="E31" location="'Fusion XRF'!$A$258" display="'Fusion XRF'!$A$258" xr:uid="{B690D72F-F92D-48C6-8559-661A02668602}"/>
    <hyperlink ref="B33" location="'Thermograv'!$A$1" display="'Thermograv'!$A$1" xr:uid="{5794263E-F168-4242-9D33-B31BA709A7A1}"/>
    <hyperlink ref="B35" location="'Laser Ablation'!$A$1" display="'Laser Ablation'!$A$1" xr:uid="{A0C4AD07-4AD1-4DA0-B972-2BFFE26BA885}"/>
    <hyperlink ref="E35" location="'Laser Ablation'!$A$262" display="'Laser Ablation'!$A$262" xr:uid="{16FF28F8-ECE0-47DE-A2BE-841E2632D293}"/>
    <hyperlink ref="H35" location="'Laser Ablation'!$A$500" display="'Laser Ablation'!$A$500" xr:uid="{C57FB97F-D1D7-4D28-B83F-197AFFE3AC79}"/>
    <hyperlink ref="B36" location="'Laser Ablation'!$A$15" display="'Laser Ablation'!$A$15" xr:uid="{D4B428F8-EB33-4D15-BE03-D2730B762584}"/>
    <hyperlink ref="E36" location="'Laser Ablation'!$A$276" display="'Laser Ablation'!$A$276" xr:uid="{B0F75013-561F-4D3E-AECE-4B16CC9E4E9B}"/>
    <hyperlink ref="H36" location="'Laser Ablation'!$A$514" display="'Laser Ablation'!$A$514" xr:uid="{9428621F-B560-4C71-9956-C5C75B84E784}"/>
    <hyperlink ref="B37" location="'Laser Ablation'!$A$52" display="'Laser Ablation'!$A$52" xr:uid="{E67DE0B8-3D6B-4F87-9903-4E0CBBF368EC}"/>
    <hyperlink ref="E37" location="'Laser Ablation'!$A$290" display="'Laser Ablation'!$A$290" xr:uid="{CC15BE57-63B2-4E33-86AD-007C9680A8CD}"/>
    <hyperlink ref="H37" location="'Laser Ablation'!$A$528" display="'Laser Ablation'!$A$528" xr:uid="{84E7CBD3-E865-4507-9B13-41C8B5EEA378}"/>
    <hyperlink ref="B38" location="'Laser Ablation'!$A$66" display="'Laser Ablation'!$A$66" xr:uid="{208042E8-D2BA-45BF-AF3F-11CC36EDEA7F}"/>
    <hyperlink ref="E38" location="'Laser Ablation'!$A$304" display="'Laser Ablation'!$A$304" xr:uid="{DE46923D-A16C-4555-AD0B-D9FC3919A12C}"/>
    <hyperlink ref="H38" location="'Laser Ablation'!$A$542" display="'Laser Ablation'!$A$542" xr:uid="{BD2EDD5B-C70B-48CF-AFF0-9FEEF4E10DFA}"/>
    <hyperlink ref="B39" location="'Laser Ablation'!$A$80" display="'Laser Ablation'!$A$80" xr:uid="{4469253A-D59C-4A62-8F01-F6D90E2A005E}"/>
    <hyperlink ref="E39" location="'Laser Ablation'!$A$318" display="'Laser Ablation'!$A$318" xr:uid="{E68AB0A0-5B51-4222-88C8-AD80AF0993DD}"/>
    <hyperlink ref="H39" location="'Laser Ablation'!$A$556" display="'Laser Ablation'!$A$556" xr:uid="{36ABDCC0-D491-4A58-B12B-09A8FAD1A3BD}"/>
    <hyperlink ref="B40" location="'Laser Ablation'!$A$94" display="'Laser Ablation'!$A$94" xr:uid="{113266EE-FA02-4E95-A528-D663648F92EC}"/>
    <hyperlink ref="E40" location="'Laser Ablation'!$A$332" display="'Laser Ablation'!$A$332" xr:uid="{EDFE258A-0FAF-4234-AFAC-480FF1B0EDDF}"/>
    <hyperlink ref="H40" location="'Laser Ablation'!$A$570" display="'Laser Ablation'!$A$570" xr:uid="{9313C4C6-7349-4B34-A371-BFE0683721E7}"/>
    <hyperlink ref="B41" location="'Laser Ablation'!$A$108" display="'Laser Ablation'!$A$108" xr:uid="{41B6E3B1-EB85-41DC-847C-349514FAAA31}"/>
    <hyperlink ref="E41" location="'Laser Ablation'!$A$346" display="'Laser Ablation'!$A$346" xr:uid="{AB16E1B2-1390-49DE-A663-8243DE57D909}"/>
    <hyperlink ref="H41" location="'Laser Ablation'!$A$584" display="'Laser Ablation'!$A$584" xr:uid="{9EE59404-D6EE-44A7-87D7-9E1395B173C4}"/>
    <hyperlink ref="B42" location="'Laser Ablation'!$A$122" display="'Laser Ablation'!$A$122" xr:uid="{EFC5F720-50CF-4A86-9E92-6EA43899C89C}"/>
    <hyperlink ref="E42" location="'Laser Ablation'!$A$360" display="'Laser Ablation'!$A$360" xr:uid="{9D30E0D0-1F76-4B6D-9AD4-1EB425DA62B9}"/>
    <hyperlink ref="H42" location="'Laser Ablation'!$A$598" display="'Laser Ablation'!$A$598" xr:uid="{1A31DBB8-581B-42FA-91BC-198D83A627FE}"/>
    <hyperlink ref="B43" location="'Laser Ablation'!$A$136" display="'Laser Ablation'!$A$136" xr:uid="{398F6A2A-F6BD-4B80-8F46-CA6BE6411BD8}"/>
    <hyperlink ref="E43" location="'Laser Ablation'!$A$374" display="'Laser Ablation'!$A$374" xr:uid="{4D1F6FC5-3B9A-4725-8AE5-C67536ADD9F4}"/>
    <hyperlink ref="H43" location="'Laser Ablation'!$A$612" display="'Laser Ablation'!$A$612" xr:uid="{9FD40BC6-4CF0-4076-A6C1-34BFE9D4E36A}"/>
    <hyperlink ref="B44" location="'Laser Ablation'!$A$150" display="'Laser Ablation'!$A$150" xr:uid="{0F4486C2-0BF0-4670-92CE-9686CF63FA9E}"/>
    <hyperlink ref="E44" location="'Laser Ablation'!$A$388" display="'Laser Ablation'!$A$388" xr:uid="{0EE00C33-BEE3-41FD-A667-80730D762EEC}"/>
    <hyperlink ref="H44" location="'Laser Ablation'!$A$626" display="'Laser Ablation'!$A$626" xr:uid="{901C4EB3-EA41-46CF-BB1E-BEA41A7B47A6}"/>
    <hyperlink ref="B45" location="'Laser Ablation'!$A$164" display="'Laser Ablation'!$A$164" xr:uid="{FB9C43D6-B3F3-45EC-8F73-2F1294D4B341}"/>
    <hyperlink ref="E45" location="'Laser Ablation'!$A$402" display="'Laser Ablation'!$A$402" xr:uid="{1CD2B623-7E43-4E38-A0CF-3B5B3F2A319E}"/>
    <hyperlink ref="H45" location="'Laser Ablation'!$A$640" display="'Laser Ablation'!$A$640" xr:uid="{C2280704-224A-4408-B542-71DA4D03D249}"/>
    <hyperlink ref="B46" location="'Laser Ablation'!$A$178" display="'Laser Ablation'!$A$178" xr:uid="{682C251E-51BF-4D39-ADB3-B89461DDA038}"/>
    <hyperlink ref="E46" location="'Laser Ablation'!$A$416" display="'Laser Ablation'!$A$416" xr:uid="{52784B75-5B0C-4088-878C-59C0F9DDD222}"/>
    <hyperlink ref="H46" location="'Laser Ablation'!$A$654" display="'Laser Ablation'!$A$654" xr:uid="{ED8928FE-DC34-411B-BC86-824FFCA17F69}"/>
    <hyperlink ref="B47" location="'Laser Ablation'!$A$192" display="'Laser Ablation'!$A$192" xr:uid="{D4C82DF7-0973-427A-B87D-9D6E975DF79E}"/>
    <hyperlink ref="E47" location="'Laser Ablation'!$A$430" display="'Laser Ablation'!$A$430" xr:uid="{00732CD1-C122-4C19-9236-79A2D0B03D60}"/>
    <hyperlink ref="H47" location="'Laser Ablation'!$A$668" display="'Laser Ablation'!$A$668" xr:uid="{B0CC5D9F-6BB9-4F96-9008-18DA84E6F7A8}"/>
    <hyperlink ref="B48" location="'Laser Ablation'!$A$206" display="'Laser Ablation'!$A$206" xr:uid="{5121B73F-610C-4EF9-9968-52D876C9AFD8}"/>
    <hyperlink ref="E48" location="'Laser Ablation'!$A$444" display="'Laser Ablation'!$A$444" xr:uid="{13204F2B-FB8C-4113-8A4C-BC00AB4FA8E6}"/>
    <hyperlink ref="H48" location="'Laser Ablation'!$A$682" display="'Laser Ablation'!$A$682" xr:uid="{564B1537-E776-4376-862E-77BAD0ADD462}"/>
    <hyperlink ref="B49" location="'Laser Ablation'!$A$220" display="'Laser Ablation'!$A$220" xr:uid="{EA8FD4E0-E254-4EBC-A113-F90A7AE3965D}"/>
    <hyperlink ref="E49" location="'Laser Ablation'!$A$458" display="'Laser Ablation'!$A$458" xr:uid="{A822F3C2-3432-4A76-8694-DF51DCA05D5C}"/>
    <hyperlink ref="H49" location="'Laser Ablation'!$A$696" display="'Laser Ablation'!$A$696" xr:uid="{BAB55108-14C5-4C16-BAB5-56BE18FA4761}"/>
    <hyperlink ref="B50" location="'Laser Ablation'!$A$234" display="'Laser Ablation'!$A$234" xr:uid="{C7E1069D-66CA-49B0-85A8-C07726C87645}"/>
    <hyperlink ref="E50" location="'Laser Ablation'!$A$472" display="'Laser Ablation'!$A$472" xr:uid="{C2CC8869-52AE-49EE-9286-728B87E73F17}"/>
    <hyperlink ref="H50" location="'Laser Ablation'!$A$710" display="'Laser Ablation'!$A$710" xr:uid="{E4F73508-E0D8-4140-8C6E-74F6E948DE33}"/>
    <hyperlink ref="B51" location="'Laser Ablation'!$A$248" display="'Laser Ablation'!$A$248" xr:uid="{278A8BB7-F6B4-4789-94DB-AF79ADC85F07}"/>
    <hyperlink ref="E51" location="'Laser Ablation'!$A$486" display="'Laser Ablation'!$A$486" xr:uid="{265D8293-9536-4E57-9E3B-AD5AD49863CE}"/>
    <hyperlink ref="H51" location="'Laser Ablation'!$A$724" display="'Laser Ablation'!$A$724" xr:uid="{24CAA38F-DD9E-4997-984D-4EE5D3093930}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1:M179"/>
  <sheetViews>
    <sheetView zoomScaleNormal="100" workbookViewId="0">
      <pane ySplit="3" topLeftCell="A4" activePane="bottomLeft" state="frozen"/>
      <selection pane="bottomLeft"/>
    </sheetView>
  </sheetViews>
  <sheetFormatPr defaultColWidth="9.140625" defaultRowHeight="15" customHeight="1"/>
  <cols>
    <col min="1" max="1" width="9.7109375" style="3" customWidth="1" collapsed="1"/>
    <col min="2" max="2" width="11.140625" style="2" customWidth="1"/>
    <col min="3" max="13" width="7.28515625" style="2" customWidth="1"/>
    <col min="14" max="16384" width="9.140625" style="2"/>
  </cols>
  <sheetData>
    <row r="1" spans="1:13" s="33" customFormat="1" ht="21" customHeight="1">
      <c r="A1" s="88"/>
      <c r="B1" s="277" t="s">
        <v>768</v>
      </c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</row>
    <row r="2" spans="1:13" s="48" customFormat="1" ht="15" customHeight="1">
      <c r="A2" s="49"/>
      <c r="B2" s="279" t="s">
        <v>2</v>
      </c>
      <c r="C2" s="281" t="s">
        <v>70</v>
      </c>
      <c r="D2" s="283" t="s">
        <v>71</v>
      </c>
      <c r="E2" s="284"/>
      <c r="F2" s="284"/>
      <c r="G2" s="284"/>
      <c r="H2" s="285"/>
      <c r="I2" s="286" t="s">
        <v>72</v>
      </c>
      <c r="J2" s="287"/>
      <c r="K2" s="288"/>
      <c r="L2" s="289" t="s">
        <v>73</v>
      </c>
      <c r="M2" s="289"/>
    </row>
    <row r="3" spans="1:13" s="48" customFormat="1" ht="15" customHeight="1">
      <c r="A3" s="49"/>
      <c r="B3" s="280"/>
      <c r="C3" s="282"/>
      <c r="D3" s="188" t="s">
        <v>81</v>
      </c>
      <c r="E3" s="188" t="s">
        <v>74</v>
      </c>
      <c r="F3" s="188" t="s">
        <v>75</v>
      </c>
      <c r="G3" s="188" t="s">
        <v>76</v>
      </c>
      <c r="H3" s="188" t="s">
        <v>77</v>
      </c>
      <c r="I3" s="189" t="s">
        <v>78</v>
      </c>
      <c r="J3" s="188" t="s">
        <v>79</v>
      </c>
      <c r="K3" s="190" t="s">
        <v>80</v>
      </c>
      <c r="L3" s="188" t="s">
        <v>68</v>
      </c>
      <c r="M3" s="188" t="s">
        <v>69</v>
      </c>
    </row>
    <row r="4" spans="1:13" s="48" customFormat="1" ht="15" customHeight="1">
      <c r="A4" s="49"/>
      <c r="B4" s="191" t="s">
        <v>213</v>
      </c>
      <c r="C4" s="192"/>
      <c r="D4" s="192"/>
      <c r="E4" s="192"/>
      <c r="F4" s="192"/>
      <c r="G4" s="192"/>
      <c r="H4" s="192"/>
      <c r="I4" s="192"/>
      <c r="J4" s="192"/>
      <c r="K4" s="192"/>
      <c r="L4" s="192"/>
      <c r="M4" s="193"/>
    </row>
    <row r="5" spans="1:13" ht="15" customHeight="1">
      <c r="A5" s="49"/>
      <c r="B5" s="194" t="s">
        <v>227</v>
      </c>
      <c r="C5" s="54">
        <v>0.81768298679801987</v>
      </c>
      <c r="D5" s="50">
        <v>1.6971179568840398E-2</v>
      </c>
      <c r="E5" s="50">
        <v>0.78374062766033903</v>
      </c>
      <c r="F5" s="50">
        <v>0.85162534593570072</v>
      </c>
      <c r="G5" s="50">
        <v>0.76676944809149872</v>
      </c>
      <c r="H5" s="50">
        <v>0.86859652550454103</v>
      </c>
      <c r="I5" s="52">
        <v>2.075520689906752E-2</v>
      </c>
      <c r="J5" s="51">
        <v>4.151041379813504E-2</v>
      </c>
      <c r="K5" s="53">
        <v>6.226562069720256E-2</v>
      </c>
      <c r="L5" s="50">
        <v>0.77679883745811884</v>
      </c>
      <c r="M5" s="50">
        <v>0.85856713613792091</v>
      </c>
    </row>
    <row r="6" spans="1:13" ht="15" customHeight="1">
      <c r="A6" s="49"/>
      <c r="B6" s="40" t="s">
        <v>222</v>
      </c>
      <c r="C6" s="184"/>
      <c r="D6" s="195"/>
      <c r="E6" s="195"/>
      <c r="F6" s="195"/>
      <c r="G6" s="195"/>
      <c r="H6" s="195"/>
      <c r="I6" s="196"/>
      <c r="J6" s="196"/>
      <c r="K6" s="196"/>
      <c r="L6" s="195"/>
      <c r="M6" s="197"/>
    </row>
    <row r="7" spans="1:13" ht="15" customHeight="1">
      <c r="A7" s="49"/>
      <c r="B7" s="194" t="s">
        <v>227</v>
      </c>
      <c r="C7" s="54">
        <v>0.7917803221704105</v>
      </c>
      <c r="D7" s="50">
        <v>4.4685734876018172E-2</v>
      </c>
      <c r="E7" s="50">
        <v>0.70240885241837414</v>
      </c>
      <c r="F7" s="50">
        <v>0.88115179192244686</v>
      </c>
      <c r="G7" s="50">
        <v>0.65772311754235602</v>
      </c>
      <c r="H7" s="50">
        <v>0.92583752679846498</v>
      </c>
      <c r="I7" s="52">
        <v>5.643703641627091E-2</v>
      </c>
      <c r="J7" s="51">
        <v>0.11287407283254182</v>
      </c>
      <c r="K7" s="53">
        <v>0.16931110924881274</v>
      </c>
      <c r="L7" s="50">
        <v>0.75219130606189</v>
      </c>
      <c r="M7" s="50">
        <v>0.831369338278931</v>
      </c>
    </row>
    <row r="8" spans="1:13" ht="15" customHeight="1">
      <c r="A8" s="49"/>
      <c r="B8" s="40" t="s">
        <v>191</v>
      </c>
      <c r="C8" s="184"/>
      <c r="D8" s="195"/>
      <c r="E8" s="195"/>
      <c r="F8" s="195"/>
      <c r="G8" s="195"/>
      <c r="H8" s="195"/>
      <c r="I8" s="196"/>
      <c r="J8" s="196"/>
      <c r="K8" s="196"/>
      <c r="L8" s="195"/>
      <c r="M8" s="197"/>
    </row>
    <row r="9" spans="1:13" ht="15" customHeight="1">
      <c r="A9" s="49"/>
      <c r="B9" s="194" t="s">
        <v>228</v>
      </c>
      <c r="C9" s="251">
        <v>2.0888039740754123</v>
      </c>
      <c r="D9" s="50">
        <v>8.6758260460253422E-2</v>
      </c>
      <c r="E9" s="252">
        <v>1.9152874531549053</v>
      </c>
      <c r="F9" s="252">
        <v>2.2623204949959193</v>
      </c>
      <c r="G9" s="252">
        <v>1.8285291926946521</v>
      </c>
      <c r="H9" s="252">
        <v>2.3490787554561727</v>
      </c>
      <c r="I9" s="52">
        <v>4.1534898217845492E-2</v>
      </c>
      <c r="J9" s="51">
        <v>8.3069796435690985E-2</v>
      </c>
      <c r="K9" s="53">
        <v>0.12460469465353648</v>
      </c>
      <c r="L9" s="252">
        <v>1.9843637753716417</v>
      </c>
      <c r="M9" s="252">
        <v>2.1932441727791829</v>
      </c>
    </row>
    <row r="10" spans="1:13" ht="15" customHeight="1">
      <c r="A10" s="49"/>
      <c r="B10" s="194" t="s">
        <v>144</v>
      </c>
      <c r="C10" s="251">
        <v>5.2514122935509349</v>
      </c>
      <c r="D10" s="50">
        <v>0.15872372792286182</v>
      </c>
      <c r="E10" s="252">
        <v>4.9339648377052114</v>
      </c>
      <c r="F10" s="252">
        <v>5.5688597493966583</v>
      </c>
      <c r="G10" s="252">
        <v>4.7752411097823497</v>
      </c>
      <c r="H10" s="252">
        <v>5.72758347731952</v>
      </c>
      <c r="I10" s="52">
        <v>3.0224960267885376E-2</v>
      </c>
      <c r="J10" s="51">
        <v>6.0449920535770751E-2</v>
      </c>
      <c r="K10" s="53">
        <v>9.0674880803656127E-2</v>
      </c>
      <c r="L10" s="252">
        <v>4.9888416788733885</v>
      </c>
      <c r="M10" s="252">
        <v>5.5139829082284813</v>
      </c>
    </row>
    <row r="11" spans="1:13" ht="15" customHeight="1">
      <c r="A11" s="49"/>
      <c r="B11" s="194" t="s">
        <v>229</v>
      </c>
      <c r="C11" s="255">
        <v>331.18549921397022</v>
      </c>
      <c r="D11" s="256">
        <v>13.394072985950425</v>
      </c>
      <c r="E11" s="256">
        <v>304.39735324206936</v>
      </c>
      <c r="F11" s="256">
        <v>357.97364518587108</v>
      </c>
      <c r="G11" s="256">
        <v>291.00328025611896</v>
      </c>
      <c r="H11" s="256">
        <v>371.36771817182148</v>
      </c>
      <c r="I11" s="52">
        <v>4.0442812314366659E-2</v>
      </c>
      <c r="J11" s="51">
        <v>8.0885624628733319E-2</v>
      </c>
      <c r="K11" s="53">
        <v>0.12132843694309997</v>
      </c>
      <c r="L11" s="256">
        <v>314.62622425327169</v>
      </c>
      <c r="M11" s="256">
        <v>347.74477417466875</v>
      </c>
    </row>
    <row r="12" spans="1:13" ht="15" customHeight="1">
      <c r="A12" s="49"/>
      <c r="B12" s="194" t="s">
        <v>145</v>
      </c>
      <c r="C12" s="251">
        <v>1.6637970941113303</v>
      </c>
      <c r="D12" s="50">
        <v>0.12235770263887183</v>
      </c>
      <c r="E12" s="252">
        <v>1.4190816888335867</v>
      </c>
      <c r="F12" s="252">
        <v>1.9085124993890739</v>
      </c>
      <c r="G12" s="252">
        <v>1.2967239861947149</v>
      </c>
      <c r="H12" s="252">
        <v>2.0308702020279457</v>
      </c>
      <c r="I12" s="52">
        <v>7.3541240738989086E-2</v>
      </c>
      <c r="J12" s="51">
        <v>0.14708248147797817</v>
      </c>
      <c r="K12" s="53">
        <v>0.22062372221696724</v>
      </c>
      <c r="L12" s="252">
        <v>1.5806072394057638</v>
      </c>
      <c r="M12" s="252">
        <v>1.7469869488168968</v>
      </c>
    </row>
    <row r="13" spans="1:13" ht="15" customHeight="1">
      <c r="A13" s="49"/>
      <c r="B13" s="194" t="s">
        <v>230</v>
      </c>
      <c r="C13" s="251">
        <v>8.4480322606399998</v>
      </c>
      <c r="D13" s="50">
        <v>0.42623569774569614</v>
      </c>
      <c r="E13" s="252">
        <v>7.5955608651486077</v>
      </c>
      <c r="F13" s="252">
        <v>9.3005036561313918</v>
      </c>
      <c r="G13" s="252">
        <v>7.1693251674029117</v>
      </c>
      <c r="H13" s="252">
        <v>9.7267393538770879</v>
      </c>
      <c r="I13" s="52">
        <v>5.0453843521829272E-2</v>
      </c>
      <c r="J13" s="51">
        <v>0.10090768704365854</v>
      </c>
      <c r="K13" s="53">
        <v>0.15136153056548782</v>
      </c>
      <c r="L13" s="252">
        <v>8.0256306476080006</v>
      </c>
      <c r="M13" s="252">
        <v>8.870433873671999</v>
      </c>
    </row>
    <row r="14" spans="1:13" ht="15" customHeight="1">
      <c r="A14" s="49"/>
      <c r="B14" s="194" t="s">
        <v>146</v>
      </c>
      <c r="C14" s="251">
        <v>2.4121300911924632</v>
      </c>
      <c r="D14" s="50">
        <v>9.289831233695256E-2</v>
      </c>
      <c r="E14" s="252">
        <v>2.2263334665185583</v>
      </c>
      <c r="F14" s="252">
        <v>2.5979267158663681</v>
      </c>
      <c r="G14" s="252">
        <v>2.1334351541816057</v>
      </c>
      <c r="H14" s="252">
        <v>2.6908250282033208</v>
      </c>
      <c r="I14" s="52">
        <v>3.8512977669055676E-2</v>
      </c>
      <c r="J14" s="51">
        <v>7.7025955338111352E-2</v>
      </c>
      <c r="K14" s="53">
        <v>0.11553893300716703</v>
      </c>
      <c r="L14" s="252">
        <v>2.2915235866328403</v>
      </c>
      <c r="M14" s="252">
        <v>2.5327365957520862</v>
      </c>
    </row>
    <row r="15" spans="1:13" s="48" customFormat="1" ht="15" customHeight="1">
      <c r="A15" s="49"/>
      <c r="B15" s="194" t="s">
        <v>231</v>
      </c>
      <c r="C15" s="251">
        <v>0.20565750919995196</v>
      </c>
      <c r="D15" s="252">
        <v>5.2928990974858807E-2</v>
      </c>
      <c r="E15" s="252">
        <v>9.9799527250234346E-2</v>
      </c>
      <c r="F15" s="252">
        <v>0.31151549114966959</v>
      </c>
      <c r="G15" s="252">
        <v>4.6870536275375546E-2</v>
      </c>
      <c r="H15" s="252">
        <v>0.3644444821245284</v>
      </c>
      <c r="I15" s="52">
        <v>0.25736473800914422</v>
      </c>
      <c r="J15" s="51">
        <v>0.51472947601828845</v>
      </c>
      <c r="K15" s="53">
        <v>0.77209421402743272</v>
      </c>
      <c r="L15" s="252">
        <v>0.19537463373995437</v>
      </c>
      <c r="M15" s="252">
        <v>0.21594038465994955</v>
      </c>
    </row>
    <row r="16" spans="1:13" ht="15" customHeight="1">
      <c r="A16" s="49"/>
      <c r="B16" s="194" t="s">
        <v>147</v>
      </c>
      <c r="C16" s="255">
        <v>154.31817764595212</v>
      </c>
      <c r="D16" s="256">
        <v>15.054888389407846</v>
      </c>
      <c r="E16" s="256">
        <v>124.20840086713642</v>
      </c>
      <c r="F16" s="256">
        <v>184.42795442476782</v>
      </c>
      <c r="G16" s="256">
        <v>109.15351247772858</v>
      </c>
      <c r="H16" s="256">
        <v>199.48284281417565</v>
      </c>
      <c r="I16" s="52">
        <v>9.7557453172806743E-2</v>
      </c>
      <c r="J16" s="51">
        <v>0.19511490634561349</v>
      </c>
      <c r="K16" s="53">
        <v>0.29267235951842024</v>
      </c>
      <c r="L16" s="256">
        <v>146.60226876365451</v>
      </c>
      <c r="M16" s="256">
        <v>162.03408652824973</v>
      </c>
    </row>
    <row r="17" spans="1:13" ht="15" customHeight="1">
      <c r="A17" s="49"/>
      <c r="B17" s="194" t="s">
        <v>173</v>
      </c>
      <c r="C17" s="255">
        <v>378.65829962647666</v>
      </c>
      <c r="D17" s="256">
        <v>14.623804429072941</v>
      </c>
      <c r="E17" s="256">
        <v>349.41069076833077</v>
      </c>
      <c r="F17" s="256">
        <v>407.90590848462256</v>
      </c>
      <c r="G17" s="256">
        <v>334.78688633925782</v>
      </c>
      <c r="H17" s="256">
        <v>422.5297129136955</v>
      </c>
      <c r="I17" s="52">
        <v>3.8620055188275111E-2</v>
      </c>
      <c r="J17" s="51">
        <v>7.7240110376550222E-2</v>
      </c>
      <c r="K17" s="53">
        <v>0.11586016556482534</v>
      </c>
      <c r="L17" s="256">
        <v>359.72538464515281</v>
      </c>
      <c r="M17" s="256">
        <v>397.59121460780051</v>
      </c>
    </row>
    <row r="18" spans="1:13" ht="15" customHeight="1">
      <c r="A18" s="49"/>
      <c r="B18" s="194" t="s">
        <v>148</v>
      </c>
      <c r="C18" s="260">
        <v>22.375865188149575</v>
      </c>
      <c r="D18" s="252">
        <v>1.66073676227144</v>
      </c>
      <c r="E18" s="261">
        <v>19.054391663606694</v>
      </c>
      <c r="F18" s="261">
        <v>25.697338712692456</v>
      </c>
      <c r="G18" s="261">
        <v>17.393654901335253</v>
      </c>
      <c r="H18" s="261">
        <v>27.358075474963897</v>
      </c>
      <c r="I18" s="52">
        <v>7.4220002145480329E-2</v>
      </c>
      <c r="J18" s="51">
        <v>0.14844000429096066</v>
      </c>
      <c r="K18" s="53">
        <v>0.22266000643644099</v>
      </c>
      <c r="L18" s="261">
        <v>21.257071928742096</v>
      </c>
      <c r="M18" s="261">
        <v>23.494658447557054</v>
      </c>
    </row>
    <row r="19" spans="1:13" ht="15" customHeight="1">
      <c r="A19" s="49"/>
      <c r="B19" s="194" t="s">
        <v>174</v>
      </c>
      <c r="C19" s="251">
        <v>2.3939103689986352</v>
      </c>
      <c r="D19" s="50">
        <v>0.12249823786407463</v>
      </c>
      <c r="E19" s="252">
        <v>2.1489138932704859</v>
      </c>
      <c r="F19" s="252">
        <v>2.6389068447267845</v>
      </c>
      <c r="G19" s="252">
        <v>2.0264156554064114</v>
      </c>
      <c r="H19" s="252">
        <v>2.7614050825908589</v>
      </c>
      <c r="I19" s="52">
        <v>5.1170770405792272E-2</v>
      </c>
      <c r="J19" s="51">
        <v>0.10234154081158454</v>
      </c>
      <c r="K19" s="53">
        <v>0.15351231121737682</v>
      </c>
      <c r="L19" s="252">
        <v>2.2742148505487032</v>
      </c>
      <c r="M19" s="252">
        <v>2.5136058874485672</v>
      </c>
    </row>
    <row r="20" spans="1:13" ht="15" customHeight="1">
      <c r="A20" s="49"/>
      <c r="B20" s="194" t="s">
        <v>232</v>
      </c>
      <c r="C20" s="251">
        <v>1.3463508194633917</v>
      </c>
      <c r="D20" s="50">
        <v>2.7106740504976534E-2</v>
      </c>
      <c r="E20" s="252">
        <v>1.2921373384534387</v>
      </c>
      <c r="F20" s="252">
        <v>1.4005643004733448</v>
      </c>
      <c r="G20" s="252">
        <v>1.2650305979484622</v>
      </c>
      <c r="H20" s="252">
        <v>1.4276710409783213</v>
      </c>
      <c r="I20" s="52">
        <v>2.0133489810464356E-2</v>
      </c>
      <c r="J20" s="51">
        <v>4.0266979620928713E-2</v>
      </c>
      <c r="K20" s="53">
        <v>6.0400469431393072E-2</v>
      </c>
      <c r="L20" s="252">
        <v>1.2790332784902221</v>
      </c>
      <c r="M20" s="252">
        <v>1.4136683604365614</v>
      </c>
    </row>
    <row r="21" spans="1:13" ht="15" customHeight="1">
      <c r="A21" s="49"/>
      <c r="B21" s="194" t="s">
        <v>149</v>
      </c>
      <c r="C21" s="251">
        <v>4.0343894980859902</v>
      </c>
      <c r="D21" s="50">
        <v>0.2641984304365731</v>
      </c>
      <c r="E21" s="252">
        <v>3.5059926372128443</v>
      </c>
      <c r="F21" s="252">
        <v>4.5627863589591362</v>
      </c>
      <c r="G21" s="252">
        <v>3.2417942067762708</v>
      </c>
      <c r="H21" s="252">
        <v>4.8269847893957092</v>
      </c>
      <c r="I21" s="52">
        <v>6.5486594827275618E-2</v>
      </c>
      <c r="J21" s="51">
        <v>0.13097318965455124</v>
      </c>
      <c r="K21" s="53">
        <v>0.19645978448182685</v>
      </c>
      <c r="L21" s="252">
        <v>3.8326700231816906</v>
      </c>
      <c r="M21" s="252">
        <v>4.2361089729902899</v>
      </c>
    </row>
    <row r="22" spans="1:13" ht="15" customHeight="1">
      <c r="A22" s="49"/>
      <c r="B22" s="194" t="s">
        <v>233</v>
      </c>
      <c r="C22" s="251">
        <v>1.9658677605937074</v>
      </c>
      <c r="D22" s="50">
        <v>0.11421925713166586</v>
      </c>
      <c r="E22" s="252">
        <v>1.7374292463303758</v>
      </c>
      <c r="F22" s="252">
        <v>2.194306274857039</v>
      </c>
      <c r="G22" s="252">
        <v>1.6232099891987097</v>
      </c>
      <c r="H22" s="252">
        <v>2.308525531988705</v>
      </c>
      <c r="I22" s="52">
        <v>5.8101190436721316E-2</v>
      </c>
      <c r="J22" s="51">
        <v>0.11620238087344263</v>
      </c>
      <c r="K22" s="53">
        <v>0.17430357131016394</v>
      </c>
      <c r="L22" s="252">
        <v>1.8675743725640219</v>
      </c>
      <c r="M22" s="252">
        <v>2.0641611486233926</v>
      </c>
    </row>
    <row r="23" spans="1:13" ht="15" customHeight="1">
      <c r="A23" s="49"/>
      <c r="B23" s="194" t="s">
        <v>150</v>
      </c>
      <c r="C23" s="251">
        <v>2.160778464348506</v>
      </c>
      <c r="D23" s="252">
        <v>0.26409820559111408</v>
      </c>
      <c r="E23" s="252">
        <v>1.6325820531662778</v>
      </c>
      <c r="F23" s="252">
        <v>2.6889748755307341</v>
      </c>
      <c r="G23" s="252">
        <v>1.3684838475751637</v>
      </c>
      <c r="H23" s="252">
        <v>2.9530730811218482</v>
      </c>
      <c r="I23" s="52">
        <v>0.12222363835468068</v>
      </c>
      <c r="J23" s="51">
        <v>0.24444727670936137</v>
      </c>
      <c r="K23" s="53">
        <v>0.36667091506404204</v>
      </c>
      <c r="L23" s="252">
        <v>2.0527395411310807</v>
      </c>
      <c r="M23" s="252">
        <v>2.2688173875659312</v>
      </c>
    </row>
    <row r="24" spans="1:13" ht="15" customHeight="1">
      <c r="A24" s="49"/>
      <c r="B24" s="194" t="s">
        <v>151</v>
      </c>
      <c r="C24" s="251">
        <v>16.767659938871358</v>
      </c>
      <c r="D24" s="50">
        <v>0.6356627485297871</v>
      </c>
      <c r="E24" s="252">
        <v>15.496334441811783</v>
      </c>
      <c r="F24" s="252">
        <v>18.038985435930933</v>
      </c>
      <c r="G24" s="252">
        <v>14.860671693281997</v>
      </c>
      <c r="H24" s="252">
        <v>18.674648184460718</v>
      </c>
      <c r="I24" s="52">
        <v>3.7910045340087808E-2</v>
      </c>
      <c r="J24" s="51">
        <v>7.5820090680175617E-2</v>
      </c>
      <c r="K24" s="53">
        <v>0.11373013602026343</v>
      </c>
      <c r="L24" s="252">
        <v>15.929276941927789</v>
      </c>
      <c r="M24" s="252">
        <v>17.606042935814926</v>
      </c>
    </row>
    <row r="25" spans="1:13" ht="15" customHeight="1">
      <c r="A25" s="49"/>
      <c r="B25" s="194" t="s">
        <v>152</v>
      </c>
      <c r="C25" s="260">
        <v>18.061883814189883</v>
      </c>
      <c r="D25" s="252">
        <v>0.81537566991568788</v>
      </c>
      <c r="E25" s="261">
        <v>16.431132474358506</v>
      </c>
      <c r="F25" s="261">
        <v>19.692635154021261</v>
      </c>
      <c r="G25" s="261">
        <v>15.615756804442819</v>
      </c>
      <c r="H25" s="261">
        <v>20.508010823936946</v>
      </c>
      <c r="I25" s="52">
        <v>4.5143445628584307E-2</v>
      </c>
      <c r="J25" s="51">
        <v>9.0286891257168614E-2</v>
      </c>
      <c r="K25" s="53">
        <v>0.13543033688575293</v>
      </c>
      <c r="L25" s="261">
        <v>17.158789623480388</v>
      </c>
      <c r="M25" s="261">
        <v>18.964978004899379</v>
      </c>
    </row>
    <row r="26" spans="1:13" ht="15" customHeight="1">
      <c r="A26" s="49"/>
      <c r="B26" s="194" t="s">
        <v>153</v>
      </c>
      <c r="C26" s="251">
        <v>5.8495181533516725</v>
      </c>
      <c r="D26" s="50">
        <v>0.30903739116441026</v>
      </c>
      <c r="E26" s="252">
        <v>5.2314433710228521</v>
      </c>
      <c r="F26" s="252">
        <v>6.4675929356804929</v>
      </c>
      <c r="G26" s="252">
        <v>4.9224059798584419</v>
      </c>
      <c r="H26" s="252">
        <v>6.7766303268449031</v>
      </c>
      <c r="I26" s="52">
        <v>5.2831256021889116E-2</v>
      </c>
      <c r="J26" s="51">
        <v>0.10566251204377823</v>
      </c>
      <c r="K26" s="53">
        <v>0.15849376806566734</v>
      </c>
      <c r="L26" s="252">
        <v>5.5570422456840891</v>
      </c>
      <c r="M26" s="252">
        <v>6.1419940610192558</v>
      </c>
    </row>
    <row r="27" spans="1:13" ht="15" customHeight="1">
      <c r="A27" s="49"/>
      <c r="B27" s="194" t="s">
        <v>234</v>
      </c>
      <c r="C27" s="251">
        <v>0.25214285714285717</v>
      </c>
      <c r="D27" s="252">
        <v>3.8964325009959611E-2</v>
      </c>
      <c r="E27" s="252">
        <v>0.17421420712293795</v>
      </c>
      <c r="F27" s="252">
        <v>0.33007150716277639</v>
      </c>
      <c r="G27" s="252">
        <v>0.13524988211297834</v>
      </c>
      <c r="H27" s="252">
        <v>0.369035832172736</v>
      </c>
      <c r="I27" s="52">
        <v>0.15453273375054802</v>
      </c>
      <c r="J27" s="51">
        <v>0.30906546750109604</v>
      </c>
      <c r="K27" s="53">
        <v>0.46359820125164408</v>
      </c>
      <c r="L27" s="252">
        <v>0.2395357142857143</v>
      </c>
      <c r="M27" s="252">
        <v>0.26475000000000004</v>
      </c>
    </row>
    <row r="28" spans="1:13" ht="15" customHeight="1">
      <c r="A28" s="49"/>
      <c r="B28" s="194" t="s">
        <v>154</v>
      </c>
      <c r="C28" s="251">
        <v>4.8735426913790967</v>
      </c>
      <c r="D28" s="50">
        <v>0.19973478586724655</v>
      </c>
      <c r="E28" s="252">
        <v>4.4740731196446033</v>
      </c>
      <c r="F28" s="252">
        <v>5.2730122631135901</v>
      </c>
      <c r="G28" s="252">
        <v>4.2743383337773571</v>
      </c>
      <c r="H28" s="252">
        <v>5.4727470489808363</v>
      </c>
      <c r="I28" s="52">
        <v>4.0983489530226389E-2</v>
      </c>
      <c r="J28" s="51">
        <v>8.1966979060452777E-2</v>
      </c>
      <c r="K28" s="53">
        <v>0.12295046859067917</v>
      </c>
      <c r="L28" s="252">
        <v>4.6298655568101417</v>
      </c>
      <c r="M28" s="252">
        <v>5.1172198259480517</v>
      </c>
    </row>
    <row r="29" spans="1:13" ht="15" customHeight="1">
      <c r="A29" s="49"/>
      <c r="B29" s="194" t="s">
        <v>155</v>
      </c>
      <c r="C29" s="251">
        <v>0.75007637715691333</v>
      </c>
      <c r="D29" s="50">
        <v>3.3827653490351682E-2</v>
      </c>
      <c r="E29" s="252">
        <v>0.68242107017621001</v>
      </c>
      <c r="F29" s="252">
        <v>0.81773168413761665</v>
      </c>
      <c r="G29" s="252">
        <v>0.64859341668585824</v>
      </c>
      <c r="H29" s="252">
        <v>0.85155933762796843</v>
      </c>
      <c r="I29" s="52">
        <v>4.5098945281508387E-2</v>
      </c>
      <c r="J29" s="51">
        <v>9.0197890563016775E-2</v>
      </c>
      <c r="K29" s="53">
        <v>0.13529683584452518</v>
      </c>
      <c r="L29" s="252">
        <v>0.71257255829906763</v>
      </c>
      <c r="M29" s="252">
        <v>0.78758019601475904</v>
      </c>
    </row>
    <row r="30" spans="1:13" ht="15" customHeight="1">
      <c r="A30" s="49"/>
      <c r="B30" s="194" t="s">
        <v>175</v>
      </c>
      <c r="C30" s="251">
        <v>0.31099460168265664</v>
      </c>
      <c r="D30" s="50">
        <v>1.8429401637197671E-2</v>
      </c>
      <c r="E30" s="252">
        <v>0.2741357984082613</v>
      </c>
      <c r="F30" s="252">
        <v>0.34785340495705197</v>
      </c>
      <c r="G30" s="252">
        <v>0.2557063967710636</v>
      </c>
      <c r="H30" s="252">
        <v>0.36628280659424967</v>
      </c>
      <c r="I30" s="52">
        <v>5.9259554788038724E-2</v>
      </c>
      <c r="J30" s="51">
        <v>0.11851910957607745</v>
      </c>
      <c r="K30" s="53">
        <v>0.17777866436411616</v>
      </c>
      <c r="L30" s="252">
        <v>0.29544487159852378</v>
      </c>
      <c r="M30" s="252">
        <v>0.32654433176678949</v>
      </c>
    </row>
    <row r="31" spans="1:13" ht="15" customHeight="1">
      <c r="A31" s="49"/>
      <c r="B31" s="194" t="s">
        <v>156</v>
      </c>
      <c r="C31" s="251">
        <v>3.2832027945556361</v>
      </c>
      <c r="D31" s="50">
        <v>0.11368278060701688</v>
      </c>
      <c r="E31" s="252">
        <v>3.0558372333416024</v>
      </c>
      <c r="F31" s="252">
        <v>3.5105683557696699</v>
      </c>
      <c r="G31" s="252">
        <v>2.9421544527345853</v>
      </c>
      <c r="H31" s="252">
        <v>3.6242511363766869</v>
      </c>
      <c r="I31" s="52">
        <v>3.4625573782871746E-2</v>
      </c>
      <c r="J31" s="51">
        <v>6.9251147565743493E-2</v>
      </c>
      <c r="K31" s="53">
        <v>0.10387672134861524</v>
      </c>
      <c r="L31" s="252">
        <v>3.1190426548278545</v>
      </c>
      <c r="M31" s="252">
        <v>3.4473629342834178</v>
      </c>
    </row>
    <row r="32" spans="1:13" ht="15" customHeight="1">
      <c r="A32" s="49"/>
      <c r="B32" s="194" t="s">
        <v>157</v>
      </c>
      <c r="C32" s="255">
        <v>143.79408745355911</v>
      </c>
      <c r="D32" s="256">
        <v>17.328748940176101</v>
      </c>
      <c r="E32" s="256">
        <v>109.13658957320692</v>
      </c>
      <c r="F32" s="256">
        <v>178.45158533391131</v>
      </c>
      <c r="G32" s="256">
        <v>91.807840633030807</v>
      </c>
      <c r="H32" s="256">
        <v>195.78033427408741</v>
      </c>
      <c r="I32" s="52">
        <v>0.12051085859683022</v>
      </c>
      <c r="J32" s="51">
        <v>0.24102171719366045</v>
      </c>
      <c r="K32" s="53">
        <v>0.3615325757904907</v>
      </c>
      <c r="L32" s="256">
        <v>136.60438308088115</v>
      </c>
      <c r="M32" s="256">
        <v>150.98379182623708</v>
      </c>
    </row>
    <row r="33" spans="1:13" ht="15" customHeight="1">
      <c r="A33" s="49"/>
      <c r="B33" s="194" t="s">
        <v>176</v>
      </c>
      <c r="C33" s="260">
        <v>16.227699106966206</v>
      </c>
      <c r="D33" s="252">
        <v>0.80258945585361574</v>
      </c>
      <c r="E33" s="261">
        <v>14.622520195258975</v>
      </c>
      <c r="F33" s="261">
        <v>17.832878018673437</v>
      </c>
      <c r="G33" s="261">
        <v>13.819930739405358</v>
      </c>
      <c r="H33" s="261">
        <v>18.635467474527054</v>
      </c>
      <c r="I33" s="52">
        <v>4.9457994664756949E-2</v>
      </c>
      <c r="J33" s="51">
        <v>9.8915989329513898E-2</v>
      </c>
      <c r="K33" s="53">
        <v>0.14837398399427085</v>
      </c>
      <c r="L33" s="261">
        <v>15.416314151617895</v>
      </c>
      <c r="M33" s="261">
        <v>17.039084062314515</v>
      </c>
    </row>
    <row r="34" spans="1:13" ht="15" customHeight="1">
      <c r="A34" s="49"/>
      <c r="B34" s="194" t="s">
        <v>158</v>
      </c>
      <c r="C34" s="251">
        <v>0.2850898920866281</v>
      </c>
      <c r="D34" s="50">
        <v>2.3271256885243112E-2</v>
      </c>
      <c r="E34" s="252">
        <v>0.23854737831614187</v>
      </c>
      <c r="F34" s="252">
        <v>0.33163240585711434</v>
      </c>
      <c r="G34" s="252">
        <v>0.21527612143089878</v>
      </c>
      <c r="H34" s="252">
        <v>0.35490366274235741</v>
      </c>
      <c r="I34" s="52">
        <v>8.1627786642719177E-2</v>
      </c>
      <c r="J34" s="51">
        <v>0.16325557328543835</v>
      </c>
      <c r="K34" s="53">
        <v>0.24488335992815752</v>
      </c>
      <c r="L34" s="252">
        <v>0.27083539748229668</v>
      </c>
      <c r="M34" s="252">
        <v>0.29934438669095953</v>
      </c>
    </row>
    <row r="35" spans="1:13" ht="15" customHeight="1">
      <c r="A35" s="49"/>
      <c r="B35" s="194" t="s">
        <v>159</v>
      </c>
      <c r="C35" s="54">
        <v>0.77259117759982299</v>
      </c>
      <c r="D35" s="50">
        <v>3.1625616643491554E-2</v>
      </c>
      <c r="E35" s="50">
        <v>0.70933994431283987</v>
      </c>
      <c r="F35" s="50">
        <v>0.83584241088680611</v>
      </c>
      <c r="G35" s="50">
        <v>0.67771432766934836</v>
      </c>
      <c r="H35" s="50">
        <v>0.86746802753029761</v>
      </c>
      <c r="I35" s="52">
        <v>4.0934478104890544E-2</v>
      </c>
      <c r="J35" s="51">
        <v>8.1868956209781088E-2</v>
      </c>
      <c r="K35" s="53">
        <v>0.12280343431467164</v>
      </c>
      <c r="L35" s="50">
        <v>0.73396161871983179</v>
      </c>
      <c r="M35" s="50">
        <v>0.81122073647981419</v>
      </c>
    </row>
    <row r="36" spans="1:13" ht="15" customHeight="1">
      <c r="A36" s="49"/>
      <c r="B36" s="194" t="s">
        <v>160</v>
      </c>
      <c r="C36" s="54">
        <v>0.32283377565354165</v>
      </c>
      <c r="D36" s="50">
        <v>1.1399425095833634E-2</v>
      </c>
      <c r="E36" s="50">
        <v>0.30003492546187438</v>
      </c>
      <c r="F36" s="50">
        <v>0.34563262584520893</v>
      </c>
      <c r="G36" s="50">
        <v>0.28863550036604074</v>
      </c>
      <c r="H36" s="50">
        <v>0.35703205094104257</v>
      </c>
      <c r="I36" s="52">
        <v>3.5310509480480305E-2</v>
      </c>
      <c r="J36" s="51">
        <v>7.062101896096061E-2</v>
      </c>
      <c r="K36" s="53">
        <v>0.10593152844144091</v>
      </c>
      <c r="L36" s="50">
        <v>0.30669208687086458</v>
      </c>
      <c r="M36" s="50">
        <v>0.33897546443621873</v>
      </c>
    </row>
    <row r="37" spans="1:13" ht="15" customHeight="1">
      <c r="A37" s="49"/>
      <c r="B37" s="194" t="s">
        <v>177</v>
      </c>
      <c r="C37" s="255">
        <v>190.37849253133129</v>
      </c>
      <c r="D37" s="256">
        <v>8.0478874028415373</v>
      </c>
      <c r="E37" s="256">
        <v>174.28271772564821</v>
      </c>
      <c r="F37" s="256">
        <v>206.47426733701437</v>
      </c>
      <c r="G37" s="256">
        <v>166.23483032280669</v>
      </c>
      <c r="H37" s="256">
        <v>214.52215473985589</v>
      </c>
      <c r="I37" s="52">
        <v>4.2273091334185595E-2</v>
      </c>
      <c r="J37" s="51">
        <v>8.4546182668371189E-2</v>
      </c>
      <c r="K37" s="53">
        <v>0.12681927400255677</v>
      </c>
      <c r="L37" s="256">
        <v>180.85956790476473</v>
      </c>
      <c r="M37" s="256">
        <v>199.89741715789785</v>
      </c>
    </row>
    <row r="38" spans="1:13" ht="15" customHeight="1">
      <c r="A38" s="49"/>
      <c r="B38" s="194" t="s">
        <v>178</v>
      </c>
      <c r="C38" s="251">
        <v>1.1451751941825796</v>
      </c>
      <c r="D38" s="50">
        <v>3.1730486074368229E-2</v>
      </c>
      <c r="E38" s="252">
        <v>1.0817142220338432</v>
      </c>
      <c r="F38" s="252">
        <v>1.2086361663313161</v>
      </c>
      <c r="G38" s="252">
        <v>1.049983735959475</v>
      </c>
      <c r="H38" s="252">
        <v>1.2403666524056842</v>
      </c>
      <c r="I38" s="52">
        <v>2.7707975369670221E-2</v>
      </c>
      <c r="J38" s="51">
        <v>5.5415950739340442E-2</v>
      </c>
      <c r="K38" s="53">
        <v>8.3123926109010662E-2</v>
      </c>
      <c r="L38" s="252">
        <v>1.0879164344734507</v>
      </c>
      <c r="M38" s="252">
        <v>1.2024339538917086</v>
      </c>
    </row>
    <row r="39" spans="1:13" ht="15" customHeight="1">
      <c r="A39" s="49"/>
      <c r="B39" s="194" t="s">
        <v>179</v>
      </c>
      <c r="C39" s="260">
        <v>12.135353805957889</v>
      </c>
      <c r="D39" s="261">
        <v>1.4493890901537858</v>
      </c>
      <c r="E39" s="261">
        <v>9.2365756256503175</v>
      </c>
      <c r="F39" s="261">
        <v>15.034131986265461</v>
      </c>
      <c r="G39" s="261">
        <v>7.7871865354965317</v>
      </c>
      <c r="H39" s="261">
        <v>16.483521076419247</v>
      </c>
      <c r="I39" s="52">
        <v>0.11943525613914971</v>
      </c>
      <c r="J39" s="51">
        <v>0.23887051227829942</v>
      </c>
      <c r="K39" s="53">
        <v>0.3583057684174491</v>
      </c>
      <c r="L39" s="261">
        <v>11.528586115659994</v>
      </c>
      <c r="M39" s="261">
        <v>12.742121496255784</v>
      </c>
    </row>
    <row r="40" spans="1:13" ht="15" customHeight="1">
      <c r="A40" s="49"/>
      <c r="B40" s="194" t="s">
        <v>161</v>
      </c>
      <c r="C40" s="260">
        <v>42.737591847879166</v>
      </c>
      <c r="D40" s="252">
        <v>2.3165697468418469</v>
      </c>
      <c r="E40" s="261">
        <v>38.104452354195473</v>
      </c>
      <c r="F40" s="261">
        <v>47.370731341562859</v>
      </c>
      <c r="G40" s="261">
        <v>35.787882607353623</v>
      </c>
      <c r="H40" s="261">
        <v>49.687301088404709</v>
      </c>
      <c r="I40" s="52">
        <v>5.4204498818919901E-2</v>
      </c>
      <c r="J40" s="51">
        <v>0.1084089976378398</v>
      </c>
      <c r="K40" s="53">
        <v>0.16261349645675971</v>
      </c>
      <c r="L40" s="261">
        <v>40.600712255485206</v>
      </c>
      <c r="M40" s="261">
        <v>44.874471440273126</v>
      </c>
    </row>
    <row r="41" spans="1:13" ht="15" customHeight="1">
      <c r="A41" s="49"/>
      <c r="B41" s="194" t="s">
        <v>180</v>
      </c>
      <c r="C41" s="255">
        <v>54.484342131848308</v>
      </c>
      <c r="D41" s="261">
        <v>3.1867306368915171</v>
      </c>
      <c r="E41" s="256">
        <v>48.110880858065272</v>
      </c>
      <c r="F41" s="256">
        <v>60.857803405631344</v>
      </c>
      <c r="G41" s="256">
        <v>44.924150221173761</v>
      </c>
      <c r="H41" s="256">
        <v>64.044534042522855</v>
      </c>
      <c r="I41" s="52">
        <v>5.8488925665649984E-2</v>
      </c>
      <c r="J41" s="51">
        <v>0.11697785133129997</v>
      </c>
      <c r="K41" s="53">
        <v>0.17546677699694996</v>
      </c>
      <c r="L41" s="256">
        <v>51.760125025255896</v>
      </c>
      <c r="M41" s="256">
        <v>57.208559238440721</v>
      </c>
    </row>
    <row r="42" spans="1:13" ht="15" customHeight="1">
      <c r="A42" s="49"/>
      <c r="B42" s="194" t="s">
        <v>181</v>
      </c>
      <c r="C42" s="54">
        <v>0.10537761725004939</v>
      </c>
      <c r="D42" s="50">
        <v>3.3791588436369456E-3</v>
      </c>
      <c r="E42" s="50">
        <v>9.86192995627755E-2</v>
      </c>
      <c r="F42" s="50">
        <v>0.11213593493732328</v>
      </c>
      <c r="G42" s="50">
        <v>9.5240140719138555E-2</v>
      </c>
      <c r="H42" s="50">
        <v>0.11551509378096023</v>
      </c>
      <c r="I42" s="52">
        <v>3.2067140364528991E-2</v>
      </c>
      <c r="J42" s="51">
        <v>6.4134280729057982E-2</v>
      </c>
      <c r="K42" s="53">
        <v>9.6201421093586981E-2</v>
      </c>
      <c r="L42" s="50">
        <v>0.10010873638754691</v>
      </c>
      <c r="M42" s="50">
        <v>0.11064649811255187</v>
      </c>
    </row>
    <row r="43" spans="1:13" ht="15" customHeight="1">
      <c r="A43" s="49"/>
      <c r="B43" s="194" t="s">
        <v>182</v>
      </c>
      <c r="C43" s="260">
        <v>18.353459463060478</v>
      </c>
      <c r="D43" s="261">
        <v>2.8380866952840407</v>
      </c>
      <c r="E43" s="261">
        <v>12.677286072492397</v>
      </c>
      <c r="F43" s="261">
        <v>24.029632853628559</v>
      </c>
      <c r="G43" s="261">
        <v>9.8391993772083559</v>
      </c>
      <c r="H43" s="261">
        <v>26.8677195489126</v>
      </c>
      <c r="I43" s="52">
        <v>0.15463497227845152</v>
      </c>
      <c r="J43" s="51">
        <v>0.30926994455690304</v>
      </c>
      <c r="K43" s="53">
        <v>0.46390491683535456</v>
      </c>
      <c r="L43" s="261">
        <v>17.435786489907454</v>
      </c>
      <c r="M43" s="261">
        <v>19.271132436213502</v>
      </c>
    </row>
    <row r="44" spans="1:13" ht="15" customHeight="1">
      <c r="A44" s="49"/>
      <c r="B44" s="194" t="s">
        <v>162</v>
      </c>
      <c r="C44" s="260">
        <v>13.147322154423049</v>
      </c>
      <c r="D44" s="252">
        <v>0.79107895942813289</v>
      </c>
      <c r="E44" s="261">
        <v>11.565164235566783</v>
      </c>
      <c r="F44" s="261">
        <v>14.729480073279316</v>
      </c>
      <c r="G44" s="261">
        <v>10.774085276138651</v>
      </c>
      <c r="H44" s="261">
        <v>15.520559032707448</v>
      </c>
      <c r="I44" s="52">
        <v>6.0170348770376518E-2</v>
      </c>
      <c r="J44" s="51">
        <v>0.12034069754075304</v>
      </c>
      <c r="K44" s="53">
        <v>0.18051104631112955</v>
      </c>
      <c r="L44" s="261">
        <v>12.489956046701897</v>
      </c>
      <c r="M44" s="261">
        <v>13.804688262144202</v>
      </c>
    </row>
    <row r="45" spans="1:13" ht="15" customHeight="1">
      <c r="A45" s="49"/>
      <c r="B45" s="194" t="s">
        <v>163</v>
      </c>
      <c r="C45" s="255">
        <v>114.62274018032328</v>
      </c>
      <c r="D45" s="256">
        <v>4.9265193856715559</v>
      </c>
      <c r="E45" s="256">
        <v>104.76970140898017</v>
      </c>
      <c r="F45" s="256">
        <v>124.47577895166638</v>
      </c>
      <c r="G45" s="256">
        <v>99.843182023308614</v>
      </c>
      <c r="H45" s="256">
        <v>129.40229833733795</v>
      </c>
      <c r="I45" s="52">
        <v>4.2980296736242811E-2</v>
      </c>
      <c r="J45" s="51">
        <v>8.5960593472485622E-2</v>
      </c>
      <c r="K45" s="53">
        <v>0.12894089020872843</v>
      </c>
      <c r="L45" s="256">
        <v>108.89160317130711</v>
      </c>
      <c r="M45" s="256">
        <v>120.35387718933944</v>
      </c>
    </row>
    <row r="46" spans="1:13" ht="15" customHeight="1">
      <c r="A46" s="49"/>
      <c r="B46" s="194" t="s">
        <v>235</v>
      </c>
      <c r="C46" s="251">
        <v>0.1068533919295553</v>
      </c>
      <c r="D46" s="50">
        <v>8.4744157018788093E-3</v>
      </c>
      <c r="E46" s="252">
        <v>8.9904560525797678E-2</v>
      </c>
      <c r="F46" s="252">
        <v>0.12380222333331292</v>
      </c>
      <c r="G46" s="252">
        <v>8.1430144823918874E-2</v>
      </c>
      <c r="H46" s="252">
        <v>0.13227663903519171</v>
      </c>
      <c r="I46" s="52">
        <v>7.9308813214518215E-2</v>
      </c>
      <c r="J46" s="51">
        <v>0.15861762642903643</v>
      </c>
      <c r="K46" s="53">
        <v>0.23792643964355464</v>
      </c>
      <c r="L46" s="252">
        <v>0.10151072233307754</v>
      </c>
      <c r="M46" s="252">
        <v>0.11219606152603306</v>
      </c>
    </row>
    <row r="47" spans="1:13" ht="15" customHeight="1">
      <c r="A47" s="49"/>
      <c r="B47" s="194" t="s">
        <v>236</v>
      </c>
      <c r="C47" s="251">
        <v>2.3859829079191606</v>
      </c>
      <c r="D47" s="50">
        <v>7.6895003634134693E-2</v>
      </c>
      <c r="E47" s="252">
        <v>2.2321929006508912</v>
      </c>
      <c r="F47" s="252">
        <v>2.53977291518743</v>
      </c>
      <c r="G47" s="252">
        <v>2.1552978970167564</v>
      </c>
      <c r="H47" s="252">
        <v>2.6166679188215647</v>
      </c>
      <c r="I47" s="52">
        <v>3.2227809922241057E-2</v>
      </c>
      <c r="J47" s="51">
        <v>6.4455619844482115E-2</v>
      </c>
      <c r="K47" s="53">
        <v>9.6683429766723172E-2</v>
      </c>
      <c r="L47" s="252">
        <v>2.2666837625232024</v>
      </c>
      <c r="M47" s="252">
        <v>2.5052820533151188</v>
      </c>
    </row>
    <row r="48" spans="1:13" s="48" customFormat="1" ht="15" customHeight="1">
      <c r="A48" s="49"/>
      <c r="B48" s="194" t="s">
        <v>237</v>
      </c>
      <c r="C48" s="251">
        <v>5.5868097521890077</v>
      </c>
      <c r="D48" s="50">
        <v>0.23369180191628025</v>
      </c>
      <c r="E48" s="252">
        <v>5.1194261483564469</v>
      </c>
      <c r="F48" s="252">
        <v>6.0541933560215684</v>
      </c>
      <c r="G48" s="252">
        <v>4.8857343464401666</v>
      </c>
      <c r="H48" s="252">
        <v>6.2878851579378487</v>
      </c>
      <c r="I48" s="52">
        <v>4.1829203477837383E-2</v>
      </c>
      <c r="J48" s="51">
        <v>8.3658406955674766E-2</v>
      </c>
      <c r="K48" s="53">
        <v>0.12548761043351214</v>
      </c>
      <c r="L48" s="252">
        <v>5.3074692645795576</v>
      </c>
      <c r="M48" s="252">
        <v>5.8661502397984577</v>
      </c>
    </row>
    <row r="49" spans="1:13" ht="15" customHeight="1">
      <c r="A49" s="49"/>
      <c r="B49" s="194" t="s">
        <v>183</v>
      </c>
      <c r="C49" s="251">
        <v>8.4513638127725894</v>
      </c>
      <c r="D49" s="50">
        <v>0.56894703045716555</v>
      </c>
      <c r="E49" s="252">
        <v>7.3134697518582588</v>
      </c>
      <c r="F49" s="252">
        <v>9.5892578736869201</v>
      </c>
      <c r="G49" s="252">
        <v>6.7445227214010925</v>
      </c>
      <c r="H49" s="252">
        <v>10.158204904144085</v>
      </c>
      <c r="I49" s="52">
        <v>6.7320144187534917E-2</v>
      </c>
      <c r="J49" s="51">
        <v>0.13464028837506983</v>
      </c>
      <c r="K49" s="53">
        <v>0.20196043256260476</v>
      </c>
      <c r="L49" s="252">
        <v>8.0287956221339591</v>
      </c>
      <c r="M49" s="252">
        <v>8.8739320034112197</v>
      </c>
    </row>
    <row r="50" spans="1:13" ht="15" customHeight="1">
      <c r="A50" s="49"/>
      <c r="B50" s="194" t="s">
        <v>238</v>
      </c>
      <c r="C50" s="251">
        <v>3.0632962826778649</v>
      </c>
      <c r="D50" s="252">
        <v>0.53641168599966005</v>
      </c>
      <c r="E50" s="252">
        <v>1.9904729106785448</v>
      </c>
      <c r="F50" s="252">
        <v>4.1361196546771852</v>
      </c>
      <c r="G50" s="252">
        <v>1.4540612246788847</v>
      </c>
      <c r="H50" s="252">
        <v>4.6725313406768452</v>
      </c>
      <c r="I50" s="52">
        <v>0.1751093059567653</v>
      </c>
      <c r="J50" s="51">
        <v>0.3502186119135306</v>
      </c>
      <c r="K50" s="53">
        <v>0.52532791787029587</v>
      </c>
      <c r="L50" s="252">
        <v>2.9101314685439714</v>
      </c>
      <c r="M50" s="252">
        <v>3.2164610968117584</v>
      </c>
    </row>
    <row r="51" spans="1:13" ht="15" customHeight="1">
      <c r="A51" s="49"/>
      <c r="B51" s="194" t="s">
        <v>165</v>
      </c>
      <c r="C51" s="251">
        <v>6.8179540221291379</v>
      </c>
      <c r="D51" s="50">
        <v>0.41173355574386794</v>
      </c>
      <c r="E51" s="252">
        <v>5.9944869106414025</v>
      </c>
      <c r="F51" s="252">
        <v>7.6414211336168734</v>
      </c>
      <c r="G51" s="252">
        <v>5.5827533548975339</v>
      </c>
      <c r="H51" s="252">
        <v>8.053154689360742</v>
      </c>
      <c r="I51" s="52">
        <v>6.0389605797794767E-2</v>
      </c>
      <c r="J51" s="51">
        <v>0.12077921159558953</v>
      </c>
      <c r="K51" s="53">
        <v>0.18116881739338431</v>
      </c>
      <c r="L51" s="252">
        <v>6.4770563210226815</v>
      </c>
      <c r="M51" s="252">
        <v>7.1588517232355944</v>
      </c>
    </row>
    <row r="52" spans="1:13" ht="15" customHeight="1">
      <c r="A52" s="49"/>
      <c r="B52" s="194" t="s">
        <v>184</v>
      </c>
      <c r="C52" s="251">
        <v>6.9650934382416452</v>
      </c>
      <c r="D52" s="50">
        <v>0.45845561832740606</v>
      </c>
      <c r="E52" s="252">
        <v>6.0481822015868332</v>
      </c>
      <c r="F52" s="252">
        <v>7.8820046748964572</v>
      </c>
      <c r="G52" s="252">
        <v>5.5897265832594272</v>
      </c>
      <c r="H52" s="252">
        <v>8.3404602932238632</v>
      </c>
      <c r="I52" s="52">
        <v>6.5821890602395752E-2</v>
      </c>
      <c r="J52" s="51">
        <v>0.1316437812047915</v>
      </c>
      <c r="K52" s="53">
        <v>0.19746567180718727</v>
      </c>
      <c r="L52" s="252">
        <v>6.6168387663295629</v>
      </c>
      <c r="M52" s="252">
        <v>7.3133481101537274</v>
      </c>
    </row>
    <row r="53" spans="1:13" ht="15" customHeight="1">
      <c r="A53" s="49"/>
      <c r="B53" s="194" t="s">
        <v>166</v>
      </c>
      <c r="C53" s="255">
        <v>222.05486150977222</v>
      </c>
      <c r="D53" s="256">
        <v>20.21713151497017</v>
      </c>
      <c r="E53" s="256">
        <v>181.62059847983187</v>
      </c>
      <c r="F53" s="256">
        <v>262.48912453971258</v>
      </c>
      <c r="G53" s="256">
        <v>161.40346696486171</v>
      </c>
      <c r="H53" s="256">
        <v>282.70625605468274</v>
      </c>
      <c r="I53" s="52">
        <v>9.10456604170337E-2</v>
      </c>
      <c r="J53" s="51">
        <v>0.1820913208340674</v>
      </c>
      <c r="K53" s="53">
        <v>0.27313698125110109</v>
      </c>
      <c r="L53" s="256">
        <v>210.95211843428362</v>
      </c>
      <c r="M53" s="256">
        <v>233.15760458526083</v>
      </c>
    </row>
    <row r="54" spans="1:13" ht="15" customHeight="1">
      <c r="A54" s="49"/>
      <c r="B54" s="194" t="s">
        <v>185</v>
      </c>
      <c r="C54" s="251">
        <v>0.81112342585416042</v>
      </c>
      <c r="D54" s="50">
        <v>6.4383068285751452E-2</v>
      </c>
      <c r="E54" s="252">
        <v>0.68235728928265749</v>
      </c>
      <c r="F54" s="252">
        <v>0.93988956242566335</v>
      </c>
      <c r="G54" s="252">
        <v>0.61797422099690613</v>
      </c>
      <c r="H54" s="252">
        <v>1.0042726307114147</v>
      </c>
      <c r="I54" s="52">
        <v>7.9375180439342274E-2</v>
      </c>
      <c r="J54" s="51">
        <v>0.15875036087868455</v>
      </c>
      <c r="K54" s="53">
        <v>0.23812554131802682</v>
      </c>
      <c r="L54" s="252">
        <v>0.77056725456145236</v>
      </c>
      <c r="M54" s="252">
        <v>0.85167959714686847</v>
      </c>
    </row>
    <row r="55" spans="1:13" ht="15" customHeight="1">
      <c r="A55" s="49"/>
      <c r="B55" s="194" t="s">
        <v>167</v>
      </c>
      <c r="C55" s="251">
        <v>0.78556659643858617</v>
      </c>
      <c r="D55" s="50">
        <v>7.527677172903656E-2</v>
      </c>
      <c r="E55" s="252">
        <v>0.63501305298051303</v>
      </c>
      <c r="F55" s="252">
        <v>0.93612013989665932</v>
      </c>
      <c r="G55" s="252">
        <v>0.55973628125147656</v>
      </c>
      <c r="H55" s="252">
        <v>1.0113969116256958</v>
      </c>
      <c r="I55" s="52">
        <v>9.5824812396948109E-2</v>
      </c>
      <c r="J55" s="51">
        <v>0.19164962479389622</v>
      </c>
      <c r="K55" s="53">
        <v>0.28747443719084431</v>
      </c>
      <c r="L55" s="252">
        <v>0.74628826661665681</v>
      </c>
      <c r="M55" s="252">
        <v>0.82484492626051553</v>
      </c>
    </row>
    <row r="56" spans="1:13" ht="15" customHeight="1">
      <c r="A56" s="49"/>
      <c r="B56" s="194" t="s">
        <v>239</v>
      </c>
      <c r="C56" s="251">
        <v>1.0574239385797648</v>
      </c>
      <c r="D56" s="50">
        <v>0.10304973935994505</v>
      </c>
      <c r="E56" s="252">
        <v>0.8513244598598747</v>
      </c>
      <c r="F56" s="252">
        <v>1.263523417299655</v>
      </c>
      <c r="G56" s="252">
        <v>0.7482747204999296</v>
      </c>
      <c r="H56" s="252">
        <v>1.3665731566596</v>
      </c>
      <c r="I56" s="52">
        <v>9.7453571458153337E-2</v>
      </c>
      <c r="J56" s="51">
        <v>0.19490714291630667</v>
      </c>
      <c r="K56" s="53">
        <v>0.29236071437445998</v>
      </c>
      <c r="L56" s="252">
        <v>1.0045527416507765</v>
      </c>
      <c r="M56" s="252">
        <v>1.1102951355087531</v>
      </c>
    </row>
    <row r="57" spans="1:13" ht="15" customHeight="1">
      <c r="A57" s="49"/>
      <c r="B57" s="194" t="s">
        <v>168</v>
      </c>
      <c r="C57" s="260">
        <v>12.232077999060385</v>
      </c>
      <c r="D57" s="261">
        <v>1.2338735643803962</v>
      </c>
      <c r="E57" s="261">
        <v>9.7643308702995917</v>
      </c>
      <c r="F57" s="261">
        <v>14.699825127821178</v>
      </c>
      <c r="G57" s="261">
        <v>8.5304573059191959</v>
      </c>
      <c r="H57" s="261">
        <v>15.933698692201574</v>
      </c>
      <c r="I57" s="52">
        <v>0.10087195033216571</v>
      </c>
      <c r="J57" s="51">
        <v>0.20174390066433143</v>
      </c>
      <c r="K57" s="53">
        <v>0.30261585099649713</v>
      </c>
      <c r="L57" s="261">
        <v>11.620474099107366</v>
      </c>
      <c r="M57" s="261">
        <v>12.843681899013404</v>
      </c>
    </row>
    <row r="58" spans="1:13" ht="15" customHeight="1">
      <c r="A58" s="49"/>
      <c r="B58" s="194" t="s">
        <v>169</v>
      </c>
      <c r="C58" s="54">
        <v>0.31929154787200004</v>
      </c>
      <c r="D58" s="50">
        <v>1.691450831024266E-2</v>
      </c>
      <c r="E58" s="50">
        <v>0.28546253125151472</v>
      </c>
      <c r="F58" s="50">
        <v>0.35312056449248536</v>
      </c>
      <c r="G58" s="50">
        <v>0.26854802294127206</v>
      </c>
      <c r="H58" s="50">
        <v>0.37003507280272802</v>
      </c>
      <c r="I58" s="52">
        <v>5.2975120772766192E-2</v>
      </c>
      <c r="J58" s="51">
        <v>0.10595024154553238</v>
      </c>
      <c r="K58" s="53">
        <v>0.15892536231829857</v>
      </c>
      <c r="L58" s="50">
        <v>0.30332697047840002</v>
      </c>
      <c r="M58" s="50">
        <v>0.33525612526560006</v>
      </c>
    </row>
    <row r="59" spans="1:13" ht="15" customHeight="1">
      <c r="A59" s="49"/>
      <c r="B59" s="194" t="s">
        <v>186</v>
      </c>
      <c r="C59" s="251">
        <v>0.42036559284091524</v>
      </c>
      <c r="D59" s="50">
        <v>2.4293622858397847E-2</v>
      </c>
      <c r="E59" s="252">
        <v>0.37177834712411956</v>
      </c>
      <c r="F59" s="252">
        <v>0.46895283855771092</v>
      </c>
      <c r="G59" s="252">
        <v>0.34748472426572169</v>
      </c>
      <c r="H59" s="252">
        <v>0.49324646141610878</v>
      </c>
      <c r="I59" s="52">
        <v>5.779165391300619E-2</v>
      </c>
      <c r="J59" s="51">
        <v>0.11558330782601238</v>
      </c>
      <c r="K59" s="53">
        <v>0.17337496173901856</v>
      </c>
      <c r="L59" s="252">
        <v>0.39934731319886946</v>
      </c>
      <c r="M59" s="252">
        <v>0.44138387248296101</v>
      </c>
    </row>
    <row r="60" spans="1:13" ht="15" customHeight="1">
      <c r="A60" s="49"/>
      <c r="B60" s="194" t="s">
        <v>170</v>
      </c>
      <c r="C60" s="251">
        <v>0.27100104164288147</v>
      </c>
      <c r="D60" s="50">
        <v>1.834143672320087E-2</v>
      </c>
      <c r="E60" s="252">
        <v>0.23431816819647971</v>
      </c>
      <c r="F60" s="252">
        <v>0.30768391508928322</v>
      </c>
      <c r="G60" s="252">
        <v>0.21597673147327887</v>
      </c>
      <c r="H60" s="252">
        <v>0.3260253518124841</v>
      </c>
      <c r="I60" s="52">
        <v>6.7680318171510073E-2</v>
      </c>
      <c r="J60" s="51">
        <v>0.13536063634302015</v>
      </c>
      <c r="K60" s="53">
        <v>0.20304095451453022</v>
      </c>
      <c r="L60" s="252">
        <v>0.25745098956073742</v>
      </c>
      <c r="M60" s="252">
        <v>0.28455109372502552</v>
      </c>
    </row>
    <row r="61" spans="1:13" ht="15" customHeight="1">
      <c r="A61" s="49"/>
      <c r="B61" s="194" t="s">
        <v>143</v>
      </c>
      <c r="C61" s="260">
        <v>30.808703781962734</v>
      </c>
      <c r="D61" s="252">
        <v>1.7624114970015552</v>
      </c>
      <c r="E61" s="261">
        <v>27.283880787959625</v>
      </c>
      <c r="F61" s="261">
        <v>34.333526775965844</v>
      </c>
      <c r="G61" s="261">
        <v>25.521469290958066</v>
      </c>
      <c r="H61" s="261">
        <v>36.095938272967402</v>
      </c>
      <c r="I61" s="52">
        <v>5.7204986924291726E-2</v>
      </c>
      <c r="J61" s="51">
        <v>0.11440997384858345</v>
      </c>
      <c r="K61" s="53">
        <v>0.17161496077287519</v>
      </c>
      <c r="L61" s="261">
        <v>29.268268592864597</v>
      </c>
      <c r="M61" s="261">
        <v>32.349138971060867</v>
      </c>
    </row>
    <row r="62" spans="1:13" ht="15" customHeight="1">
      <c r="A62" s="49"/>
      <c r="B62" s="194" t="s">
        <v>187</v>
      </c>
      <c r="C62" s="255">
        <v>107.11134614396479</v>
      </c>
      <c r="D62" s="256">
        <v>3.1411986252497877</v>
      </c>
      <c r="E62" s="256">
        <v>100.82894889346522</v>
      </c>
      <c r="F62" s="256">
        <v>113.39374339446437</v>
      </c>
      <c r="G62" s="256">
        <v>97.687750268215439</v>
      </c>
      <c r="H62" s="256">
        <v>116.53494201971415</v>
      </c>
      <c r="I62" s="52">
        <v>2.9326478830989641E-2</v>
      </c>
      <c r="J62" s="51">
        <v>5.8652957661979283E-2</v>
      </c>
      <c r="K62" s="53">
        <v>8.7979436492968924E-2</v>
      </c>
      <c r="L62" s="256">
        <v>101.75577883676655</v>
      </c>
      <c r="M62" s="256">
        <v>112.46691345116304</v>
      </c>
    </row>
    <row r="63" spans="1:13" ht="15" customHeight="1">
      <c r="A63" s="49"/>
      <c r="B63" s="194" t="s">
        <v>240</v>
      </c>
      <c r="C63" s="255">
        <v>84.979000273351744</v>
      </c>
      <c r="D63" s="261">
        <v>3.8499902405567981</v>
      </c>
      <c r="E63" s="256">
        <v>77.279019792238145</v>
      </c>
      <c r="F63" s="256">
        <v>92.678980754465343</v>
      </c>
      <c r="G63" s="256">
        <v>73.429029551681353</v>
      </c>
      <c r="H63" s="256">
        <v>96.528970995022135</v>
      </c>
      <c r="I63" s="52">
        <v>4.5305195732740368E-2</v>
      </c>
      <c r="J63" s="51">
        <v>9.0610391465480736E-2</v>
      </c>
      <c r="K63" s="53">
        <v>0.13591558719822111</v>
      </c>
      <c r="L63" s="256">
        <v>80.730050259684162</v>
      </c>
      <c r="M63" s="256">
        <v>89.227950287019326</v>
      </c>
    </row>
    <row r="64" spans="1:13" ht="15" customHeight="1">
      <c r="A64" s="49"/>
      <c r="B64" s="194" t="s">
        <v>171</v>
      </c>
      <c r="C64" s="260">
        <v>19.546062045145302</v>
      </c>
      <c r="D64" s="252">
        <v>1.0354471299413004</v>
      </c>
      <c r="E64" s="261">
        <v>17.475167785262702</v>
      </c>
      <c r="F64" s="261">
        <v>21.616956305027902</v>
      </c>
      <c r="G64" s="261">
        <v>16.439720655321402</v>
      </c>
      <c r="H64" s="261">
        <v>22.652403434969202</v>
      </c>
      <c r="I64" s="52">
        <v>5.2974718260370847E-2</v>
      </c>
      <c r="J64" s="51">
        <v>0.10594943652074169</v>
      </c>
      <c r="K64" s="53">
        <v>0.15892415478111255</v>
      </c>
      <c r="L64" s="261">
        <v>18.568758942888035</v>
      </c>
      <c r="M64" s="261">
        <v>20.523365147402568</v>
      </c>
    </row>
    <row r="65" spans="1:13" ht="15" customHeight="1">
      <c r="A65" s="49"/>
      <c r="B65" s="194" t="s">
        <v>172</v>
      </c>
      <c r="C65" s="251">
        <v>1.7116031869840322</v>
      </c>
      <c r="D65" s="50">
        <v>9.8750210680355305E-2</v>
      </c>
      <c r="E65" s="252">
        <v>1.5141027656233217</v>
      </c>
      <c r="F65" s="252">
        <v>1.9091036083447428</v>
      </c>
      <c r="G65" s="252">
        <v>1.4153525549429662</v>
      </c>
      <c r="H65" s="252">
        <v>2.0078538190250983</v>
      </c>
      <c r="I65" s="52">
        <v>5.7694570465459505E-2</v>
      </c>
      <c r="J65" s="51">
        <v>0.11538914093091901</v>
      </c>
      <c r="K65" s="53">
        <v>0.17308371139637851</v>
      </c>
      <c r="L65" s="252">
        <v>1.6260230276348306</v>
      </c>
      <c r="M65" s="252">
        <v>1.7971833463332338</v>
      </c>
    </row>
    <row r="66" spans="1:13" ht="15" customHeight="1">
      <c r="A66" s="49"/>
      <c r="B66" s="194" t="s">
        <v>188</v>
      </c>
      <c r="C66" s="255">
        <v>68.317538187625146</v>
      </c>
      <c r="D66" s="261">
        <v>3.2476860996690151</v>
      </c>
      <c r="E66" s="256">
        <v>61.822165988287118</v>
      </c>
      <c r="F66" s="256">
        <v>74.812910386963182</v>
      </c>
      <c r="G66" s="256">
        <v>58.5744798886181</v>
      </c>
      <c r="H66" s="256">
        <v>78.060596486632193</v>
      </c>
      <c r="I66" s="52">
        <v>4.7538102013419625E-2</v>
      </c>
      <c r="J66" s="51">
        <v>9.5076204026839251E-2</v>
      </c>
      <c r="K66" s="53">
        <v>0.14261430604025888</v>
      </c>
      <c r="L66" s="256">
        <v>64.901661278243893</v>
      </c>
      <c r="M66" s="256">
        <v>71.7334150970064</v>
      </c>
    </row>
    <row r="67" spans="1:13" ht="15" customHeight="1">
      <c r="A67" s="49"/>
      <c r="B67" s="194" t="s">
        <v>192</v>
      </c>
      <c r="C67" s="255">
        <v>182.16542058971066</v>
      </c>
      <c r="D67" s="256">
        <v>8.2437715614329008</v>
      </c>
      <c r="E67" s="256">
        <v>165.67787746684485</v>
      </c>
      <c r="F67" s="256">
        <v>198.65296371257648</v>
      </c>
      <c r="G67" s="256">
        <v>157.43410590541197</v>
      </c>
      <c r="H67" s="256">
        <v>206.89673527400936</v>
      </c>
      <c r="I67" s="52">
        <v>4.5254316295298788E-2</v>
      </c>
      <c r="J67" s="51">
        <v>9.0508632590597576E-2</v>
      </c>
      <c r="K67" s="53">
        <v>0.13576294888589635</v>
      </c>
      <c r="L67" s="256">
        <v>173.05714956022513</v>
      </c>
      <c r="M67" s="256">
        <v>191.2736916191962</v>
      </c>
    </row>
    <row r="68" spans="1:13" ht="15" customHeight="1">
      <c r="A68" s="49"/>
      <c r="B68" s="40" t="s">
        <v>214</v>
      </c>
      <c r="C68" s="184"/>
      <c r="D68" s="195"/>
      <c r="E68" s="195"/>
      <c r="F68" s="195"/>
      <c r="G68" s="195"/>
      <c r="H68" s="195"/>
      <c r="I68" s="196"/>
      <c r="J68" s="196"/>
      <c r="K68" s="196"/>
      <c r="L68" s="195"/>
      <c r="M68" s="197"/>
    </row>
    <row r="69" spans="1:13" ht="15" customHeight="1">
      <c r="A69" s="49"/>
      <c r="B69" s="194" t="s">
        <v>228</v>
      </c>
      <c r="C69" s="251">
        <v>1.9703597070177592</v>
      </c>
      <c r="D69" s="50">
        <v>9.2581946689994615E-2</v>
      </c>
      <c r="E69" s="252">
        <v>1.7851958136377699</v>
      </c>
      <c r="F69" s="252">
        <v>2.1555236003977485</v>
      </c>
      <c r="G69" s="252">
        <v>1.6926138669477755</v>
      </c>
      <c r="H69" s="252">
        <v>2.2481055470877429</v>
      </c>
      <c r="I69" s="52">
        <v>4.6987332495812224E-2</v>
      </c>
      <c r="J69" s="51">
        <v>9.3974664991624449E-2</v>
      </c>
      <c r="K69" s="53">
        <v>0.14096199748743668</v>
      </c>
      <c r="L69" s="252">
        <v>1.8718417216668712</v>
      </c>
      <c r="M69" s="252">
        <v>2.0688776923686474</v>
      </c>
    </row>
    <row r="70" spans="1:13" ht="15" customHeight="1">
      <c r="A70" s="49"/>
      <c r="B70" s="194" t="s">
        <v>144</v>
      </c>
      <c r="C70" s="251">
        <v>1.1030288550826521</v>
      </c>
      <c r="D70" s="50">
        <v>5.4377516670285564E-2</v>
      </c>
      <c r="E70" s="252">
        <v>0.99427382174208101</v>
      </c>
      <c r="F70" s="252">
        <v>1.2117838884232233</v>
      </c>
      <c r="G70" s="252">
        <v>0.93989630507179545</v>
      </c>
      <c r="H70" s="252">
        <v>1.2661614050935088</v>
      </c>
      <c r="I70" s="52">
        <v>4.9298362794154602E-2</v>
      </c>
      <c r="J70" s="51">
        <v>9.8596725588309203E-2</v>
      </c>
      <c r="K70" s="53">
        <v>0.14789508838246379</v>
      </c>
      <c r="L70" s="252">
        <v>1.0478774123285195</v>
      </c>
      <c r="M70" s="252">
        <v>1.1581802978367848</v>
      </c>
    </row>
    <row r="71" spans="1:13" ht="15" customHeight="1">
      <c r="A71" s="49"/>
      <c r="B71" s="194" t="s">
        <v>229</v>
      </c>
      <c r="C71" s="255">
        <v>320.88820932964734</v>
      </c>
      <c r="D71" s="256">
        <v>12.242845007681781</v>
      </c>
      <c r="E71" s="256">
        <v>296.40251931428378</v>
      </c>
      <c r="F71" s="256">
        <v>345.3738993450109</v>
      </c>
      <c r="G71" s="256">
        <v>284.15967430660197</v>
      </c>
      <c r="H71" s="256">
        <v>357.61674435269271</v>
      </c>
      <c r="I71" s="52">
        <v>3.8152991140614795E-2</v>
      </c>
      <c r="J71" s="51">
        <v>7.630598228122959E-2</v>
      </c>
      <c r="K71" s="53">
        <v>0.11445897342184438</v>
      </c>
      <c r="L71" s="256">
        <v>304.84379886316498</v>
      </c>
      <c r="M71" s="256">
        <v>336.9326197961297</v>
      </c>
    </row>
    <row r="72" spans="1:13" ht="15" customHeight="1">
      <c r="A72" s="49"/>
      <c r="B72" s="194" t="s">
        <v>145</v>
      </c>
      <c r="C72" s="251">
        <v>0.69337494580400028</v>
      </c>
      <c r="D72" s="50">
        <v>6.4371117052527849E-2</v>
      </c>
      <c r="E72" s="252">
        <v>0.56463271169894458</v>
      </c>
      <c r="F72" s="252">
        <v>0.82211717990905597</v>
      </c>
      <c r="G72" s="252">
        <v>0.50026159464641673</v>
      </c>
      <c r="H72" s="252">
        <v>0.88648829696158382</v>
      </c>
      <c r="I72" s="52">
        <v>9.2837385374354084E-2</v>
      </c>
      <c r="J72" s="51">
        <v>0.18567477074870817</v>
      </c>
      <c r="K72" s="53">
        <v>0.27851215612306224</v>
      </c>
      <c r="L72" s="252">
        <v>0.6587061985138003</v>
      </c>
      <c r="M72" s="252">
        <v>0.72804369309420025</v>
      </c>
    </row>
    <row r="73" spans="1:13" ht="15" customHeight="1">
      <c r="A73" s="49"/>
      <c r="B73" s="194" t="s">
        <v>230</v>
      </c>
      <c r="C73" s="251">
        <v>8.4431856383101476</v>
      </c>
      <c r="D73" s="50">
        <v>0.44775758519033393</v>
      </c>
      <c r="E73" s="252">
        <v>7.5476704679294802</v>
      </c>
      <c r="F73" s="252">
        <v>9.338700808690815</v>
      </c>
      <c r="G73" s="252">
        <v>7.0999128827391456</v>
      </c>
      <c r="H73" s="252">
        <v>9.7864583938811496</v>
      </c>
      <c r="I73" s="52">
        <v>5.3031829971696545E-2</v>
      </c>
      <c r="J73" s="51">
        <v>0.10606365994339309</v>
      </c>
      <c r="K73" s="53">
        <v>0.15909548991508965</v>
      </c>
      <c r="L73" s="252">
        <v>8.0210263563946409</v>
      </c>
      <c r="M73" s="252">
        <v>8.8653449202256542</v>
      </c>
    </row>
    <row r="74" spans="1:13" ht="15" customHeight="1">
      <c r="A74" s="49"/>
      <c r="B74" s="194" t="s">
        <v>146</v>
      </c>
      <c r="C74" s="251">
        <v>2.1483379540501772</v>
      </c>
      <c r="D74" s="50">
        <v>8.2902873097249391E-2</v>
      </c>
      <c r="E74" s="252">
        <v>1.9825322078556784</v>
      </c>
      <c r="F74" s="252">
        <v>2.3141437002446761</v>
      </c>
      <c r="G74" s="252">
        <v>1.899629334758429</v>
      </c>
      <c r="H74" s="252">
        <v>2.3970465733419255</v>
      </c>
      <c r="I74" s="52">
        <v>3.8589307115743057E-2</v>
      </c>
      <c r="J74" s="51">
        <v>7.7178614231486115E-2</v>
      </c>
      <c r="K74" s="53">
        <v>0.11576792134722917</v>
      </c>
      <c r="L74" s="252">
        <v>2.0409210563476683</v>
      </c>
      <c r="M74" s="252">
        <v>2.2557548517526862</v>
      </c>
    </row>
    <row r="75" spans="1:13" ht="15" customHeight="1">
      <c r="A75" s="49"/>
      <c r="B75" s="194" t="s">
        <v>231</v>
      </c>
      <c r="C75" s="251">
        <v>0.18476508607701575</v>
      </c>
      <c r="D75" s="252">
        <v>3.3527438332026392E-2</v>
      </c>
      <c r="E75" s="252">
        <v>0.11771020941296297</v>
      </c>
      <c r="F75" s="252">
        <v>0.25181996274106855</v>
      </c>
      <c r="G75" s="252">
        <v>8.418277108093658E-2</v>
      </c>
      <c r="H75" s="252">
        <v>0.28534740107309492</v>
      </c>
      <c r="I75" s="52">
        <v>0.18145981496769972</v>
      </c>
      <c r="J75" s="51">
        <v>0.36291962993539945</v>
      </c>
      <c r="K75" s="53">
        <v>0.5443794449030992</v>
      </c>
      <c r="L75" s="252">
        <v>0.17552683177316497</v>
      </c>
      <c r="M75" s="252">
        <v>0.19400334038086653</v>
      </c>
    </row>
    <row r="76" spans="1:13" ht="15" customHeight="1">
      <c r="A76" s="49"/>
      <c r="B76" s="194" t="s">
        <v>147</v>
      </c>
      <c r="C76" s="255">
        <v>132.7269734213765</v>
      </c>
      <c r="D76" s="256">
        <v>9.5002633923083604</v>
      </c>
      <c r="E76" s="256">
        <v>113.72644663675977</v>
      </c>
      <c r="F76" s="256">
        <v>151.72750020599321</v>
      </c>
      <c r="G76" s="256">
        <v>104.22618324445142</v>
      </c>
      <c r="H76" s="256">
        <v>161.22776359830158</v>
      </c>
      <c r="I76" s="52">
        <v>7.1577488338766593E-2</v>
      </c>
      <c r="J76" s="51">
        <v>0.14315497667753319</v>
      </c>
      <c r="K76" s="53">
        <v>0.21473246501629978</v>
      </c>
      <c r="L76" s="256">
        <v>126.09062475030767</v>
      </c>
      <c r="M76" s="256">
        <v>139.36332209244532</v>
      </c>
    </row>
    <row r="77" spans="1:13" ht="15" customHeight="1">
      <c r="A77" s="49"/>
      <c r="B77" s="194" t="s">
        <v>173</v>
      </c>
      <c r="C77" s="255">
        <v>378.08551884233253</v>
      </c>
      <c r="D77" s="256">
        <v>12.927262225297714</v>
      </c>
      <c r="E77" s="256">
        <v>352.23099439173711</v>
      </c>
      <c r="F77" s="256">
        <v>403.94004329292795</v>
      </c>
      <c r="G77" s="256">
        <v>339.30373216643937</v>
      </c>
      <c r="H77" s="256">
        <v>416.86730551822569</v>
      </c>
      <c r="I77" s="52">
        <v>3.4191370949302559E-2</v>
      </c>
      <c r="J77" s="51">
        <v>6.8382741898605118E-2</v>
      </c>
      <c r="K77" s="53">
        <v>0.10257411284790768</v>
      </c>
      <c r="L77" s="256">
        <v>359.18124290021592</v>
      </c>
      <c r="M77" s="256">
        <v>396.98979478444915</v>
      </c>
    </row>
    <row r="78" spans="1:13" ht="15" customHeight="1">
      <c r="A78" s="49"/>
      <c r="B78" s="194" t="s">
        <v>148</v>
      </c>
      <c r="C78" s="260">
        <v>18.677859131102057</v>
      </c>
      <c r="D78" s="252">
        <v>1.5056572033749165</v>
      </c>
      <c r="E78" s="261">
        <v>15.666544724352224</v>
      </c>
      <c r="F78" s="261">
        <v>21.68917353785189</v>
      </c>
      <c r="G78" s="261">
        <v>14.160887520977308</v>
      </c>
      <c r="H78" s="261">
        <v>23.194830741226806</v>
      </c>
      <c r="I78" s="52">
        <v>8.0611872742295254E-2</v>
      </c>
      <c r="J78" s="51">
        <v>0.16122374548459051</v>
      </c>
      <c r="K78" s="53">
        <v>0.24183561822688576</v>
      </c>
      <c r="L78" s="261">
        <v>17.743966174546955</v>
      </c>
      <c r="M78" s="261">
        <v>19.611752087657159</v>
      </c>
    </row>
    <row r="79" spans="1:13" ht="15" customHeight="1">
      <c r="A79" s="49"/>
      <c r="B79" s="194" t="s">
        <v>174</v>
      </c>
      <c r="C79" s="251">
        <v>0.78115919119056465</v>
      </c>
      <c r="D79" s="50">
        <v>7.2918811721525881E-2</v>
      </c>
      <c r="E79" s="252">
        <v>0.63532156774751292</v>
      </c>
      <c r="F79" s="252">
        <v>0.92699681463361638</v>
      </c>
      <c r="G79" s="252">
        <v>0.56240275602598699</v>
      </c>
      <c r="H79" s="252">
        <v>0.99991562635514231</v>
      </c>
      <c r="I79" s="52">
        <v>9.3346929209640772E-2</v>
      </c>
      <c r="J79" s="51">
        <v>0.18669385841928154</v>
      </c>
      <c r="K79" s="53">
        <v>0.28004078762892232</v>
      </c>
      <c r="L79" s="252">
        <v>0.74210123163103647</v>
      </c>
      <c r="M79" s="252">
        <v>0.82021715075009283</v>
      </c>
    </row>
    <row r="80" spans="1:13" ht="15" customHeight="1">
      <c r="A80" s="49"/>
      <c r="B80" s="194" t="s">
        <v>232</v>
      </c>
      <c r="C80" s="251">
        <v>1.3503282398115244</v>
      </c>
      <c r="D80" s="50">
        <v>2.5232593368025458E-2</v>
      </c>
      <c r="E80" s="252">
        <v>1.2998630530754736</v>
      </c>
      <c r="F80" s="252">
        <v>1.4007934265475752</v>
      </c>
      <c r="G80" s="252">
        <v>1.274630459707448</v>
      </c>
      <c r="H80" s="252">
        <v>1.4260260199156007</v>
      </c>
      <c r="I80" s="52">
        <v>1.868626651216845E-2</v>
      </c>
      <c r="J80" s="51">
        <v>3.73725330243369E-2</v>
      </c>
      <c r="K80" s="53">
        <v>5.6058799536505347E-2</v>
      </c>
      <c r="L80" s="252">
        <v>1.2828118278209482</v>
      </c>
      <c r="M80" s="252">
        <v>1.4178446518021006</v>
      </c>
    </row>
    <row r="81" spans="1:13" ht="15" customHeight="1">
      <c r="A81" s="49"/>
      <c r="B81" s="194" t="s">
        <v>151</v>
      </c>
      <c r="C81" s="251">
        <v>16.073370572003647</v>
      </c>
      <c r="D81" s="50">
        <v>0.44566469143617776</v>
      </c>
      <c r="E81" s="252">
        <v>15.182041189131292</v>
      </c>
      <c r="F81" s="252">
        <v>16.964699954876004</v>
      </c>
      <c r="G81" s="252">
        <v>14.736376497695113</v>
      </c>
      <c r="H81" s="252">
        <v>17.410364646312182</v>
      </c>
      <c r="I81" s="52">
        <v>2.7726897071136389E-2</v>
      </c>
      <c r="J81" s="51">
        <v>5.5453794142272778E-2</v>
      </c>
      <c r="K81" s="53">
        <v>8.3180691213409166E-2</v>
      </c>
      <c r="L81" s="252">
        <v>15.269702043403464</v>
      </c>
      <c r="M81" s="252">
        <v>16.877039100603831</v>
      </c>
    </row>
    <row r="82" spans="1:13" ht="15" customHeight="1">
      <c r="A82" s="49"/>
      <c r="B82" s="194" t="s">
        <v>152</v>
      </c>
      <c r="C82" s="251">
        <v>9.0284790454188553</v>
      </c>
      <c r="D82" s="50">
        <v>0.76488160183520237</v>
      </c>
      <c r="E82" s="252">
        <v>7.4987158417484503</v>
      </c>
      <c r="F82" s="252">
        <v>10.558242249089259</v>
      </c>
      <c r="G82" s="252">
        <v>6.7338342399132483</v>
      </c>
      <c r="H82" s="252">
        <v>11.323123850924462</v>
      </c>
      <c r="I82" s="52">
        <v>8.4718765806219745E-2</v>
      </c>
      <c r="J82" s="51">
        <v>0.16943753161243949</v>
      </c>
      <c r="K82" s="53">
        <v>0.25415629741865925</v>
      </c>
      <c r="L82" s="252">
        <v>8.5770550931479121</v>
      </c>
      <c r="M82" s="252">
        <v>9.4799029976897984</v>
      </c>
    </row>
    <row r="83" spans="1:13" ht="15" customHeight="1">
      <c r="A83" s="49"/>
      <c r="B83" s="194" t="s">
        <v>234</v>
      </c>
      <c r="C83" s="251">
        <v>0.19866380960585478</v>
      </c>
      <c r="D83" s="252">
        <v>2.7643880095523363E-2</v>
      </c>
      <c r="E83" s="252">
        <v>0.14337604941480805</v>
      </c>
      <c r="F83" s="252">
        <v>0.25395156979690148</v>
      </c>
      <c r="G83" s="252">
        <v>0.11573216931928469</v>
      </c>
      <c r="H83" s="252">
        <v>0.28159544989242485</v>
      </c>
      <c r="I83" s="52">
        <v>0.1391490485880055</v>
      </c>
      <c r="J83" s="51">
        <v>0.27829809717601101</v>
      </c>
      <c r="K83" s="53">
        <v>0.41744714576401654</v>
      </c>
      <c r="L83" s="252">
        <v>0.18873061912556205</v>
      </c>
      <c r="M83" s="252">
        <v>0.20859700008614751</v>
      </c>
    </row>
    <row r="84" spans="1:13" ht="15" customHeight="1">
      <c r="A84" s="49"/>
      <c r="B84" s="194" t="s">
        <v>154</v>
      </c>
      <c r="C84" s="251">
        <v>1.7349639102377232</v>
      </c>
      <c r="D84" s="50">
        <v>0.12720349298940201</v>
      </c>
      <c r="E84" s="252">
        <v>1.4805569242589192</v>
      </c>
      <c r="F84" s="252">
        <v>1.9893708962165273</v>
      </c>
      <c r="G84" s="252">
        <v>1.3533534312695172</v>
      </c>
      <c r="H84" s="252">
        <v>2.1165743892059292</v>
      </c>
      <c r="I84" s="52">
        <v>7.3317659369624977E-2</v>
      </c>
      <c r="J84" s="51">
        <v>0.14663531873924995</v>
      </c>
      <c r="K84" s="53">
        <v>0.21995297810887493</v>
      </c>
      <c r="L84" s="252">
        <v>1.6482157147258372</v>
      </c>
      <c r="M84" s="252">
        <v>1.8217121057496093</v>
      </c>
    </row>
    <row r="85" spans="1:13" ht="15" customHeight="1">
      <c r="A85" s="49"/>
      <c r="B85" s="194" t="s">
        <v>175</v>
      </c>
      <c r="C85" s="251">
        <v>0.28106280234404768</v>
      </c>
      <c r="D85" s="50">
        <v>1.4725627072707193E-2</v>
      </c>
      <c r="E85" s="252">
        <v>0.25161154819863329</v>
      </c>
      <c r="F85" s="252">
        <v>0.31051405648946206</v>
      </c>
      <c r="G85" s="252">
        <v>0.2368859211259261</v>
      </c>
      <c r="H85" s="252">
        <v>0.32523968356216926</v>
      </c>
      <c r="I85" s="52">
        <v>5.239265726341695E-2</v>
      </c>
      <c r="J85" s="51">
        <v>0.1047853145268339</v>
      </c>
      <c r="K85" s="53">
        <v>0.15717797179025084</v>
      </c>
      <c r="L85" s="252">
        <v>0.2670096622268453</v>
      </c>
      <c r="M85" s="252">
        <v>0.29511594246125006</v>
      </c>
    </row>
    <row r="86" spans="1:13" ht="15" customHeight="1">
      <c r="A86" s="49"/>
      <c r="B86" s="194" t="s">
        <v>156</v>
      </c>
      <c r="C86" s="54">
        <v>0.53633151836859128</v>
      </c>
      <c r="D86" s="50">
        <v>2.7632354551304444E-2</v>
      </c>
      <c r="E86" s="50">
        <v>0.48106680926598239</v>
      </c>
      <c r="F86" s="50">
        <v>0.59159622747120011</v>
      </c>
      <c r="G86" s="50">
        <v>0.45343445471467791</v>
      </c>
      <c r="H86" s="50">
        <v>0.61922858202250464</v>
      </c>
      <c r="I86" s="52">
        <v>5.1521034294900868E-2</v>
      </c>
      <c r="J86" s="51">
        <v>0.10304206858980174</v>
      </c>
      <c r="K86" s="53">
        <v>0.1545631028847026</v>
      </c>
      <c r="L86" s="50">
        <v>0.50951494245016171</v>
      </c>
      <c r="M86" s="50">
        <v>0.56314809428702084</v>
      </c>
    </row>
    <row r="87" spans="1:13" ht="15" customHeight="1">
      <c r="A87" s="49"/>
      <c r="B87" s="194" t="s">
        <v>157</v>
      </c>
      <c r="C87" s="255">
        <v>131.03596538005812</v>
      </c>
      <c r="D87" s="256">
        <v>15.890552877072265</v>
      </c>
      <c r="E87" s="256">
        <v>99.254859625913582</v>
      </c>
      <c r="F87" s="256">
        <v>162.81707113420265</v>
      </c>
      <c r="G87" s="256">
        <v>83.364306748841329</v>
      </c>
      <c r="H87" s="256">
        <v>178.7076240112749</v>
      </c>
      <c r="I87" s="52">
        <v>0.12126863667530617</v>
      </c>
      <c r="J87" s="51">
        <v>0.24253727335061234</v>
      </c>
      <c r="K87" s="53">
        <v>0.3638059100259185</v>
      </c>
      <c r="L87" s="256">
        <v>124.48416711105521</v>
      </c>
      <c r="M87" s="256">
        <v>137.58776364906103</v>
      </c>
    </row>
    <row r="88" spans="1:13" s="48" customFormat="1" ht="15" customHeight="1">
      <c r="A88" s="49"/>
      <c r="B88" s="194" t="s">
        <v>176</v>
      </c>
      <c r="C88" s="260">
        <v>11.162768116917311</v>
      </c>
      <c r="D88" s="252">
        <v>0.48374379052487321</v>
      </c>
      <c r="E88" s="261">
        <v>10.195280535867564</v>
      </c>
      <c r="F88" s="261">
        <v>12.130255697967058</v>
      </c>
      <c r="G88" s="261">
        <v>9.7115367453426913</v>
      </c>
      <c r="H88" s="261">
        <v>12.613999488491931</v>
      </c>
      <c r="I88" s="52">
        <v>4.3335468896084438E-2</v>
      </c>
      <c r="J88" s="51">
        <v>8.6670937792168876E-2</v>
      </c>
      <c r="K88" s="53">
        <v>0.13000640668825331</v>
      </c>
      <c r="L88" s="261">
        <v>10.604629711071446</v>
      </c>
      <c r="M88" s="261">
        <v>11.720906522763176</v>
      </c>
    </row>
    <row r="89" spans="1:13" ht="15" customHeight="1">
      <c r="A89" s="49"/>
      <c r="B89" s="194" t="s">
        <v>158</v>
      </c>
      <c r="C89" s="251">
        <v>0.18571931975040754</v>
      </c>
      <c r="D89" s="50">
        <v>8.0906036559845636E-3</v>
      </c>
      <c r="E89" s="252">
        <v>0.16953811243843842</v>
      </c>
      <c r="F89" s="252">
        <v>0.20190052706237666</v>
      </c>
      <c r="G89" s="252">
        <v>0.16144750878245384</v>
      </c>
      <c r="H89" s="252">
        <v>0.20999113071836123</v>
      </c>
      <c r="I89" s="52">
        <v>4.3563608066504403E-2</v>
      </c>
      <c r="J89" s="51">
        <v>8.7127216133008806E-2</v>
      </c>
      <c r="K89" s="53">
        <v>0.13069082419951322</v>
      </c>
      <c r="L89" s="252">
        <v>0.17643335376288716</v>
      </c>
      <c r="M89" s="252">
        <v>0.19500528573792791</v>
      </c>
    </row>
    <row r="90" spans="1:13" s="48" customFormat="1" ht="15" customHeight="1">
      <c r="A90" s="49"/>
      <c r="B90" s="194" t="s">
        <v>159</v>
      </c>
      <c r="C90" s="54">
        <v>0.70263992172975975</v>
      </c>
      <c r="D90" s="50">
        <v>4.1584855881076799E-2</v>
      </c>
      <c r="E90" s="50">
        <v>0.61947020996760616</v>
      </c>
      <c r="F90" s="50">
        <v>0.78580963349191335</v>
      </c>
      <c r="G90" s="50">
        <v>0.57788535408652941</v>
      </c>
      <c r="H90" s="50">
        <v>0.82739448937299009</v>
      </c>
      <c r="I90" s="52">
        <v>5.9183736356316269E-2</v>
      </c>
      <c r="J90" s="51">
        <v>0.11836747271263254</v>
      </c>
      <c r="K90" s="53">
        <v>0.17755120906894881</v>
      </c>
      <c r="L90" s="50">
        <v>0.66750792564327177</v>
      </c>
      <c r="M90" s="50">
        <v>0.73777191781624774</v>
      </c>
    </row>
    <row r="91" spans="1:13" s="48" customFormat="1" ht="15" customHeight="1">
      <c r="A91" s="49"/>
      <c r="B91" s="194" t="s">
        <v>160</v>
      </c>
      <c r="C91" s="54">
        <v>0.30289901522337848</v>
      </c>
      <c r="D91" s="50">
        <v>1.6933857002651025E-2</v>
      </c>
      <c r="E91" s="50">
        <v>0.26903130121807645</v>
      </c>
      <c r="F91" s="50">
        <v>0.33676672922868051</v>
      </c>
      <c r="G91" s="50">
        <v>0.2520974442154254</v>
      </c>
      <c r="H91" s="50">
        <v>0.35370058623133155</v>
      </c>
      <c r="I91" s="52">
        <v>5.5905949348045388E-2</v>
      </c>
      <c r="J91" s="51">
        <v>0.11181189869609078</v>
      </c>
      <c r="K91" s="53">
        <v>0.16771784804413617</v>
      </c>
      <c r="L91" s="50">
        <v>0.28775406446220952</v>
      </c>
      <c r="M91" s="50">
        <v>0.31804396598454743</v>
      </c>
    </row>
    <row r="92" spans="1:13" ht="15" customHeight="1">
      <c r="A92" s="49"/>
      <c r="B92" s="194" t="s">
        <v>177</v>
      </c>
      <c r="C92" s="255">
        <v>185.7454640605356</v>
      </c>
      <c r="D92" s="256">
        <v>8.689558851099461</v>
      </c>
      <c r="E92" s="256">
        <v>168.36634635833667</v>
      </c>
      <c r="F92" s="256">
        <v>203.12458176273452</v>
      </c>
      <c r="G92" s="256">
        <v>159.67678750723721</v>
      </c>
      <c r="H92" s="256">
        <v>211.81414061383398</v>
      </c>
      <c r="I92" s="52">
        <v>4.6782078340645135E-2</v>
      </c>
      <c r="J92" s="51">
        <v>9.356415668129027E-2</v>
      </c>
      <c r="K92" s="53">
        <v>0.14034623502193541</v>
      </c>
      <c r="L92" s="256">
        <v>176.45819085750881</v>
      </c>
      <c r="M92" s="256">
        <v>195.03273726356238</v>
      </c>
    </row>
    <row r="93" spans="1:13" ht="15" customHeight="1">
      <c r="A93" s="49"/>
      <c r="B93" s="194" t="s">
        <v>178</v>
      </c>
      <c r="C93" s="54">
        <v>8.9953658327165037E-2</v>
      </c>
      <c r="D93" s="50">
        <v>6.796214061140767E-3</v>
      </c>
      <c r="E93" s="50">
        <v>7.6361230204883501E-2</v>
      </c>
      <c r="F93" s="50">
        <v>0.10354608644944657</v>
      </c>
      <c r="G93" s="50">
        <v>6.9565016143742733E-2</v>
      </c>
      <c r="H93" s="50">
        <v>0.11034230051058734</v>
      </c>
      <c r="I93" s="52">
        <v>7.5552392059727747E-2</v>
      </c>
      <c r="J93" s="51">
        <v>0.15110478411945549</v>
      </c>
      <c r="K93" s="53">
        <v>0.22665717617918324</v>
      </c>
      <c r="L93" s="50">
        <v>8.5455975410806781E-2</v>
      </c>
      <c r="M93" s="50">
        <v>9.4451341243523293E-2</v>
      </c>
    </row>
    <row r="94" spans="1:13" ht="15" customHeight="1">
      <c r="A94" s="49"/>
      <c r="B94" s="194" t="s">
        <v>179</v>
      </c>
      <c r="C94" s="251">
        <v>1.1193710141336435</v>
      </c>
      <c r="D94" s="252">
        <v>0.19345118823042753</v>
      </c>
      <c r="E94" s="252">
        <v>0.73246863767278847</v>
      </c>
      <c r="F94" s="252">
        <v>1.5062733905944985</v>
      </c>
      <c r="G94" s="252">
        <v>0.53901744944236085</v>
      </c>
      <c r="H94" s="252">
        <v>1.699724578824926</v>
      </c>
      <c r="I94" s="52">
        <v>0.17282133071862008</v>
      </c>
      <c r="J94" s="51">
        <v>0.34564266143724015</v>
      </c>
      <c r="K94" s="53">
        <v>0.51846399215586025</v>
      </c>
      <c r="L94" s="252">
        <v>1.0634024634269612</v>
      </c>
      <c r="M94" s="252">
        <v>1.1753395648403258</v>
      </c>
    </row>
    <row r="95" spans="1:13" ht="15" customHeight="1">
      <c r="A95" s="49"/>
      <c r="B95" s="194" t="s">
        <v>180</v>
      </c>
      <c r="C95" s="255">
        <v>52.01460278394827</v>
      </c>
      <c r="D95" s="261">
        <v>3.0268464840866884</v>
      </c>
      <c r="E95" s="256">
        <v>45.96090981577489</v>
      </c>
      <c r="F95" s="256">
        <v>58.068295752121649</v>
      </c>
      <c r="G95" s="256">
        <v>42.934063331688208</v>
      </c>
      <c r="H95" s="256">
        <v>61.095142236208332</v>
      </c>
      <c r="I95" s="52">
        <v>5.8192244525238877E-2</v>
      </c>
      <c r="J95" s="51">
        <v>0.11638448905047775</v>
      </c>
      <c r="K95" s="53">
        <v>0.17457673357571662</v>
      </c>
      <c r="L95" s="256">
        <v>49.413872644750853</v>
      </c>
      <c r="M95" s="256">
        <v>54.615332923145687</v>
      </c>
    </row>
    <row r="96" spans="1:13" ht="15" customHeight="1">
      <c r="A96" s="49"/>
      <c r="B96" s="194" t="s">
        <v>181</v>
      </c>
      <c r="C96" s="54">
        <v>9.7925460971664963E-2</v>
      </c>
      <c r="D96" s="50">
        <v>5.0801531094481819E-3</v>
      </c>
      <c r="E96" s="50">
        <v>8.7765154752768595E-2</v>
      </c>
      <c r="F96" s="50">
        <v>0.10808576719056133</v>
      </c>
      <c r="G96" s="50">
        <v>8.2685001643320419E-2</v>
      </c>
      <c r="H96" s="50">
        <v>0.11316592030000951</v>
      </c>
      <c r="I96" s="52">
        <v>5.1877755376797667E-2</v>
      </c>
      <c r="J96" s="51">
        <v>0.10375551075359533</v>
      </c>
      <c r="K96" s="53">
        <v>0.15563326613039299</v>
      </c>
      <c r="L96" s="50">
        <v>9.3029187923081708E-2</v>
      </c>
      <c r="M96" s="50">
        <v>0.10282173402024822</v>
      </c>
    </row>
    <row r="97" spans="1:13" ht="15" customHeight="1">
      <c r="A97" s="49"/>
      <c r="B97" s="194" t="s">
        <v>182</v>
      </c>
      <c r="C97" s="260">
        <v>14.395388429055881</v>
      </c>
      <c r="D97" s="261">
        <v>1.7487881284073568</v>
      </c>
      <c r="E97" s="261">
        <v>10.897812172241167</v>
      </c>
      <c r="F97" s="261">
        <v>17.892964685870595</v>
      </c>
      <c r="G97" s="261">
        <v>9.149024043833812</v>
      </c>
      <c r="H97" s="261">
        <v>19.64175281427795</v>
      </c>
      <c r="I97" s="52">
        <v>0.1214825245616558</v>
      </c>
      <c r="J97" s="51">
        <v>0.2429650491233116</v>
      </c>
      <c r="K97" s="53">
        <v>0.36444757368496739</v>
      </c>
      <c r="L97" s="261">
        <v>13.675619007603087</v>
      </c>
      <c r="M97" s="261">
        <v>15.115157850508675</v>
      </c>
    </row>
    <row r="98" spans="1:13" ht="15" customHeight="1">
      <c r="A98" s="49"/>
      <c r="B98" s="194" t="s">
        <v>163</v>
      </c>
      <c r="C98" s="260">
        <v>30.321767067321829</v>
      </c>
      <c r="D98" s="252">
        <v>2.2009673089591488</v>
      </c>
      <c r="E98" s="261">
        <v>25.919832449403533</v>
      </c>
      <c r="F98" s="261">
        <v>34.72370168524013</v>
      </c>
      <c r="G98" s="261">
        <v>23.718865140444382</v>
      </c>
      <c r="H98" s="261">
        <v>36.92466899419928</v>
      </c>
      <c r="I98" s="52">
        <v>7.2587039669306103E-2</v>
      </c>
      <c r="J98" s="51">
        <v>0.14517407933861221</v>
      </c>
      <c r="K98" s="53">
        <v>0.21776111900791831</v>
      </c>
      <c r="L98" s="261">
        <v>28.805678713955739</v>
      </c>
      <c r="M98" s="261">
        <v>31.837855420687919</v>
      </c>
    </row>
    <row r="99" spans="1:13" ht="15" customHeight="1">
      <c r="A99" s="49"/>
      <c r="B99" s="194" t="s">
        <v>235</v>
      </c>
      <c r="C99" s="251">
        <v>0.10631210428645627</v>
      </c>
      <c r="D99" s="50">
        <v>4.2537698505288705E-3</v>
      </c>
      <c r="E99" s="252">
        <v>9.7804564585398518E-2</v>
      </c>
      <c r="F99" s="252">
        <v>0.11481964398751401</v>
      </c>
      <c r="G99" s="252">
        <v>9.3550794734869658E-2</v>
      </c>
      <c r="H99" s="252">
        <v>0.11907341383804287</v>
      </c>
      <c r="I99" s="52">
        <v>4.0012093440151983E-2</v>
      </c>
      <c r="J99" s="51">
        <v>8.0024186880303966E-2</v>
      </c>
      <c r="K99" s="53">
        <v>0.12003628032045595</v>
      </c>
      <c r="L99" s="252">
        <v>0.10099649907213346</v>
      </c>
      <c r="M99" s="252">
        <v>0.11162770950077908</v>
      </c>
    </row>
    <row r="100" spans="1:13" ht="15" customHeight="1">
      <c r="A100" s="49"/>
      <c r="B100" s="194" t="s">
        <v>236</v>
      </c>
      <c r="C100" s="251">
        <v>2.4220259899658658</v>
      </c>
      <c r="D100" s="50">
        <v>9.5471210647445584E-2</v>
      </c>
      <c r="E100" s="252">
        <v>2.2310835686709747</v>
      </c>
      <c r="F100" s="252">
        <v>2.612968411260757</v>
      </c>
      <c r="G100" s="252">
        <v>2.1356123580235291</v>
      </c>
      <c r="H100" s="252">
        <v>2.7084396219082025</v>
      </c>
      <c r="I100" s="52">
        <v>3.9417913367969716E-2</v>
      </c>
      <c r="J100" s="51">
        <v>7.8835826735939432E-2</v>
      </c>
      <c r="K100" s="53">
        <v>0.11825374010390916</v>
      </c>
      <c r="L100" s="252">
        <v>2.3009246904675726</v>
      </c>
      <c r="M100" s="252">
        <v>2.543127289464159</v>
      </c>
    </row>
    <row r="101" spans="1:13" ht="15" customHeight="1">
      <c r="A101" s="49"/>
      <c r="B101" s="194" t="s">
        <v>237</v>
      </c>
      <c r="C101" s="251">
        <v>3.5725227955682377</v>
      </c>
      <c r="D101" s="252">
        <v>0.63965987250145961</v>
      </c>
      <c r="E101" s="252">
        <v>2.2932030505653183</v>
      </c>
      <c r="F101" s="252">
        <v>4.8518425405711572</v>
      </c>
      <c r="G101" s="252">
        <v>1.6535431780638588</v>
      </c>
      <c r="H101" s="252">
        <v>5.4915024130726167</v>
      </c>
      <c r="I101" s="52">
        <v>0.17904990649603866</v>
      </c>
      <c r="J101" s="51">
        <v>0.35809981299207733</v>
      </c>
      <c r="K101" s="53">
        <v>0.53714971948811596</v>
      </c>
      <c r="L101" s="252">
        <v>3.3938966557898258</v>
      </c>
      <c r="M101" s="252">
        <v>3.7511489353466496</v>
      </c>
    </row>
    <row r="102" spans="1:13" ht="15" customHeight="1">
      <c r="A102" s="49"/>
      <c r="B102" s="194" t="s">
        <v>183</v>
      </c>
      <c r="C102" s="251">
        <v>5.8173798295464607</v>
      </c>
      <c r="D102" s="50">
        <v>0.45470779388260851</v>
      </c>
      <c r="E102" s="252">
        <v>4.9079642417812437</v>
      </c>
      <c r="F102" s="252">
        <v>6.7267954173116777</v>
      </c>
      <c r="G102" s="252">
        <v>4.4532564478986352</v>
      </c>
      <c r="H102" s="252">
        <v>7.1815032111942863</v>
      </c>
      <c r="I102" s="52">
        <v>7.8163676295150697E-2</v>
      </c>
      <c r="J102" s="51">
        <v>0.15632735259030139</v>
      </c>
      <c r="K102" s="53">
        <v>0.23449102888545209</v>
      </c>
      <c r="L102" s="252">
        <v>5.5265108380691377</v>
      </c>
      <c r="M102" s="252">
        <v>6.1082488210237837</v>
      </c>
    </row>
    <row r="103" spans="1:13" ht="15" customHeight="1">
      <c r="A103" s="49"/>
      <c r="B103" s="194" t="s">
        <v>238</v>
      </c>
      <c r="C103" s="251">
        <v>2.9309678691878744</v>
      </c>
      <c r="D103" s="50">
        <v>0.19785381373770339</v>
      </c>
      <c r="E103" s="252">
        <v>2.5352602417124679</v>
      </c>
      <c r="F103" s="252">
        <v>3.326675496663281</v>
      </c>
      <c r="G103" s="252">
        <v>2.3374064279747642</v>
      </c>
      <c r="H103" s="252">
        <v>3.5245293104009847</v>
      </c>
      <c r="I103" s="52">
        <v>6.7504600039346593E-2</v>
      </c>
      <c r="J103" s="51">
        <v>0.13500920007869319</v>
      </c>
      <c r="K103" s="53">
        <v>0.20251380011803977</v>
      </c>
      <c r="L103" s="252">
        <v>2.7844194757284808</v>
      </c>
      <c r="M103" s="252">
        <v>3.0775162626472681</v>
      </c>
    </row>
    <row r="104" spans="1:13" ht="15" customHeight="1">
      <c r="A104" s="49"/>
      <c r="B104" s="194" t="s">
        <v>184</v>
      </c>
      <c r="C104" s="251">
        <v>5.0336344318784514</v>
      </c>
      <c r="D104" s="50">
        <v>0.24683010889695081</v>
      </c>
      <c r="E104" s="252">
        <v>4.53997421408455</v>
      </c>
      <c r="F104" s="252">
        <v>5.5272946496723527</v>
      </c>
      <c r="G104" s="252">
        <v>4.2931441051875989</v>
      </c>
      <c r="H104" s="252">
        <v>5.7741247585693039</v>
      </c>
      <c r="I104" s="52">
        <v>4.9036161095401355E-2</v>
      </c>
      <c r="J104" s="51">
        <v>9.807232219080271E-2</v>
      </c>
      <c r="K104" s="53">
        <v>0.14710848328620407</v>
      </c>
      <c r="L104" s="252">
        <v>4.7819527102845285</v>
      </c>
      <c r="M104" s="252">
        <v>5.2853161534723743</v>
      </c>
    </row>
    <row r="105" spans="1:13" ht="15" customHeight="1">
      <c r="A105" s="49"/>
      <c r="B105" s="194" t="s">
        <v>166</v>
      </c>
      <c r="C105" s="255">
        <v>67.991175585327895</v>
      </c>
      <c r="D105" s="256">
        <v>12.089946737556847</v>
      </c>
      <c r="E105" s="256">
        <v>43.811282110214201</v>
      </c>
      <c r="F105" s="256">
        <v>92.171069060441596</v>
      </c>
      <c r="G105" s="256">
        <v>31.72133537265735</v>
      </c>
      <c r="H105" s="256">
        <v>104.26101579799844</v>
      </c>
      <c r="I105" s="52">
        <v>0.17781640975429447</v>
      </c>
      <c r="J105" s="51">
        <v>0.35563281950858894</v>
      </c>
      <c r="K105" s="53">
        <v>0.53344922926288341</v>
      </c>
      <c r="L105" s="256">
        <v>64.591616806061495</v>
      </c>
      <c r="M105" s="256">
        <v>71.390734364594294</v>
      </c>
    </row>
    <row r="106" spans="1:13" ht="15" customHeight="1">
      <c r="A106" s="49"/>
      <c r="B106" s="194" t="s">
        <v>185</v>
      </c>
      <c r="C106" s="54" t="s">
        <v>223</v>
      </c>
      <c r="D106" s="50" t="s">
        <v>95</v>
      </c>
      <c r="E106" s="50" t="s">
        <v>95</v>
      </c>
      <c r="F106" s="50" t="s">
        <v>95</v>
      </c>
      <c r="G106" s="50" t="s">
        <v>95</v>
      </c>
      <c r="H106" s="50" t="s">
        <v>95</v>
      </c>
      <c r="I106" s="52" t="s">
        <v>95</v>
      </c>
      <c r="J106" s="51" t="s">
        <v>95</v>
      </c>
      <c r="K106" s="53" t="s">
        <v>95</v>
      </c>
      <c r="L106" s="50" t="s">
        <v>95</v>
      </c>
      <c r="M106" s="50" t="s">
        <v>95</v>
      </c>
    </row>
    <row r="107" spans="1:13" ht="15" customHeight="1">
      <c r="A107" s="49"/>
      <c r="B107" s="194" t="s">
        <v>167</v>
      </c>
      <c r="C107" s="251">
        <v>0.57505551396904864</v>
      </c>
      <c r="D107" s="50">
        <v>3.5047960226702077E-2</v>
      </c>
      <c r="E107" s="252">
        <v>0.50495959351564446</v>
      </c>
      <c r="F107" s="252">
        <v>0.64515143442245282</v>
      </c>
      <c r="G107" s="252">
        <v>0.46991163328894242</v>
      </c>
      <c r="H107" s="252">
        <v>0.68019939464915491</v>
      </c>
      <c r="I107" s="52">
        <v>6.0947090107527378E-2</v>
      </c>
      <c r="J107" s="51">
        <v>0.12189418021505476</v>
      </c>
      <c r="K107" s="53">
        <v>0.18284127032258213</v>
      </c>
      <c r="L107" s="252">
        <v>0.54630273827059617</v>
      </c>
      <c r="M107" s="252">
        <v>0.60380828966750111</v>
      </c>
    </row>
    <row r="108" spans="1:13" ht="15" customHeight="1">
      <c r="A108" s="49"/>
      <c r="B108" s="194" t="s">
        <v>239</v>
      </c>
      <c r="C108" s="251">
        <v>1.0050575111460003</v>
      </c>
      <c r="D108" s="252">
        <v>0.10434696210976048</v>
      </c>
      <c r="E108" s="252">
        <v>0.79636358692647935</v>
      </c>
      <c r="F108" s="252">
        <v>1.2137514353655212</v>
      </c>
      <c r="G108" s="252">
        <v>0.69201662481671877</v>
      </c>
      <c r="H108" s="252">
        <v>1.3180983974752818</v>
      </c>
      <c r="I108" s="52">
        <v>0.10382188178543193</v>
      </c>
      <c r="J108" s="51">
        <v>0.20764376357086387</v>
      </c>
      <c r="K108" s="53">
        <v>0.31146564535629578</v>
      </c>
      <c r="L108" s="252">
        <v>0.95480463558870032</v>
      </c>
      <c r="M108" s="252">
        <v>1.0553103867033002</v>
      </c>
    </row>
    <row r="109" spans="1:13" ht="15" customHeight="1">
      <c r="A109" s="49"/>
      <c r="B109" s="194" t="s">
        <v>168</v>
      </c>
      <c r="C109" s="251">
        <v>8.9918521125074182</v>
      </c>
      <c r="D109" s="252">
        <v>0.93558690928527544</v>
      </c>
      <c r="E109" s="252">
        <v>7.1206782939368676</v>
      </c>
      <c r="F109" s="252">
        <v>10.863025931077969</v>
      </c>
      <c r="G109" s="252">
        <v>6.1850913846515923</v>
      </c>
      <c r="H109" s="252">
        <v>11.798612840363244</v>
      </c>
      <c r="I109" s="52">
        <v>0.10404829812357566</v>
      </c>
      <c r="J109" s="51">
        <v>0.20809659624715132</v>
      </c>
      <c r="K109" s="53">
        <v>0.31214489437072701</v>
      </c>
      <c r="L109" s="252">
        <v>8.542259506882047</v>
      </c>
      <c r="M109" s="252">
        <v>9.4414447181327894</v>
      </c>
    </row>
    <row r="110" spans="1:13" ht="15" customHeight="1">
      <c r="A110" s="49"/>
      <c r="B110" s="194" t="s">
        <v>169</v>
      </c>
      <c r="C110" s="54">
        <v>0.11841709956918924</v>
      </c>
      <c r="D110" s="50">
        <v>1.4955225996054608E-2</v>
      </c>
      <c r="E110" s="50">
        <v>8.8506647577080017E-2</v>
      </c>
      <c r="F110" s="50">
        <v>0.14832755156129845</v>
      </c>
      <c r="G110" s="50">
        <v>7.3551421581025414E-2</v>
      </c>
      <c r="H110" s="50">
        <v>0.16328277755735304</v>
      </c>
      <c r="I110" s="52">
        <v>0.12629279090995221</v>
      </c>
      <c r="J110" s="51">
        <v>0.25258558181990443</v>
      </c>
      <c r="K110" s="53">
        <v>0.37887837272985664</v>
      </c>
      <c r="L110" s="50">
        <v>0.11249624459072977</v>
      </c>
      <c r="M110" s="50">
        <v>0.1243379545476487</v>
      </c>
    </row>
    <row r="111" spans="1:13" ht="15" customHeight="1">
      <c r="A111" s="49"/>
      <c r="B111" s="194" t="s">
        <v>186</v>
      </c>
      <c r="C111" s="251">
        <v>0.13404859062208987</v>
      </c>
      <c r="D111" s="50">
        <v>1.0835555551159273E-2</v>
      </c>
      <c r="E111" s="252">
        <v>0.11237747951977133</v>
      </c>
      <c r="F111" s="252">
        <v>0.15571970172440841</v>
      </c>
      <c r="G111" s="252">
        <v>0.10154192396861206</v>
      </c>
      <c r="H111" s="252">
        <v>0.16655525727556769</v>
      </c>
      <c r="I111" s="52">
        <v>8.0833043457404927E-2</v>
      </c>
      <c r="J111" s="51">
        <v>0.16166608691480985</v>
      </c>
      <c r="K111" s="53">
        <v>0.24249913037221477</v>
      </c>
      <c r="L111" s="252">
        <v>0.12734616109098537</v>
      </c>
      <c r="M111" s="252">
        <v>0.14075102015319438</v>
      </c>
    </row>
    <row r="112" spans="1:13" ht="15" customHeight="1">
      <c r="A112" s="49"/>
      <c r="B112" s="194" t="s">
        <v>143</v>
      </c>
      <c r="C112" s="260">
        <v>27.272809617882281</v>
      </c>
      <c r="D112" s="252">
        <v>1.1077296020946179</v>
      </c>
      <c r="E112" s="261">
        <v>25.057350413693044</v>
      </c>
      <c r="F112" s="261">
        <v>29.488268822071518</v>
      </c>
      <c r="G112" s="261">
        <v>23.949620811598429</v>
      </c>
      <c r="H112" s="261">
        <v>30.595998424166133</v>
      </c>
      <c r="I112" s="52">
        <v>4.061662944210559E-2</v>
      </c>
      <c r="J112" s="51">
        <v>8.1233258884211179E-2</v>
      </c>
      <c r="K112" s="53">
        <v>0.12184988832631677</v>
      </c>
      <c r="L112" s="261">
        <v>25.909169136988169</v>
      </c>
      <c r="M112" s="261">
        <v>28.636450098776393</v>
      </c>
    </row>
    <row r="113" spans="1:13" ht="15" customHeight="1">
      <c r="A113" s="49"/>
      <c r="B113" s="194" t="s">
        <v>187</v>
      </c>
      <c r="C113" s="255">
        <v>96.931503918323244</v>
      </c>
      <c r="D113" s="261">
        <v>6.0173832061314405</v>
      </c>
      <c r="E113" s="256">
        <v>84.896737506060362</v>
      </c>
      <c r="F113" s="256">
        <v>108.96627033058613</v>
      </c>
      <c r="G113" s="256">
        <v>78.87935429992892</v>
      </c>
      <c r="H113" s="256">
        <v>114.98365353671757</v>
      </c>
      <c r="I113" s="52">
        <v>6.2078714998601778E-2</v>
      </c>
      <c r="J113" s="51">
        <v>0.12415742999720356</v>
      </c>
      <c r="K113" s="53">
        <v>0.18623614499580532</v>
      </c>
      <c r="L113" s="256">
        <v>92.084928722407085</v>
      </c>
      <c r="M113" s="256">
        <v>101.7780791142394</v>
      </c>
    </row>
    <row r="114" spans="1:13" ht="15" customHeight="1">
      <c r="A114" s="49"/>
      <c r="B114" s="194" t="s">
        <v>240</v>
      </c>
      <c r="C114" s="255">
        <v>66.835065573954836</v>
      </c>
      <c r="D114" s="261">
        <v>5.033937796521208</v>
      </c>
      <c r="E114" s="256">
        <v>56.76718998091242</v>
      </c>
      <c r="F114" s="256">
        <v>76.902941166997252</v>
      </c>
      <c r="G114" s="256">
        <v>51.733252184391212</v>
      </c>
      <c r="H114" s="256">
        <v>81.936878963518467</v>
      </c>
      <c r="I114" s="52">
        <v>7.531881286105746E-2</v>
      </c>
      <c r="J114" s="51">
        <v>0.15063762572211492</v>
      </c>
      <c r="K114" s="53">
        <v>0.22595643858317238</v>
      </c>
      <c r="L114" s="256">
        <v>63.493312295257091</v>
      </c>
      <c r="M114" s="256">
        <v>70.176818852652573</v>
      </c>
    </row>
    <row r="115" spans="1:13" ht="15" customHeight="1">
      <c r="A115" s="49"/>
      <c r="B115" s="194" t="s">
        <v>171</v>
      </c>
      <c r="C115" s="260">
        <v>13.89259760798341</v>
      </c>
      <c r="D115" s="252">
        <v>0.72056641537328192</v>
      </c>
      <c r="E115" s="261">
        <v>12.451464777236845</v>
      </c>
      <c r="F115" s="261">
        <v>15.333730438729974</v>
      </c>
      <c r="G115" s="261">
        <v>11.730898361863563</v>
      </c>
      <c r="H115" s="261">
        <v>16.054296854103256</v>
      </c>
      <c r="I115" s="52">
        <v>5.1866931995439569E-2</v>
      </c>
      <c r="J115" s="51">
        <v>0.10373386399087914</v>
      </c>
      <c r="K115" s="53">
        <v>0.15560079598631871</v>
      </c>
      <c r="L115" s="261">
        <v>13.197967727584238</v>
      </c>
      <c r="M115" s="261">
        <v>14.587227488382581</v>
      </c>
    </row>
    <row r="116" spans="1:13" ht="15" customHeight="1">
      <c r="A116" s="49"/>
      <c r="B116" s="194" t="s">
        <v>172</v>
      </c>
      <c r="C116" s="251">
        <v>1.1839084665699746</v>
      </c>
      <c r="D116" s="50">
        <v>6.7818094244831401E-2</v>
      </c>
      <c r="E116" s="252">
        <v>1.0482722780803118</v>
      </c>
      <c r="F116" s="252">
        <v>1.3195446550596375</v>
      </c>
      <c r="G116" s="252">
        <v>0.98045418383548044</v>
      </c>
      <c r="H116" s="252">
        <v>1.3873627493044689</v>
      </c>
      <c r="I116" s="52">
        <v>5.728322430306991E-2</v>
      </c>
      <c r="J116" s="51">
        <v>0.11456644860613982</v>
      </c>
      <c r="K116" s="53">
        <v>0.17184967290920972</v>
      </c>
      <c r="L116" s="252">
        <v>1.1247130432414758</v>
      </c>
      <c r="M116" s="252">
        <v>1.2431038898984734</v>
      </c>
    </row>
    <row r="117" spans="1:13" ht="15" customHeight="1">
      <c r="A117" s="49"/>
      <c r="B117" s="194" t="s">
        <v>188</v>
      </c>
      <c r="C117" s="260">
        <v>47.6812033954306</v>
      </c>
      <c r="D117" s="252">
        <v>3.2361032258604139</v>
      </c>
      <c r="E117" s="261">
        <v>41.208996943709771</v>
      </c>
      <c r="F117" s="261">
        <v>54.15340984715143</v>
      </c>
      <c r="G117" s="261">
        <v>37.97289371784936</v>
      </c>
      <c r="H117" s="261">
        <v>57.389513073011841</v>
      </c>
      <c r="I117" s="52">
        <v>6.7869579528492707E-2</v>
      </c>
      <c r="J117" s="51">
        <v>0.13573915905698541</v>
      </c>
      <c r="K117" s="53">
        <v>0.20360873858547812</v>
      </c>
      <c r="L117" s="261">
        <v>45.29714322565907</v>
      </c>
      <c r="M117" s="261">
        <v>50.06526356520213</v>
      </c>
    </row>
    <row r="118" spans="1:13" ht="15" customHeight="1">
      <c r="A118" s="49"/>
      <c r="B118" s="194" t="s">
        <v>192</v>
      </c>
      <c r="C118" s="255">
        <v>66.476735811328922</v>
      </c>
      <c r="D118" s="261">
        <v>2.8580686010168206</v>
      </c>
      <c r="E118" s="256">
        <v>60.760598609295279</v>
      </c>
      <c r="F118" s="256">
        <v>72.192873013362558</v>
      </c>
      <c r="G118" s="256">
        <v>57.902530008278461</v>
      </c>
      <c r="H118" s="256">
        <v>75.050941614379383</v>
      </c>
      <c r="I118" s="52">
        <v>4.2993515944110938E-2</v>
      </c>
      <c r="J118" s="51">
        <v>8.5987031888221876E-2</v>
      </c>
      <c r="K118" s="53">
        <v>0.12898054783233281</v>
      </c>
      <c r="L118" s="256">
        <v>63.152899020762476</v>
      </c>
      <c r="M118" s="256">
        <v>69.800572601895368</v>
      </c>
    </row>
    <row r="119" spans="1:13" ht="15" customHeight="1">
      <c r="A119" s="49"/>
      <c r="B119" s="40" t="s">
        <v>215</v>
      </c>
      <c r="C119" s="184"/>
      <c r="D119" s="195"/>
      <c r="E119" s="195"/>
      <c r="F119" s="195"/>
      <c r="G119" s="195"/>
      <c r="H119" s="195"/>
      <c r="I119" s="196"/>
      <c r="J119" s="196"/>
      <c r="K119" s="196"/>
      <c r="L119" s="195"/>
      <c r="M119" s="197"/>
    </row>
    <row r="120" spans="1:13" ht="15" customHeight="1">
      <c r="A120" s="49"/>
      <c r="B120" s="194" t="s">
        <v>144</v>
      </c>
      <c r="C120" s="251">
        <v>5.3752684179172272</v>
      </c>
      <c r="D120" s="50">
        <v>0.12141448915551172</v>
      </c>
      <c r="E120" s="252">
        <v>5.1324394396062036</v>
      </c>
      <c r="F120" s="252">
        <v>5.6180973962282508</v>
      </c>
      <c r="G120" s="252">
        <v>5.0110249504506923</v>
      </c>
      <c r="H120" s="252">
        <v>5.7395118853837621</v>
      </c>
      <c r="I120" s="52">
        <v>2.2587614183285119E-2</v>
      </c>
      <c r="J120" s="51">
        <v>4.5175228366570237E-2</v>
      </c>
      <c r="K120" s="53">
        <v>6.7762842549855359E-2</v>
      </c>
      <c r="L120" s="252">
        <v>5.1065049970213661</v>
      </c>
      <c r="M120" s="252">
        <v>5.6440318388130883</v>
      </c>
    </row>
    <row r="121" spans="1:13" ht="15" customHeight="1">
      <c r="A121" s="49"/>
      <c r="B121" s="194" t="s">
        <v>229</v>
      </c>
      <c r="C121" s="255">
        <v>328.51749973993043</v>
      </c>
      <c r="D121" s="256">
        <v>34.232718504087053</v>
      </c>
      <c r="E121" s="256">
        <v>260.05206273175634</v>
      </c>
      <c r="F121" s="256">
        <v>396.98293674810452</v>
      </c>
      <c r="G121" s="256">
        <v>225.81934422766926</v>
      </c>
      <c r="H121" s="256">
        <v>431.2156552521916</v>
      </c>
      <c r="I121" s="52">
        <v>0.10420363764848828</v>
      </c>
      <c r="J121" s="51">
        <v>0.20840727529697656</v>
      </c>
      <c r="K121" s="53">
        <v>0.31261091294546484</v>
      </c>
      <c r="L121" s="256">
        <v>312.09162475293391</v>
      </c>
      <c r="M121" s="256">
        <v>344.94337472692695</v>
      </c>
    </row>
    <row r="122" spans="1:13" ht="15" customHeight="1">
      <c r="A122" s="49"/>
      <c r="B122" s="194" t="s">
        <v>241</v>
      </c>
      <c r="C122" s="251">
        <v>1.5538032341795289</v>
      </c>
      <c r="D122" s="252">
        <v>0.17850453977089362</v>
      </c>
      <c r="E122" s="252">
        <v>1.1967941546377416</v>
      </c>
      <c r="F122" s="252">
        <v>1.9108123137213164</v>
      </c>
      <c r="G122" s="252">
        <v>1.0182896148668483</v>
      </c>
      <c r="H122" s="252">
        <v>2.08931685349221</v>
      </c>
      <c r="I122" s="52">
        <v>0.1148823324886122</v>
      </c>
      <c r="J122" s="51">
        <v>0.22976466497722439</v>
      </c>
      <c r="K122" s="53">
        <v>0.3446469974658366</v>
      </c>
      <c r="L122" s="252">
        <v>1.4761130724705525</v>
      </c>
      <c r="M122" s="252">
        <v>1.6314933958885056</v>
      </c>
    </row>
    <row r="123" spans="1:13" ht="15" customHeight="1">
      <c r="A123" s="49"/>
      <c r="B123" s="194" t="s">
        <v>145</v>
      </c>
      <c r="C123" s="251">
        <v>2.1632802339954891</v>
      </c>
      <c r="D123" s="252">
        <v>0.22912297700456502</v>
      </c>
      <c r="E123" s="252">
        <v>1.7050342799863589</v>
      </c>
      <c r="F123" s="252">
        <v>2.6215261880046192</v>
      </c>
      <c r="G123" s="252">
        <v>1.4759113029817941</v>
      </c>
      <c r="H123" s="252">
        <v>2.8506491650091839</v>
      </c>
      <c r="I123" s="52">
        <v>0.10591460755012047</v>
      </c>
      <c r="J123" s="51">
        <v>0.21182921510024094</v>
      </c>
      <c r="K123" s="53">
        <v>0.31774382265036138</v>
      </c>
      <c r="L123" s="252">
        <v>2.0551162222957147</v>
      </c>
      <c r="M123" s="252">
        <v>2.2714442456952635</v>
      </c>
    </row>
    <row r="124" spans="1:13" ht="15" customHeight="1">
      <c r="A124" s="49"/>
      <c r="B124" s="194" t="s">
        <v>230</v>
      </c>
      <c r="C124" s="251">
        <v>8.6650708533463252</v>
      </c>
      <c r="D124" s="50">
        <v>0.45733921751361412</v>
      </c>
      <c r="E124" s="252">
        <v>7.7503924183190973</v>
      </c>
      <c r="F124" s="252">
        <v>9.579749288373554</v>
      </c>
      <c r="G124" s="252">
        <v>7.2930532008054829</v>
      </c>
      <c r="H124" s="252">
        <v>10.037088505887167</v>
      </c>
      <c r="I124" s="52">
        <v>5.2779628147760188E-2</v>
      </c>
      <c r="J124" s="51">
        <v>0.10555925629552038</v>
      </c>
      <c r="K124" s="53">
        <v>0.15833888444328056</v>
      </c>
      <c r="L124" s="252">
        <v>8.2318173106790091</v>
      </c>
      <c r="M124" s="252">
        <v>9.0983243960136413</v>
      </c>
    </row>
    <row r="125" spans="1:13" ht="15" customHeight="1">
      <c r="A125" s="49"/>
      <c r="B125" s="194" t="s">
        <v>146</v>
      </c>
      <c r="C125" s="251">
        <v>2.4483583982498529</v>
      </c>
      <c r="D125" s="50">
        <v>8.637636222671595E-2</v>
      </c>
      <c r="E125" s="252">
        <v>2.275605673796421</v>
      </c>
      <c r="F125" s="252">
        <v>2.6211111227032848</v>
      </c>
      <c r="G125" s="252">
        <v>2.1892293115697052</v>
      </c>
      <c r="H125" s="252">
        <v>2.7074874849300006</v>
      </c>
      <c r="I125" s="52">
        <v>3.5279296645646288E-2</v>
      </c>
      <c r="J125" s="51">
        <v>7.0558593291292576E-2</v>
      </c>
      <c r="K125" s="53">
        <v>0.10583788993693886</v>
      </c>
      <c r="L125" s="252">
        <v>2.3259404783373601</v>
      </c>
      <c r="M125" s="252">
        <v>2.5707763181623458</v>
      </c>
    </row>
    <row r="126" spans="1:13" ht="15" customHeight="1">
      <c r="A126" s="49"/>
      <c r="B126" s="194" t="s">
        <v>147</v>
      </c>
      <c r="C126" s="255">
        <v>175.36319980851434</v>
      </c>
      <c r="D126" s="256">
        <v>12.476072130195599</v>
      </c>
      <c r="E126" s="256">
        <v>150.41105554812313</v>
      </c>
      <c r="F126" s="256">
        <v>200.31534406890555</v>
      </c>
      <c r="G126" s="256">
        <v>137.93498341792753</v>
      </c>
      <c r="H126" s="256">
        <v>212.79141619910115</v>
      </c>
      <c r="I126" s="52">
        <v>7.1144186145204291E-2</v>
      </c>
      <c r="J126" s="51">
        <v>0.14228837229040858</v>
      </c>
      <c r="K126" s="53">
        <v>0.21343255843561287</v>
      </c>
      <c r="L126" s="256">
        <v>166.59503981808862</v>
      </c>
      <c r="M126" s="256">
        <v>184.13135979894005</v>
      </c>
    </row>
    <row r="127" spans="1:13" ht="15" customHeight="1">
      <c r="A127" s="49"/>
      <c r="B127" s="194" t="s">
        <v>173</v>
      </c>
      <c r="C127" s="255">
        <v>385.30673466097062</v>
      </c>
      <c r="D127" s="256">
        <v>17.038953350324217</v>
      </c>
      <c r="E127" s="256">
        <v>351.22882796032218</v>
      </c>
      <c r="F127" s="256">
        <v>419.38464136161906</v>
      </c>
      <c r="G127" s="256">
        <v>334.18987460999796</v>
      </c>
      <c r="H127" s="256">
        <v>436.42359471194328</v>
      </c>
      <c r="I127" s="52">
        <v>4.4221789596583884E-2</v>
      </c>
      <c r="J127" s="51">
        <v>8.8443579193167768E-2</v>
      </c>
      <c r="K127" s="53">
        <v>0.13266536878975166</v>
      </c>
      <c r="L127" s="256">
        <v>366.04139792792211</v>
      </c>
      <c r="M127" s="256">
        <v>404.57207139401913</v>
      </c>
    </row>
    <row r="128" spans="1:13" ht="15" customHeight="1">
      <c r="A128" s="49"/>
      <c r="B128" s="194" t="s">
        <v>174</v>
      </c>
      <c r="C128" s="251">
        <v>2.3697564074577837</v>
      </c>
      <c r="D128" s="50">
        <v>0.15183575211588382</v>
      </c>
      <c r="E128" s="252">
        <v>2.0660849032260162</v>
      </c>
      <c r="F128" s="252">
        <v>2.6734279116895512</v>
      </c>
      <c r="G128" s="252">
        <v>1.9142491511101323</v>
      </c>
      <c r="H128" s="252">
        <v>2.8252636638054351</v>
      </c>
      <c r="I128" s="52">
        <v>6.4072303650301962E-2</v>
      </c>
      <c r="J128" s="51">
        <v>0.12814460730060392</v>
      </c>
      <c r="K128" s="53">
        <v>0.19221691095090587</v>
      </c>
      <c r="L128" s="252">
        <v>2.2512685870848945</v>
      </c>
      <c r="M128" s="252">
        <v>2.4882442278306729</v>
      </c>
    </row>
    <row r="129" spans="1:13" ht="15" customHeight="1">
      <c r="A129" s="49"/>
      <c r="B129" s="194" t="s">
        <v>232</v>
      </c>
      <c r="C129" s="251">
        <v>1.3541348356728198</v>
      </c>
      <c r="D129" s="50">
        <v>2.4206550897595783E-2</v>
      </c>
      <c r="E129" s="252">
        <v>1.3057217338776281</v>
      </c>
      <c r="F129" s="252">
        <v>1.4025479374680114</v>
      </c>
      <c r="G129" s="252">
        <v>1.2815151829800324</v>
      </c>
      <c r="H129" s="252">
        <v>1.4267544883656071</v>
      </c>
      <c r="I129" s="52">
        <v>1.7876027009945755E-2</v>
      </c>
      <c r="J129" s="51">
        <v>3.575205401989151E-2</v>
      </c>
      <c r="K129" s="53">
        <v>5.3628081029837266E-2</v>
      </c>
      <c r="L129" s="252">
        <v>1.2864280938891788</v>
      </c>
      <c r="M129" s="252">
        <v>1.4218415774564608</v>
      </c>
    </row>
    <row r="130" spans="1:13" ht="15" customHeight="1">
      <c r="A130" s="49"/>
      <c r="B130" s="194" t="s">
        <v>149</v>
      </c>
      <c r="C130" s="251">
        <v>4.3120629892803475</v>
      </c>
      <c r="D130" s="50">
        <v>0.19898032618927691</v>
      </c>
      <c r="E130" s="252">
        <v>3.9141023369017938</v>
      </c>
      <c r="F130" s="252">
        <v>4.7100236416589016</v>
      </c>
      <c r="G130" s="252">
        <v>3.7151220107125167</v>
      </c>
      <c r="H130" s="252">
        <v>4.9090039678481787</v>
      </c>
      <c r="I130" s="52">
        <v>4.6145041638755213E-2</v>
      </c>
      <c r="J130" s="51">
        <v>9.2290083277510426E-2</v>
      </c>
      <c r="K130" s="53">
        <v>0.13843512491626564</v>
      </c>
      <c r="L130" s="252">
        <v>4.0964598398163297</v>
      </c>
      <c r="M130" s="252">
        <v>4.5276661387443653</v>
      </c>
    </row>
    <row r="131" spans="1:13" ht="15" customHeight="1">
      <c r="A131" s="49"/>
      <c r="B131" s="194" t="s">
        <v>233</v>
      </c>
      <c r="C131" s="251">
        <v>2.1131388071945101</v>
      </c>
      <c r="D131" s="50">
        <v>0.13816381437153816</v>
      </c>
      <c r="E131" s="252">
        <v>1.8368111784514338</v>
      </c>
      <c r="F131" s="252">
        <v>2.3894664359375866</v>
      </c>
      <c r="G131" s="252">
        <v>1.6986473640798956</v>
      </c>
      <c r="H131" s="252">
        <v>2.5276302503091248</v>
      </c>
      <c r="I131" s="52">
        <v>6.5383217562962712E-2</v>
      </c>
      <c r="J131" s="51">
        <v>0.13076643512592542</v>
      </c>
      <c r="K131" s="53">
        <v>0.19614965268888812</v>
      </c>
      <c r="L131" s="252">
        <v>2.0074818668347847</v>
      </c>
      <c r="M131" s="252">
        <v>2.2187957475542355</v>
      </c>
    </row>
    <row r="132" spans="1:13" ht="15" customHeight="1">
      <c r="A132" s="49"/>
      <c r="B132" s="194" t="s">
        <v>151</v>
      </c>
      <c r="C132" s="251">
        <v>17.18248074400308</v>
      </c>
      <c r="D132" s="50">
        <v>0.37227743160513249</v>
      </c>
      <c r="E132" s="252">
        <v>16.437925880792815</v>
      </c>
      <c r="F132" s="252">
        <v>17.927035607213345</v>
      </c>
      <c r="G132" s="252">
        <v>16.065648449187684</v>
      </c>
      <c r="H132" s="252">
        <v>18.299313038818475</v>
      </c>
      <c r="I132" s="52">
        <v>2.1666104979344288E-2</v>
      </c>
      <c r="J132" s="51">
        <v>4.3332209958688576E-2</v>
      </c>
      <c r="K132" s="53">
        <v>6.4998314938032861E-2</v>
      </c>
      <c r="L132" s="252">
        <v>16.323356706802926</v>
      </c>
      <c r="M132" s="252">
        <v>18.041604781203233</v>
      </c>
    </row>
    <row r="133" spans="1:13" ht="15" customHeight="1">
      <c r="A133" s="49"/>
      <c r="B133" s="194" t="s">
        <v>152</v>
      </c>
      <c r="C133" s="260">
        <v>18.512624258255787</v>
      </c>
      <c r="D133" s="252">
        <v>0.79005900297943066</v>
      </c>
      <c r="E133" s="261">
        <v>16.932506252296925</v>
      </c>
      <c r="F133" s="261">
        <v>20.09274226421465</v>
      </c>
      <c r="G133" s="261">
        <v>16.142447249317495</v>
      </c>
      <c r="H133" s="261">
        <v>20.882801267194079</v>
      </c>
      <c r="I133" s="52">
        <v>4.2676769752246248E-2</v>
      </c>
      <c r="J133" s="51">
        <v>8.5353539504492495E-2</v>
      </c>
      <c r="K133" s="53">
        <v>0.12803030925673875</v>
      </c>
      <c r="L133" s="261">
        <v>17.586993045342997</v>
      </c>
      <c r="M133" s="261">
        <v>19.438255471168578</v>
      </c>
    </row>
    <row r="134" spans="1:13" ht="15" customHeight="1">
      <c r="A134" s="49"/>
      <c r="B134" s="194" t="s">
        <v>153</v>
      </c>
      <c r="C134" s="251">
        <v>5.7580591857766406</v>
      </c>
      <c r="D134" s="50">
        <v>0.49970528614528542</v>
      </c>
      <c r="E134" s="252">
        <v>4.7586486134860699</v>
      </c>
      <c r="F134" s="252">
        <v>6.7574697580672112</v>
      </c>
      <c r="G134" s="252">
        <v>4.2589433273407842</v>
      </c>
      <c r="H134" s="252">
        <v>7.2571750442124969</v>
      </c>
      <c r="I134" s="52">
        <v>8.6783631432556338E-2</v>
      </c>
      <c r="J134" s="51">
        <v>0.17356726286511268</v>
      </c>
      <c r="K134" s="53">
        <v>0.260350894297669</v>
      </c>
      <c r="L134" s="252">
        <v>5.4701562264878083</v>
      </c>
      <c r="M134" s="252">
        <v>6.0459621450654728</v>
      </c>
    </row>
    <row r="135" spans="1:13" ht="15" customHeight="1">
      <c r="A135" s="49"/>
      <c r="B135" s="194" t="s">
        <v>155</v>
      </c>
      <c r="C135" s="251">
        <v>0.8197233809379294</v>
      </c>
      <c r="D135" s="50">
        <v>3.6000096559873275E-2</v>
      </c>
      <c r="E135" s="252">
        <v>0.74772318781818281</v>
      </c>
      <c r="F135" s="252">
        <v>0.89172357405767599</v>
      </c>
      <c r="G135" s="252">
        <v>0.71172309125830957</v>
      </c>
      <c r="H135" s="252">
        <v>0.92772367061754923</v>
      </c>
      <c r="I135" s="52">
        <v>4.3917371880599382E-2</v>
      </c>
      <c r="J135" s="51">
        <v>8.7834743761198764E-2</v>
      </c>
      <c r="K135" s="53">
        <v>0.13175211564179815</v>
      </c>
      <c r="L135" s="252">
        <v>0.77873721189103295</v>
      </c>
      <c r="M135" s="252">
        <v>0.86070954998482585</v>
      </c>
    </row>
    <row r="136" spans="1:13" ht="15" customHeight="1">
      <c r="A136" s="49"/>
      <c r="B136" s="194" t="s">
        <v>175</v>
      </c>
      <c r="C136" s="251">
        <v>0.32445721445424086</v>
      </c>
      <c r="D136" s="252">
        <v>5.7292656845710867E-2</v>
      </c>
      <c r="E136" s="252">
        <v>0.20987190076281914</v>
      </c>
      <c r="F136" s="252">
        <v>0.43904252814566258</v>
      </c>
      <c r="G136" s="252">
        <v>0.15257924391710825</v>
      </c>
      <c r="H136" s="252">
        <v>0.49633518499137347</v>
      </c>
      <c r="I136" s="52">
        <v>0.1765800059095034</v>
      </c>
      <c r="J136" s="51">
        <v>0.3531600118190068</v>
      </c>
      <c r="K136" s="53">
        <v>0.5297400177285102</v>
      </c>
      <c r="L136" s="252">
        <v>0.3082343537315288</v>
      </c>
      <c r="M136" s="252">
        <v>0.34068007517695292</v>
      </c>
    </row>
    <row r="137" spans="1:13" ht="15" customHeight="1">
      <c r="A137" s="49"/>
      <c r="B137" s="194" t="s">
        <v>156</v>
      </c>
      <c r="C137" s="251">
        <v>3.3857847906068668</v>
      </c>
      <c r="D137" s="50">
        <v>9.5040368540780129E-2</v>
      </c>
      <c r="E137" s="252">
        <v>3.1957040535253065</v>
      </c>
      <c r="F137" s="252">
        <v>3.575865527688427</v>
      </c>
      <c r="G137" s="252">
        <v>3.1006636849845264</v>
      </c>
      <c r="H137" s="252">
        <v>3.6709058962292072</v>
      </c>
      <c r="I137" s="52">
        <v>2.8070410382978042E-2</v>
      </c>
      <c r="J137" s="51">
        <v>5.6140820765956084E-2</v>
      </c>
      <c r="K137" s="53">
        <v>8.4211231148934126E-2</v>
      </c>
      <c r="L137" s="252">
        <v>3.2164955510765232</v>
      </c>
      <c r="M137" s="252">
        <v>3.5550740301372104</v>
      </c>
    </row>
    <row r="138" spans="1:13" ht="15" customHeight="1">
      <c r="A138" s="49"/>
      <c r="B138" s="194" t="s">
        <v>157</v>
      </c>
      <c r="C138" s="255">
        <v>175.80037929336044</v>
      </c>
      <c r="D138" s="256">
        <v>10.574288949855772</v>
      </c>
      <c r="E138" s="256">
        <v>154.6518013936489</v>
      </c>
      <c r="F138" s="256">
        <v>196.94895719307198</v>
      </c>
      <c r="G138" s="256">
        <v>144.07751244379313</v>
      </c>
      <c r="H138" s="256">
        <v>207.52324614292775</v>
      </c>
      <c r="I138" s="52">
        <v>6.0149409189898931E-2</v>
      </c>
      <c r="J138" s="51">
        <v>0.12029881837979786</v>
      </c>
      <c r="K138" s="53">
        <v>0.18044822756969681</v>
      </c>
      <c r="L138" s="256">
        <v>167.0103603286924</v>
      </c>
      <c r="M138" s="256">
        <v>184.59039825802847</v>
      </c>
    </row>
    <row r="139" spans="1:13" ht="15" customHeight="1">
      <c r="A139" s="49"/>
      <c r="B139" s="194" t="s">
        <v>176</v>
      </c>
      <c r="C139" s="260">
        <v>16.631704024271574</v>
      </c>
      <c r="D139" s="261">
        <v>2.6017480829269792</v>
      </c>
      <c r="E139" s="261">
        <v>11.428207858417615</v>
      </c>
      <c r="F139" s="261">
        <v>21.835200190125533</v>
      </c>
      <c r="G139" s="261">
        <v>8.8264597754906369</v>
      </c>
      <c r="H139" s="261">
        <v>24.436948273052511</v>
      </c>
      <c r="I139" s="52">
        <v>0.15643304372962044</v>
      </c>
      <c r="J139" s="51">
        <v>0.31286608745924088</v>
      </c>
      <c r="K139" s="53">
        <v>0.46929913118886135</v>
      </c>
      <c r="L139" s="261">
        <v>15.800118823057996</v>
      </c>
      <c r="M139" s="261">
        <v>17.463289225485152</v>
      </c>
    </row>
    <row r="140" spans="1:13" ht="15" customHeight="1">
      <c r="A140" s="49"/>
      <c r="B140" s="194" t="s">
        <v>158</v>
      </c>
      <c r="C140" s="251">
        <v>0.32025982537659869</v>
      </c>
      <c r="D140" s="50">
        <v>2.6940989158714082E-2</v>
      </c>
      <c r="E140" s="252">
        <v>0.26637784705917056</v>
      </c>
      <c r="F140" s="252">
        <v>0.37414180369402683</v>
      </c>
      <c r="G140" s="252">
        <v>0.23943685790045643</v>
      </c>
      <c r="H140" s="252">
        <v>0.40108279285274095</v>
      </c>
      <c r="I140" s="52">
        <v>8.4122287667626555E-2</v>
      </c>
      <c r="J140" s="51">
        <v>0.16824457533525311</v>
      </c>
      <c r="K140" s="53">
        <v>0.25236686300287969</v>
      </c>
      <c r="L140" s="252">
        <v>0.30424683410776876</v>
      </c>
      <c r="M140" s="252">
        <v>0.33627281664542863</v>
      </c>
    </row>
    <row r="141" spans="1:13" ht="15" customHeight="1">
      <c r="A141" s="49"/>
      <c r="B141" s="194" t="s">
        <v>159</v>
      </c>
      <c r="C141" s="54">
        <v>0.80092788845677432</v>
      </c>
      <c r="D141" s="50">
        <v>1.7598785452181451E-2</v>
      </c>
      <c r="E141" s="50">
        <v>0.76573031755241139</v>
      </c>
      <c r="F141" s="50">
        <v>0.83612545936113725</v>
      </c>
      <c r="G141" s="50">
        <v>0.74813153210022998</v>
      </c>
      <c r="H141" s="50">
        <v>0.85372424481331866</v>
      </c>
      <c r="I141" s="52">
        <v>2.1972996203304573E-2</v>
      </c>
      <c r="J141" s="51">
        <v>4.3945992406609145E-2</v>
      </c>
      <c r="K141" s="53">
        <v>6.5918988609913715E-2</v>
      </c>
      <c r="L141" s="50">
        <v>0.76088149403393557</v>
      </c>
      <c r="M141" s="50">
        <v>0.84097428287961307</v>
      </c>
    </row>
    <row r="142" spans="1:13" ht="15" customHeight="1">
      <c r="A142" s="49"/>
      <c r="B142" s="194" t="s">
        <v>160</v>
      </c>
      <c r="C142" s="54">
        <v>0.33558414743773962</v>
      </c>
      <c r="D142" s="50">
        <v>8.7528990932774237E-3</v>
      </c>
      <c r="E142" s="50">
        <v>0.31807834925118478</v>
      </c>
      <c r="F142" s="50">
        <v>0.35308994562429447</v>
      </c>
      <c r="G142" s="50">
        <v>0.30932545015790736</v>
      </c>
      <c r="H142" s="50">
        <v>0.36184284471757189</v>
      </c>
      <c r="I142" s="52">
        <v>2.6082576188737685E-2</v>
      </c>
      <c r="J142" s="51">
        <v>5.216515237747537E-2</v>
      </c>
      <c r="K142" s="53">
        <v>7.8247728566213051E-2</v>
      </c>
      <c r="L142" s="50">
        <v>0.31880494006585264</v>
      </c>
      <c r="M142" s="50">
        <v>0.35236335480962661</v>
      </c>
    </row>
    <row r="143" spans="1:13" ht="15" customHeight="1">
      <c r="A143" s="49"/>
      <c r="B143" s="194" t="s">
        <v>177</v>
      </c>
      <c r="C143" s="255">
        <v>194.84186523617612</v>
      </c>
      <c r="D143" s="256">
        <v>17.831667775673399</v>
      </c>
      <c r="E143" s="256">
        <v>159.17852968482933</v>
      </c>
      <c r="F143" s="256">
        <v>230.50520078752291</v>
      </c>
      <c r="G143" s="256">
        <v>141.3468619091559</v>
      </c>
      <c r="H143" s="256">
        <v>248.33686856319633</v>
      </c>
      <c r="I143" s="52">
        <v>9.1518666966459578E-2</v>
      </c>
      <c r="J143" s="51">
        <v>0.18303733393291916</v>
      </c>
      <c r="K143" s="53">
        <v>0.2745560008993787</v>
      </c>
      <c r="L143" s="256">
        <v>185.09977197436731</v>
      </c>
      <c r="M143" s="256">
        <v>204.58395849798492</v>
      </c>
    </row>
    <row r="144" spans="1:13" ht="15" customHeight="1">
      <c r="A144" s="49"/>
      <c r="B144" s="194" t="s">
        <v>179</v>
      </c>
      <c r="C144" s="260">
        <v>14.871593367507579</v>
      </c>
      <c r="D144" s="252">
        <v>1.2918892163900553</v>
      </c>
      <c r="E144" s="261">
        <v>12.287814934727468</v>
      </c>
      <c r="F144" s="261">
        <v>17.45537180028769</v>
      </c>
      <c r="G144" s="261">
        <v>10.995925718337414</v>
      </c>
      <c r="H144" s="261">
        <v>18.747261016677744</v>
      </c>
      <c r="I144" s="52">
        <v>8.6869589859325941E-2</v>
      </c>
      <c r="J144" s="51">
        <v>0.17373917971865188</v>
      </c>
      <c r="K144" s="53">
        <v>0.26060876957797785</v>
      </c>
      <c r="L144" s="261">
        <v>14.1280136991322</v>
      </c>
      <c r="M144" s="261">
        <v>15.615173035882957</v>
      </c>
    </row>
    <row r="145" spans="1:13" ht="15" customHeight="1">
      <c r="A145" s="49"/>
      <c r="B145" s="194" t="s">
        <v>161</v>
      </c>
      <c r="C145" s="260">
        <v>43.28458443418522</v>
      </c>
      <c r="D145" s="252">
        <v>1.9641941566061318</v>
      </c>
      <c r="E145" s="261">
        <v>39.356196120972953</v>
      </c>
      <c r="F145" s="261">
        <v>47.212972747397487</v>
      </c>
      <c r="G145" s="261">
        <v>37.392001964366827</v>
      </c>
      <c r="H145" s="261">
        <v>49.177166904003613</v>
      </c>
      <c r="I145" s="52">
        <v>4.5378607240476453E-2</v>
      </c>
      <c r="J145" s="51">
        <v>9.0757214480952905E-2</v>
      </c>
      <c r="K145" s="53">
        <v>0.13613582172142935</v>
      </c>
      <c r="L145" s="261">
        <v>41.120355212475957</v>
      </c>
      <c r="M145" s="261">
        <v>45.448813655894483</v>
      </c>
    </row>
    <row r="146" spans="1:13" ht="15" customHeight="1">
      <c r="A146" s="49"/>
      <c r="B146" s="194" t="s">
        <v>180</v>
      </c>
      <c r="C146" s="255">
        <v>58.214757557378235</v>
      </c>
      <c r="D146" s="256">
        <v>9.4210807617906056</v>
      </c>
      <c r="E146" s="256">
        <v>39.372596033797024</v>
      </c>
      <c r="F146" s="256">
        <v>77.056919080959446</v>
      </c>
      <c r="G146" s="256">
        <v>29.951515272006418</v>
      </c>
      <c r="H146" s="256">
        <v>86.477999842750052</v>
      </c>
      <c r="I146" s="52">
        <v>0.16183320445000396</v>
      </c>
      <c r="J146" s="51">
        <v>0.32366640890000792</v>
      </c>
      <c r="K146" s="53">
        <v>0.4854996133500119</v>
      </c>
      <c r="L146" s="256">
        <v>55.304019679509324</v>
      </c>
      <c r="M146" s="256">
        <v>61.125495435247146</v>
      </c>
    </row>
    <row r="147" spans="1:13" ht="15" customHeight="1">
      <c r="A147" s="49"/>
      <c r="B147" s="194" t="s">
        <v>181</v>
      </c>
      <c r="C147" s="54">
        <v>0.10913005935787105</v>
      </c>
      <c r="D147" s="50">
        <v>1.0004270147945171E-2</v>
      </c>
      <c r="E147" s="50">
        <v>8.9121519061980708E-2</v>
      </c>
      <c r="F147" s="50">
        <v>0.1291385996537614</v>
      </c>
      <c r="G147" s="50">
        <v>7.9117248914035543E-2</v>
      </c>
      <c r="H147" s="50">
        <v>0.13914286980170656</v>
      </c>
      <c r="I147" s="52">
        <v>9.167291034945825E-2</v>
      </c>
      <c r="J147" s="51">
        <v>0.1833458206989165</v>
      </c>
      <c r="K147" s="53">
        <v>0.27501873104837476</v>
      </c>
      <c r="L147" s="50">
        <v>0.10367355638997749</v>
      </c>
      <c r="M147" s="50">
        <v>0.11458656232576461</v>
      </c>
    </row>
    <row r="148" spans="1:13" ht="15" customHeight="1">
      <c r="A148" s="49"/>
      <c r="B148" s="194" t="s">
        <v>162</v>
      </c>
      <c r="C148" s="260">
        <v>13.649277627990944</v>
      </c>
      <c r="D148" s="252">
        <v>0.42961032748046318</v>
      </c>
      <c r="E148" s="261">
        <v>12.790056973030017</v>
      </c>
      <c r="F148" s="261">
        <v>14.508498282951871</v>
      </c>
      <c r="G148" s="261">
        <v>12.360446645549555</v>
      </c>
      <c r="H148" s="261">
        <v>14.938108610432334</v>
      </c>
      <c r="I148" s="52">
        <v>3.1474949751146508E-2</v>
      </c>
      <c r="J148" s="51">
        <v>6.2949899502293016E-2</v>
      </c>
      <c r="K148" s="53">
        <v>9.4424849253439525E-2</v>
      </c>
      <c r="L148" s="261">
        <v>12.966813746591397</v>
      </c>
      <c r="M148" s="261">
        <v>14.331741509390492</v>
      </c>
    </row>
    <row r="149" spans="1:13" ht="15" customHeight="1">
      <c r="A149" s="49"/>
      <c r="B149" s="194" t="s">
        <v>163</v>
      </c>
      <c r="C149" s="255">
        <v>116.11996623117287</v>
      </c>
      <c r="D149" s="256">
        <v>5.6024778470177017</v>
      </c>
      <c r="E149" s="256">
        <v>104.91501053713746</v>
      </c>
      <c r="F149" s="256">
        <v>127.32492192520827</v>
      </c>
      <c r="G149" s="256">
        <v>99.312532690119767</v>
      </c>
      <c r="H149" s="256">
        <v>132.92739977222598</v>
      </c>
      <c r="I149" s="52">
        <v>4.8247325837696413E-2</v>
      </c>
      <c r="J149" s="51">
        <v>9.6494651675392826E-2</v>
      </c>
      <c r="K149" s="53">
        <v>0.14474197751308923</v>
      </c>
      <c r="L149" s="256">
        <v>110.31396791961423</v>
      </c>
      <c r="M149" s="256">
        <v>121.92596454273151</v>
      </c>
    </row>
    <row r="150" spans="1:13" ht="15" customHeight="1">
      <c r="A150" s="49"/>
      <c r="B150" s="194" t="s">
        <v>236</v>
      </c>
      <c r="C150" s="251">
        <v>2.7845017136380252</v>
      </c>
      <c r="D150" s="50">
        <v>9.7962629134649926E-2</v>
      </c>
      <c r="E150" s="252">
        <v>2.5885764553687256</v>
      </c>
      <c r="F150" s="252">
        <v>2.9804269719073249</v>
      </c>
      <c r="G150" s="252">
        <v>2.4906138262340756</v>
      </c>
      <c r="H150" s="252">
        <v>3.0783896010419749</v>
      </c>
      <c r="I150" s="52">
        <v>3.5181385831025098E-2</v>
      </c>
      <c r="J150" s="51">
        <v>7.0362771662050197E-2</v>
      </c>
      <c r="K150" s="53">
        <v>0.1055441574930753</v>
      </c>
      <c r="L150" s="252">
        <v>2.6452766279561239</v>
      </c>
      <c r="M150" s="252">
        <v>2.9237267993199265</v>
      </c>
    </row>
    <row r="151" spans="1:13" ht="15" customHeight="1">
      <c r="A151" s="49"/>
      <c r="B151" s="194" t="s">
        <v>237</v>
      </c>
      <c r="C151" s="251">
        <v>5.974372215745781</v>
      </c>
      <c r="D151" s="252">
        <v>0.68574497807520829</v>
      </c>
      <c r="E151" s="252">
        <v>4.6028822595953649</v>
      </c>
      <c r="F151" s="252">
        <v>7.3458621718961972</v>
      </c>
      <c r="G151" s="252">
        <v>3.9171372815201559</v>
      </c>
      <c r="H151" s="252">
        <v>8.031607149971407</v>
      </c>
      <c r="I151" s="52">
        <v>0.11478109386420389</v>
      </c>
      <c r="J151" s="51">
        <v>0.22956218772840778</v>
      </c>
      <c r="K151" s="53">
        <v>0.34434328159261168</v>
      </c>
      <c r="L151" s="252">
        <v>5.6756536049584918</v>
      </c>
      <c r="M151" s="252">
        <v>6.2730908265330703</v>
      </c>
    </row>
    <row r="152" spans="1:13" ht="15" customHeight="1">
      <c r="A152" s="49"/>
      <c r="B152" s="194" t="s">
        <v>164</v>
      </c>
      <c r="C152" s="251">
        <v>21.220048069995013</v>
      </c>
      <c r="D152" s="50">
        <v>0.97009080610002962</v>
      </c>
      <c r="E152" s="252">
        <v>19.279866457794952</v>
      </c>
      <c r="F152" s="252">
        <v>23.160229682195073</v>
      </c>
      <c r="G152" s="252">
        <v>18.309775651694924</v>
      </c>
      <c r="H152" s="252">
        <v>24.130320488295101</v>
      </c>
      <c r="I152" s="52">
        <v>4.5715768545865391E-2</v>
      </c>
      <c r="J152" s="51">
        <v>9.1431537091730783E-2</v>
      </c>
      <c r="K152" s="53">
        <v>0.13714730563759617</v>
      </c>
      <c r="L152" s="252">
        <v>20.159045666495263</v>
      </c>
      <c r="M152" s="252">
        <v>22.281050473494762</v>
      </c>
    </row>
    <row r="153" spans="1:13" ht="15" customHeight="1">
      <c r="A153" s="49"/>
      <c r="B153" s="194" t="s">
        <v>165</v>
      </c>
      <c r="C153" s="251">
        <v>6.6426712547453146</v>
      </c>
      <c r="D153" s="50">
        <v>0.30688259026291032</v>
      </c>
      <c r="E153" s="252">
        <v>6.0289060742194938</v>
      </c>
      <c r="F153" s="252">
        <v>7.2564364352711355</v>
      </c>
      <c r="G153" s="252">
        <v>5.7220234839565833</v>
      </c>
      <c r="H153" s="252">
        <v>7.5633190255340459</v>
      </c>
      <c r="I153" s="52">
        <v>4.6198671964036014E-2</v>
      </c>
      <c r="J153" s="51">
        <v>9.2397343928072029E-2</v>
      </c>
      <c r="K153" s="53">
        <v>0.13859601589210804</v>
      </c>
      <c r="L153" s="252">
        <v>6.3105376920080491</v>
      </c>
      <c r="M153" s="252">
        <v>6.9748048174825801</v>
      </c>
    </row>
    <row r="154" spans="1:13" ht="15" customHeight="1">
      <c r="A154" s="49"/>
      <c r="B154" s="194" t="s">
        <v>166</v>
      </c>
      <c r="C154" s="255">
        <v>250.31205299389646</v>
      </c>
      <c r="D154" s="256">
        <v>13.587324247028519</v>
      </c>
      <c r="E154" s="256">
        <v>223.13740449983942</v>
      </c>
      <c r="F154" s="256">
        <v>277.4867014879535</v>
      </c>
      <c r="G154" s="256">
        <v>209.55008025281091</v>
      </c>
      <c r="H154" s="256">
        <v>291.074025734982</v>
      </c>
      <c r="I154" s="52">
        <v>5.4281542117190135E-2</v>
      </c>
      <c r="J154" s="51">
        <v>0.10856308423438027</v>
      </c>
      <c r="K154" s="53">
        <v>0.1628446263515704</v>
      </c>
      <c r="L154" s="256">
        <v>237.79645034420165</v>
      </c>
      <c r="M154" s="256">
        <v>262.8276556435913</v>
      </c>
    </row>
    <row r="155" spans="1:13" ht="15" customHeight="1">
      <c r="A155" s="49"/>
      <c r="B155" s="194" t="s">
        <v>185</v>
      </c>
      <c r="C155" s="251">
        <v>1.0824465269962418</v>
      </c>
      <c r="D155" s="50">
        <v>8.7226456793294035E-2</v>
      </c>
      <c r="E155" s="252">
        <v>0.90799361340965368</v>
      </c>
      <c r="F155" s="252">
        <v>1.2568994405828298</v>
      </c>
      <c r="G155" s="252">
        <v>0.82076715661635968</v>
      </c>
      <c r="H155" s="252">
        <v>1.3441258973761239</v>
      </c>
      <c r="I155" s="52">
        <v>8.0582693572258918E-2</v>
      </c>
      <c r="J155" s="51">
        <v>0.16116538714451784</v>
      </c>
      <c r="K155" s="53">
        <v>0.24174808071677675</v>
      </c>
      <c r="L155" s="252">
        <v>1.0283242006464297</v>
      </c>
      <c r="M155" s="252">
        <v>1.1365688533460538</v>
      </c>
    </row>
    <row r="156" spans="1:13" ht="15" customHeight="1">
      <c r="A156" s="49"/>
      <c r="B156" s="194" t="s">
        <v>167</v>
      </c>
      <c r="C156" s="251">
        <v>0.79376556396840869</v>
      </c>
      <c r="D156" s="50">
        <v>2.6629329184293032E-2</v>
      </c>
      <c r="E156" s="252">
        <v>0.74050690559982257</v>
      </c>
      <c r="F156" s="252">
        <v>0.84702422233699481</v>
      </c>
      <c r="G156" s="252">
        <v>0.71387757641552962</v>
      </c>
      <c r="H156" s="252">
        <v>0.87365355152128776</v>
      </c>
      <c r="I156" s="52">
        <v>3.3548103360846807E-2</v>
      </c>
      <c r="J156" s="51">
        <v>6.7096206721693613E-2</v>
      </c>
      <c r="K156" s="53">
        <v>0.10064431008254042</v>
      </c>
      <c r="L156" s="252">
        <v>0.75407728576998823</v>
      </c>
      <c r="M156" s="252">
        <v>0.83345384216682916</v>
      </c>
    </row>
    <row r="157" spans="1:13" ht="15" customHeight="1">
      <c r="A157" s="49"/>
      <c r="B157" s="194" t="s">
        <v>168</v>
      </c>
      <c r="C157" s="260">
        <v>13.387640945303952</v>
      </c>
      <c r="D157" s="252">
        <v>0.39432622080403285</v>
      </c>
      <c r="E157" s="261">
        <v>12.598988503695885</v>
      </c>
      <c r="F157" s="261">
        <v>14.176293386912018</v>
      </c>
      <c r="G157" s="261">
        <v>12.204662282891853</v>
      </c>
      <c r="H157" s="261">
        <v>14.570619607716051</v>
      </c>
      <c r="I157" s="52">
        <v>2.9454496308578739E-2</v>
      </c>
      <c r="J157" s="51">
        <v>5.8908992617157478E-2</v>
      </c>
      <c r="K157" s="53">
        <v>8.8363488925736214E-2</v>
      </c>
      <c r="L157" s="261">
        <v>12.718258898038755</v>
      </c>
      <c r="M157" s="261">
        <v>14.057022992569149</v>
      </c>
    </row>
    <row r="158" spans="1:13" ht="15" customHeight="1">
      <c r="A158" s="49"/>
      <c r="B158" s="194" t="s">
        <v>169</v>
      </c>
      <c r="C158" s="54">
        <v>0.37466686081523087</v>
      </c>
      <c r="D158" s="50">
        <v>1.324384970779504E-2</v>
      </c>
      <c r="E158" s="50">
        <v>0.34817916139964078</v>
      </c>
      <c r="F158" s="50">
        <v>0.40115456023082097</v>
      </c>
      <c r="G158" s="50">
        <v>0.33493531169184576</v>
      </c>
      <c r="H158" s="50">
        <v>0.41439840993861599</v>
      </c>
      <c r="I158" s="52">
        <v>3.5348334995462333E-2</v>
      </c>
      <c r="J158" s="51">
        <v>7.0696669990924665E-2</v>
      </c>
      <c r="K158" s="53">
        <v>0.106045004986387</v>
      </c>
      <c r="L158" s="50">
        <v>0.35593351777446935</v>
      </c>
      <c r="M158" s="50">
        <v>0.39340020385599239</v>
      </c>
    </row>
    <row r="159" spans="1:13" ht="15" customHeight="1">
      <c r="A159" s="49"/>
      <c r="B159" s="194" t="s">
        <v>186</v>
      </c>
      <c r="C159" s="251" t="s">
        <v>224</v>
      </c>
      <c r="D159" s="252" t="s">
        <v>95</v>
      </c>
      <c r="E159" s="252" t="s">
        <v>95</v>
      </c>
      <c r="F159" s="252" t="s">
        <v>95</v>
      </c>
      <c r="G159" s="252" t="s">
        <v>95</v>
      </c>
      <c r="H159" s="252" t="s">
        <v>95</v>
      </c>
      <c r="I159" s="52" t="s">
        <v>95</v>
      </c>
      <c r="J159" s="51" t="s">
        <v>95</v>
      </c>
      <c r="K159" s="53" t="s">
        <v>95</v>
      </c>
      <c r="L159" s="252" t="s">
        <v>95</v>
      </c>
      <c r="M159" s="252" t="s">
        <v>95</v>
      </c>
    </row>
    <row r="160" spans="1:13" ht="15" customHeight="1">
      <c r="A160" s="49"/>
      <c r="B160" s="194" t="s">
        <v>170</v>
      </c>
      <c r="C160" s="251">
        <v>0.30351670741801418</v>
      </c>
      <c r="D160" s="50">
        <v>1.7705493981000516E-2</v>
      </c>
      <c r="E160" s="252">
        <v>0.26810571945601314</v>
      </c>
      <c r="F160" s="252">
        <v>0.33892769538001521</v>
      </c>
      <c r="G160" s="252">
        <v>0.25040022547501262</v>
      </c>
      <c r="H160" s="252">
        <v>0.35663318936101573</v>
      </c>
      <c r="I160" s="52">
        <v>5.8334495427350135E-2</v>
      </c>
      <c r="J160" s="51">
        <v>0.11666899085470027</v>
      </c>
      <c r="K160" s="53">
        <v>0.1750034862820504</v>
      </c>
      <c r="L160" s="252">
        <v>0.28834087204711345</v>
      </c>
      <c r="M160" s="252">
        <v>0.3186925427889149</v>
      </c>
    </row>
    <row r="161" spans="1:13" ht="15" customHeight="1">
      <c r="A161" s="49"/>
      <c r="B161" s="194" t="s">
        <v>143</v>
      </c>
      <c r="C161" s="260">
        <v>30.97967049623233</v>
      </c>
      <c r="D161" s="252">
        <v>1.6713171003234928</v>
      </c>
      <c r="E161" s="261">
        <v>27.637036295585347</v>
      </c>
      <c r="F161" s="261">
        <v>34.322304696879314</v>
      </c>
      <c r="G161" s="261">
        <v>25.965719195261851</v>
      </c>
      <c r="H161" s="261">
        <v>35.993621797202806</v>
      </c>
      <c r="I161" s="52">
        <v>5.3948833978939646E-2</v>
      </c>
      <c r="J161" s="51">
        <v>0.10789766795787929</v>
      </c>
      <c r="K161" s="53">
        <v>0.16184650193681893</v>
      </c>
      <c r="L161" s="261">
        <v>29.430686971420712</v>
      </c>
      <c r="M161" s="261">
        <v>32.528654021043948</v>
      </c>
    </row>
    <row r="162" spans="1:13" ht="15" customHeight="1">
      <c r="A162" s="49"/>
      <c r="B162" s="194" t="s">
        <v>187</v>
      </c>
      <c r="C162" s="255">
        <v>113.3954448129936</v>
      </c>
      <c r="D162" s="256">
        <v>12.619230470344919</v>
      </c>
      <c r="E162" s="256">
        <v>88.156983872303769</v>
      </c>
      <c r="F162" s="256">
        <v>138.63390575368345</v>
      </c>
      <c r="G162" s="256">
        <v>75.537753401958838</v>
      </c>
      <c r="H162" s="256">
        <v>151.25313622402837</v>
      </c>
      <c r="I162" s="52">
        <v>0.11128516221401975</v>
      </c>
      <c r="J162" s="51">
        <v>0.22257032442803951</v>
      </c>
      <c r="K162" s="53">
        <v>0.33385548664205927</v>
      </c>
      <c r="L162" s="256">
        <v>107.72567257234392</v>
      </c>
      <c r="M162" s="256">
        <v>119.06521705364328</v>
      </c>
    </row>
    <row r="163" spans="1:13" ht="15" customHeight="1">
      <c r="A163" s="49"/>
      <c r="B163" s="194" t="s">
        <v>240</v>
      </c>
      <c r="C163" s="255">
        <v>82.793262614552845</v>
      </c>
      <c r="D163" s="261">
        <v>6.6943558442435762</v>
      </c>
      <c r="E163" s="256">
        <v>69.404550926065696</v>
      </c>
      <c r="F163" s="256">
        <v>96.181974303039993</v>
      </c>
      <c r="G163" s="256">
        <v>62.710195081822114</v>
      </c>
      <c r="H163" s="256">
        <v>102.87633014728357</v>
      </c>
      <c r="I163" s="52">
        <v>8.0856287490558287E-2</v>
      </c>
      <c r="J163" s="51">
        <v>0.16171257498111657</v>
      </c>
      <c r="K163" s="53">
        <v>0.24256886247167486</v>
      </c>
      <c r="L163" s="256">
        <v>78.653599483825204</v>
      </c>
      <c r="M163" s="256">
        <v>86.932925745280485</v>
      </c>
    </row>
    <row r="164" spans="1:13" ht="15" customHeight="1">
      <c r="A164" s="49"/>
      <c r="B164" s="194" t="s">
        <v>171</v>
      </c>
      <c r="C164" s="260">
        <v>22.447115992748415</v>
      </c>
      <c r="D164" s="252">
        <v>0.91248421323779316</v>
      </c>
      <c r="E164" s="261">
        <v>20.62214756627283</v>
      </c>
      <c r="F164" s="261">
        <v>24.272084419224001</v>
      </c>
      <c r="G164" s="261">
        <v>19.709663353035037</v>
      </c>
      <c r="H164" s="261">
        <v>25.184568632461794</v>
      </c>
      <c r="I164" s="52">
        <v>4.0650398631725031E-2</v>
      </c>
      <c r="J164" s="51">
        <v>8.1300797263450061E-2</v>
      </c>
      <c r="K164" s="53">
        <v>0.12195119589517509</v>
      </c>
      <c r="L164" s="261">
        <v>21.324760193110993</v>
      </c>
      <c r="M164" s="261">
        <v>23.569471792385837</v>
      </c>
    </row>
    <row r="165" spans="1:13" ht="15" customHeight="1">
      <c r="A165" s="49"/>
      <c r="B165" s="194" t="s">
        <v>172</v>
      </c>
      <c r="C165" s="251">
        <v>1.9750568432367279</v>
      </c>
      <c r="D165" s="50">
        <v>9.9804185036517529E-2</v>
      </c>
      <c r="E165" s="252">
        <v>1.7754484731636928</v>
      </c>
      <c r="F165" s="252">
        <v>2.1746652133097628</v>
      </c>
      <c r="G165" s="252">
        <v>1.6756442881271754</v>
      </c>
      <c r="H165" s="252">
        <v>2.2744693983462803</v>
      </c>
      <c r="I165" s="52">
        <v>5.0532310185542911E-2</v>
      </c>
      <c r="J165" s="51">
        <v>0.10106462037108582</v>
      </c>
      <c r="K165" s="53">
        <v>0.15159693055662873</v>
      </c>
      <c r="L165" s="252">
        <v>1.8763040010748915</v>
      </c>
      <c r="M165" s="252">
        <v>2.0738096853985644</v>
      </c>
    </row>
    <row r="166" spans="1:13" ht="15" customHeight="1">
      <c r="A166" s="49"/>
      <c r="B166" s="194" t="s">
        <v>188</v>
      </c>
      <c r="C166" s="255">
        <v>71.493621666524689</v>
      </c>
      <c r="D166" s="256">
        <v>8.9222454508423006</v>
      </c>
      <c r="E166" s="256">
        <v>53.649130764840088</v>
      </c>
      <c r="F166" s="256">
        <v>89.338112568209283</v>
      </c>
      <c r="G166" s="256">
        <v>44.726885313997784</v>
      </c>
      <c r="H166" s="256">
        <v>98.260358019051594</v>
      </c>
      <c r="I166" s="52">
        <v>0.12479778255547438</v>
      </c>
      <c r="J166" s="51">
        <v>0.24959556511094877</v>
      </c>
      <c r="K166" s="53">
        <v>0.37439334766642318</v>
      </c>
      <c r="L166" s="256">
        <v>67.918940583198449</v>
      </c>
      <c r="M166" s="256">
        <v>75.068302749850929</v>
      </c>
    </row>
    <row r="167" spans="1:13" ht="15" customHeight="1">
      <c r="A167" s="49"/>
      <c r="B167" s="40" t="s">
        <v>225</v>
      </c>
      <c r="C167" s="184"/>
      <c r="D167" s="195"/>
      <c r="E167" s="195"/>
      <c r="F167" s="195"/>
      <c r="G167" s="195"/>
      <c r="H167" s="195"/>
      <c r="I167" s="196"/>
      <c r="J167" s="196"/>
      <c r="K167" s="196"/>
      <c r="L167" s="195"/>
      <c r="M167" s="197"/>
    </row>
    <row r="168" spans="1:13" ht="15" customHeight="1">
      <c r="A168" s="49"/>
      <c r="B168" s="194" t="s">
        <v>228</v>
      </c>
      <c r="C168" s="251">
        <v>2.18946</v>
      </c>
      <c r="D168" s="50">
        <v>0.13766278317657718</v>
      </c>
      <c r="E168" s="252">
        <v>1.9141344336468455</v>
      </c>
      <c r="F168" s="252">
        <v>2.4647855663531542</v>
      </c>
      <c r="G168" s="252">
        <v>1.7764716504702684</v>
      </c>
      <c r="H168" s="252">
        <v>2.6024483495297313</v>
      </c>
      <c r="I168" s="52">
        <v>6.2875221824823094E-2</v>
      </c>
      <c r="J168" s="51">
        <v>0.12575044364964619</v>
      </c>
      <c r="K168" s="53">
        <v>0.1886256654744693</v>
      </c>
      <c r="L168" s="252">
        <v>2.079987</v>
      </c>
      <c r="M168" s="252">
        <v>2.2989329999999999</v>
      </c>
    </row>
    <row r="169" spans="1:13" ht="15" customHeight="1">
      <c r="A169" s="49"/>
      <c r="B169" s="194" t="s">
        <v>229</v>
      </c>
      <c r="C169" s="255">
        <v>323.67472490837804</v>
      </c>
      <c r="D169" s="256">
        <v>13.781447605766211</v>
      </c>
      <c r="E169" s="256">
        <v>296.11182969684563</v>
      </c>
      <c r="F169" s="256">
        <v>351.23762011991045</v>
      </c>
      <c r="G169" s="256">
        <v>282.3303820910794</v>
      </c>
      <c r="H169" s="256">
        <v>365.01906772567668</v>
      </c>
      <c r="I169" s="52">
        <v>4.2578077758982563E-2</v>
      </c>
      <c r="J169" s="51">
        <v>8.5156155517965126E-2</v>
      </c>
      <c r="K169" s="53">
        <v>0.12773423327694769</v>
      </c>
      <c r="L169" s="256">
        <v>307.49098866295913</v>
      </c>
      <c r="M169" s="256">
        <v>339.85846115379695</v>
      </c>
    </row>
    <row r="170" spans="1:13" ht="15" customHeight="1">
      <c r="A170" s="49"/>
      <c r="B170" s="194" t="s">
        <v>173</v>
      </c>
      <c r="C170" s="255">
        <v>370.42593670525633</v>
      </c>
      <c r="D170" s="256">
        <v>18.223770103874923</v>
      </c>
      <c r="E170" s="256">
        <v>333.97839649750648</v>
      </c>
      <c r="F170" s="256">
        <v>406.87347691300619</v>
      </c>
      <c r="G170" s="256">
        <v>315.75462639363155</v>
      </c>
      <c r="H170" s="256">
        <v>425.09724701688111</v>
      </c>
      <c r="I170" s="52">
        <v>4.9196798328879889E-2</v>
      </c>
      <c r="J170" s="51">
        <v>9.8393596657759777E-2</v>
      </c>
      <c r="K170" s="53">
        <v>0.14759039498663967</v>
      </c>
      <c r="L170" s="256">
        <v>351.9046398699935</v>
      </c>
      <c r="M170" s="256">
        <v>388.94723354051916</v>
      </c>
    </row>
    <row r="171" spans="1:13" ht="15" customHeight="1">
      <c r="A171" s="49"/>
      <c r="B171" s="194" t="s">
        <v>232</v>
      </c>
      <c r="C171" s="251">
        <v>1.3313793824650948</v>
      </c>
      <c r="D171" s="50">
        <v>2.0041083144000341E-2</v>
      </c>
      <c r="E171" s="252">
        <v>1.2912972161770941</v>
      </c>
      <c r="F171" s="252">
        <v>1.3714615487530954</v>
      </c>
      <c r="G171" s="252">
        <v>1.2712561330330938</v>
      </c>
      <c r="H171" s="252">
        <v>1.3915026318970958</v>
      </c>
      <c r="I171" s="52">
        <v>1.5052871786923413E-2</v>
      </c>
      <c r="J171" s="51">
        <v>3.0105743573846825E-2</v>
      </c>
      <c r="K171" s="53">
        <v>4.5158615360770239E-2</v>
      </c>
      <c r="L171" s="252">
        <v>1.2648104133418401</v>
      </c>
      <c r="M171" s="252">
        <v>1.3979483515883495</v>
      </c>
    </row>
    <row r="172" spans="1:13" ht="15" customHeight="1">
      <c r="A172" s="49"/>
      <c r="B172" s="194" t="s">
        <v>151</v>
      </c>
      <c r="C172" s="251">
        <v>16.654599924856786</v>
      </c>
      <c r="D172" s="50">
        <v>0.66664710563514362</v>
      </c>
      <c r="E172" s="252">
        <v>15.321305713586499</v>
      </c>
      <c r="F172" s="252">
        <v>17.987894136127075</v>
      </c>
      <c r="G172" s="252">
        <v>14.654658607951355</v>
      </c>
      <c r="H172" s="252">
        <v>18.654541241762217</v>
      </c>
      <c r="I172" s="52">
        <v>4.0027806650592732E-2</v>
      </c>
      <c r="J172" s="51">
        <v>8.0055613301185463E-2</v>
      </c>
      <c r="K172" s="53">
        <v>0.12008341995177819</v>
      </c>
      <c r="L172" s="252">
        <v>15.821869928613946</v>
      </c>
      <c r="M172" s="252">
        <v>17.487329921099626</v>
      </c>
    </row>
    <row r="173" spans="1:13" ht="15" customHeight="1">
      <c r="A173" s="49"/>
      <c r="B173" s="194" t="s">
        <v>177</v>
      </c>
      <c r="C173" s="255">
        <v>185.50490693551833</v>
      </c>
      <c r="D173" s="256">
        <v>7.4975409476732775</v>
      </c>
      <c r="E173" s="256">
        <v>170.50982504017179</v>
      </c>
      <c r="F173" s="256">
        <v>200.49998883086488</v>
      </c>
      <c r="G173" s="256">
        <v>163.0122840924985</v>
      </c>
      <c r="H173" s="256">
        <v>207.99752977853817</v>
      </c>
      <c r="I173" s="52">
        <v>4.0416941371148901E-2</v>
      </c>
      <c r="J173" s="51">
        <v>8.0833882742297802E-2</v>
      </c>
      <c r="K173" s="53">
        <v>0.1212508241134467</v>
      </c>
      <c r="L173" s="256">
        <v>176.22966158874243</v>
      </c>
      <c r="M173" s="256">
        <v>194.78015228229424</v>
      </c>
    </row>
    <row r="174" spans="1:13" ht="15" customHeight="1">
      <c r="A174" s="49"/>
      <c r="B174" s="194" t="s">
        <v>236</v>
      </c>
      <c r="C174" s="251">
        <v>2.4845453501154005</v>
      </c>
      <c r="D174" s="50">
        <v>5.7436743755059486E-2</v>
      </c>
      <c r="E174" s="252">
        <v>2.3696718626052813</v>
      </c>
      <c r="F174" s="252">
        <v>2.5994188376255196</v>
      </c>
      <c r="G174" s="252">
        <v>2.3122351188502219</v>
      </c>
      <c r="H174" s="252">
        <v>2.656855581380579</v>
      </c>
      <c r="I174" s="52">
        <v>2.3117607312900006E-2</v>
      </c>
      <c r="J174" s="51">
        <v>4.6235214625800013E-2</v>
      </c>
      <c r="K174" s="53">
        <v>6.9352821938700016E-2</v>
      </c>
      <c r="L174" s="252">
        <v>2.3603180826096306</v>
      </c>
      <c r="M174" s="252">
        <v>2.6087726176211703</v>
      </c>
    </row>
    <row r="175" spans="1:13" ht="15" customHeight="1">
      <c r="A175" s="49"/>
      <c r="B175" s="40" t="s">
        <v>189</v>
      </c>
      <c r="C175" s="184"/>
      <c r="D175" s="195"/>
      <c r="E175" s="195"/>
      <c r="F175" s="195"/>
      <c r="G175" s="195"/>
      <c r="H175" s="195"/>
      <c r="I175" s="196"/>
      <c r="J175" s="196"/>
      <c r="K175" s="196"/>
      <c r="L175" s="195"/>
      <c r="M175" s="197"/>
    </row>
    <row r="176" spans="1:13" ht="15" customHeight="1">
      <c r="A176" s="49"/>
      <c r="B176" s="194" t="s">
        <v>236</v>
      </c>
      <c r="C176" s="251">
        <v>2.7510311793478261</v>
      </c>
      <c r="D176" s="50">
        <v>9.7920292818159102E-2</v>
      </c>
      <c r="E176" s="252">
        <v>2.555190593711508</v>
      </c>
      <c r="F176" s="252">
        <v>2.9468717649841443</v>
      </c>
      <c r="G176" s="252">
        <v>2.4572703008933487</v>
      </c>
      <c r="H176" s="252">
        <v>3.0447920578023036</v>
      </c>
      <c r="I176" s="52">
        <v>3.5594032358939896E-2</v>
      </c>
      <c r="J176" s="51">
        <v>7.1188064717879793E-2</v>
      </c>
      <c r="K176" s="53">
        <v>0.10678209707681968</v>
      </c>
      <c r="L176" s="252">
        <v>2.6134796203804349</v>
      </c>
      <c r="M176" s="252">
        <v>2.8885827383152174</v>
      </c>
    </row>
    <row r="177" spans="1:13" ht="15" customHeight="1">
      <c r="A177" s="49"/>
      <c r="B177" s="167" t="s">
        <v>218</v>
      </c>
      <c r="C177" s="24"/>
      <c r="D177" s="205"/>
      <c r="E177" s="205"/>
      <c r="F177" s="205"/>
      <c r="G177" s="205"/>
      <c r="H177" s="205"/>
      <c r="I177" s="206"/>
      <c r="J177" s="206"/>
      <c r="K177" s="206"/>
      <c r="L177" s="205"/>
      <c r="M177" s="208"/>
    </row>
    <row r="178" spans="1:13" ht="15" customHeight="1">
      <c r="A178" s="49"/>
      <c r="B178" s="207" t="s">
        <v>242</v>
      </c>
      <c r="C178" s="263">
        <v>2779.7172175477453</v>
      </c>
      <c r="D178" s="264">
        <v>245.03662046521637</v>
      </c>
      <c r="E178" s="264">
        <v>2289.6439766173125</v>
      </c>
      <c r="F178" s="264">
        <v>3269.7904584781782</v>
      </c>
      <c r="G178" s="264">
        <v>2044.6073561520961</v>
      </c>
      <c r="H178" s="264">
        <v>3514.8270789433946</v>
      </c>
      <c r="I178" s="91">
        <v>8.8151636043534903E-2</v>
      </c>
      <c r="J178" s="92">
        <v>0.17630327208706981</v>
      </c>
      <c r="K178" s="93">
        <v>0.26445490813060468</v>
      </c>
      <c r="L178" s="264">
        <v>2640.7313566703579</v>
      </c>
      <c r="M178" s="264">
        <v>2918.7030784251328</v>
      </c>
    </row>
    <row r="179" spans="1:13" ht="15" customHeight="1">
      <c r="B179" s="271" t="s">
        <v>771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5:M178">
    <cfRule type="expression" dxfId="36" priority="71">
      <formula>IF(PG_IsBlnkRowRout*PG_IsBlnkRowRoutNext=1,TRUE,FALSE)</formula>
    </cfRule>
  </conditionalFormatting>
  <conditionalFormatting sqref="I5:K178">
    <cfRule type="cellIs" dxfId="35" priority="2" operator="greaterThan">
      <formula>1</formula>
    </cfRule>
  </conditionalFormatting>
  <hyperlinks>
    <hyperlink ref="B5" location="'Fire Assay'!$A$4" display="'Fire Assay'!$A$4" xr:uid="{93125EAC-4639-4409-B72D-0603D49035BD}"/>
    <hyperlink ref="B7" location="'AR Digest 10-50g'!$A$4" display="'AR Digest 10-50g'!$A$4" xr:uid="{CCE9E0D8-568A-4E5E-8D12-8BE0427407E5}"/>
    <hyperlink ref="B9" location="'4-Acid'!$A$4" display="'4-Acid'!$A$4" xr:uid="{221FCF66-AB27-4CD9-A37B-47F43AAF990C}"/>
    <hyperlink ref="B10" location="'4-Acid'!$A$22" display="'4-Acid'!$A$22" xr:uid="{13C7F8AA-7029-4A17-8D55-5FA4223E7DAA}"/>
    <hyperlink ref="B11" location="'4-Acid'!$A$40" display="'4-Acid'!$A$40" xr:uid="{397C32B5-A995-4868-A906-887F93388409}"/>
    <hyperlink ref="B12" location="'4-Acid'!$A$76" display="'4-Acid'!$A$76" xr:uid="{40DECF33-63C6-4506-B8E8-A9E0E6D7BE25}"/>
    <hyperlink ref="B13" location="'4-Acid'!$A$95" display="'4-Acid'!$A$95" xr:uid="{F50D1C4F-E57F-4C8F-9338-C81EA6CE366F}"/>
    <hyperlink ref="B14" location="'4-Acid'!$A$113" display="'4-Acid'!$A$113" xr:uid="{84694C69-0C47-472E-A39D-C4B3A17661AB}"/>
    <hyperlink ref="B15" location="'4-Acid'!$A$131" display="'4-Acid'!$A$131" xr:uid="{3DB0123A-65B5-4C68-AC3D-789DBE941BB6}"/>
    <hyperlink ref="B16" location="'4-Acid'!$A$150" display="'4-Acid'!$A$150" xr:uid="{C3382BE1-031E-4D02-9EC1-75FD90A4194D}"/>
    <hyperlink ref="B17" location="'4-Acid'!$A$168" display="'4-Acid'!$A$168" xr:uid="{AC831E74-B36D-4F09-8D63-87485F06A161}"/>
    <hyperlink ref="B18" location="'4-Acid'!$A$186" display="'4-Acid'!$A$186" xr:uid="{F8217143-E85A-4015-A3D5-5FBB9CCED0C9}"/>
    <hyperlink ref="B19" location="'4-Acid'!$A$204" display="'4-Acid'!$A$204" xr:uid="{F1935448-42B3-4430-9556-CE07F5A079D5}"/>
    <hyperlink ref="B20" location="'4-Acid'!$A$223" display="'4-Acid'!$A$223" xr:uid="{073A074A-5E85-4C9B-A911-E6F6A0D8FF58}"/>
    <hyperlink ref="B21" location="'4-Acid'!$A$241" display="'4-Acid'!$A$241" xr:uid="{72C20E06-AC58-473B-9289-7EAE60737AFA}"/>
    <hyperlink ref="B22" location="'4-Acid'!$A$259" display="'4-Acid'!$A$259" xr:uid="{9772D55D-C7F7-4722-A99F-61736221ADC5}"/>
    <hyperlink ref="B23" location="'4-Acid'!$A$277" display="'4-Acid'!$A$277" xr:uid="{CD9E8A8A-DBEC-49B7-B1ED-9E79FEF6C661}"/>
    <hyperlink ref="B24" location="'4-Acid'!$A$295" display="'4-Acid'!$A$295" xr:uid="{A22D08E8-D33E-466A-8EF1-CAC34BCA2F24}"/>
    <hyperlink ref="B25" location="'4-Acid'!$A$313" display="'4-Acid'!$A$313" xr:uid="{36A5E430-BF16-4458-AD04-85B8092BF135}"/>
    <hyperlink ref="B26" location="'4-Acid'!$A$332" display="'4-Acid'!$A$332" xr:uid="{D3304D82-D1D1-4AAC-B7A6-AC2BE52BCEB2}"/>
    <hyperlink ref="B27" location="'4-Acid'!$A$350" display="'4-Acid'!$A$350" xr:uid="{45B60523-DB87-42A1-B6F3-87FF56AFC7B6}"/>
    <hyperlink ref="B28" location="'4-Acid'!$A$369" display="'4-Acid'!$A$369" xr:uid="{F320E863-4357-47A1-A7DC-3C9EAD7EF15C}"/>
    <hyperlink ref="B29" location="'4-Acid'!$A$405" display="'4-Acid'!$A$405" xr:uid="{AE781CFE-1BD0-42F9-AEA6-1425EA955FB8}"/>
    <hyperlink ref="B30" location="'4-Acid'!$A$424" display="'4-Acid'!$A$424" xr:uid="{AE88B541-AA15-466F-801E-9FF35BE8FBA9}"/>
    <hyperlink ref="B31" location="'4-Acid'!$A$442" display="'4-Acid'!$A$442" xr:uid="{797D2A39-0974-4E03-BAE7-17BAB1475528}"/>
    <hyperlink ref="B32" location="'4-Acid'!$A$460" display="'4-Acid'!$A$460" xr:uid="{03F14310-959B-426B-9361-2E8227DAB6EA}"/>
    <hyperlink ref="B33" location="'4-Acid'!$A$478" display="'4-Acid'!$A$478" xr:uid="{4B17534D-6F82-4810-8209-76D3BD60968D}"/>
    <hyperlink ref="B34" location="'4-Acid'!$A$497" display="'4-Acid'!$A$497" xr:uid="{43A32B5B-28A7-440E-A753-3DF28331C59C}"/>
    <hyperlink ref="B35" location="'4-Acid'!$A$516" display="'4-Acid'!$A$516" xr:uid="{F7405132-2CD9-4393-BADD-F72297B1F57B}"/>
    <hyperlink ref="B36" location="'4-Acid'!$A$534" display="'4-Acid'!$A$534" xr:uid="{66053B83-AC97-4164-82F9-EE975B55281E}"/>
    <hyperlink ref="B37" location="'4-Acid'!$A$552" display="'4-Acid'!$A$552" xr:uid="{429D068D-A5DF-49BB-BE09-22F65ACC99B0}"/>
    <hyperlink ref="B38" location="'4-Acid'!$A$570" display="'4-Acid'!$A$570" xr:uid="{89C674B8-36C1-4810-8989-FA6ABAD8D01B}"/>
    <hyperlink ref="B39" location="'4-Acid'!$A$588" display="'4-Acid'!$A$588" xr:uid="{E82C9A3B-5D83-4DEB-8E54-6F56F19FA1FD}"/>
    <hyperlink ref="B40" location="'4-Acid'!$A$607" display="'4-Acid'!$A$607" xr:uid="{EACCACD0-3720-4DD9-8B90-5A1F0E62D9C4}"/>
    <hyperlink ref="B41" location="'4-Acid'!$A$625" display="'4-Acid'!$A$625" xr:uid="{987631B4-41F7-4BBC-8711-3DE54A536A4B}"/>
    <hyperlink ref="B42" location="'4-Acid'!$A$643" display="'4-Acid'!$A$643" xr:uid="{D1C3CA91-E21B-4C8F-9F80-E76E482E47CB}"/>
    <hyperlink ref="B43" location="'4-Acid'!$A$662" display="'4-Acid'!$A$662" xr:uid="{86664439-3867-4E7B-8D56-B7CE15CDAC6D}"/>
    <hyperlink ref="B44" location="'4-Acid'!$A$680" display="'4-Acid'!$A$680" xr:uid="{593EF6CD-1ED3-42D9-AE63-F2113E4B6E8E}"/>
    <hyperlink ref="B45" location="'4-Acid'!$A$698" display="'4-Acid'!$A$698" xr:uid="{0EA46F5E-815A-4C25-A564-B4967D4DBF6F}"/>
    <hyperlink ref="B46" location="'4-Acid'!$A$716" display="'4-Acid'!$A$716" xr:uid="{78855482-5F86-4158-9847-BFF64C19E08B}"/>
    <hyperlink ref="B47" location="'4-Acid'!$A$734" display="'4-Acid'!$A$734" xr:uid="{0B9E6D7C-2ADC-4596-9FF7-9918CF21071F}"/>
    <hyperlink ref="B48" location="'4-Acid'!$A$752" display="'4-Acid'!$A$752" xr:uid="{AED3C53F-A63A-48D5-8B5A-F0B80DE6958D}"/>
    <hyperlink ref="B49" location="'4-Acid'!$A$771" display="'4-Acid'!$A$771" xr:uid="{B201A275-BB9E-41DD-99D8-7390CEA75381}"/>
    <hyperlink ref="B50" location="'4-Acid'!$A$790" display="'4-Acid'!$A$790" xr:uid="{5C9D9FD0-B235-4958-BE53-F42B2419C1E9}"/>
    <hyperlink ref="B51" location="'4-Acid'!$A$808" display="'4-Acid'!$A$808" xr:uid="{AA6C1BD1-4B4B-457F-B8DD-5CB4C68DF932}"/>
    <hyperlink ref="B52" location="'4-Acid'!$A$826" display="'4-Acid'!$A$826" xr:uid="{B776358F-1F56-4234-BD79-348AFDF85348}"/>
    <hyperlink ref="B53" location="'4-Acid'!$A$845" display="'4-Acid'!$A$845" xr:uid="{61604534-A66D-4DCD-AD8E-83B9668C7D8D}"/>
    <hyperlink ref="B54" location="'4-Acid'!$A$863" display="'4-Acid'!$A$863" xr:uid="{33FE8333-12C4-4225-B2E3-68360E169705}"/>
    <hyperlink ref="B55" location="'4-Acid'!$A$882" display="'4-Acid'!$A$882" xr:uid="{F6C26433-E266-4B3B-B886-E8B5F3695614}"/>
    <hyperlink ref="B56" location="'4-Acid'!$A$901" display="'4-Acid'!$A$901" xr:uid="{72D49585-D141-46E9-9972-53B75DAC520D}"/>
    <hyperlink ref="B57" location="'4-Acid'!$A$919" display="'4-Acid'!$A$919" xr:uid="{F04EF433-2DD0-4968-A9E6-DD795F058474}"/>
    <hyperlink ref="B58" location="'4-Acid'!$A$937" display="'4-Acid'!$A$937" xr:uid="{9D09C4B0-54C6-4CD0-98D8-A5AE4EDCB58B}"/>
    <hyperlink ref="B59" location="'4-Acid'!$A$955" display="'4-Acid'!$A$955" xr:uid="{77CEB2EB-4F49-4EE8-B008-4A77E2D24838}"/>
    <hyperlink ref="B60" location="'4-Acid'!$A$974" display="'4-Acid'!$A$974" xr:uid="{E039465B-F4D9-4273-B9EE-2A1D1B00E84C}"/>
    <hyperlink ref="B61" location="'4-Acid'!$A$993" display="'4-Acid'!$A$993" xr:uid="{6AB9FB0E-C974-47AC-8CD8-8088B33701F8}"/>
    <hyperlink ref="B62" location="'4-Acid'!$A$1011" display="'4-Acid'!$A$1011" xr:uid="{22E022A1-040F-4B8E-9C55-0B871B3FF0E7}"/>
    <hyperlink ref="B63" location="'4-Acid'!$A$1029" display="'4-Acid'!$A$1029" xr:uid="{82B99633-E388-4F9A-A26A-001C86F41CDB}"/>
    <hyperlink ref="B64" location="'4-Acid'!$A$1047" display="'4-Acid'!$A$1047" xr:uid="{D7985222-7996-4106-84A2-C0F1FF4386B6}"/>
    <hyperlink ref="B65" location="'4-Acid'!$A$1065" display="'4-Acid'!$A$1065" xr:uid="{D29DB9AB-EC73-45E0-9C37-A3BF64362269}"/>
    <hyperlink ref="B66" location="'4-Acid'!$A$1083" display="'4-Acid'!$A$1083" xr:uid="{D02EE4DF-F96E-4309-88E6-AAF6695FBAB7}"/>
    <hyperlink ref="B67" location="'4-Acid'!$A$1101" display="'4-Acid'!$A$1101" xr:uid="{2CE09DCA-0827-4ADD-A280-2E471EF6AC5A}"/>
    <hyperlink ref="B69" location="'Aqua Regia'!$A$4" display="'Aqua Regia'!$A$4" xr:uid="{B49BF3DD-205E-4BDA-9245-41ED004115F3}"/>
    <hyperlink ref="B70" location="'Aqua Regia'!$A$23" display="'Aqua Regia'!$A$23" xr:uid="{836B91DC-1291-409D-81B0-CAE60B4697F1}"/>
    <hyperlink ref="B71" location="'Aqua Regia'!$A$41" display="'Aqua Regia'!$A$41" xr:uid="{644018C2-7591-42DE-9E8C-DDC8F6BD199C}"/>
    <hyperlink ref="B72" location="'Aqua Regia'!$A$95" display="'Aqua Regia'!$A$95" xr:uid="{1BDC5BC7-7955-49E3-8190-4AB6DA8B101D}"/>
    <hyperlink ref="B73" location="'Aqua Regia'!$A$114" display="'Aqua Regia'!$A$114" xr:uid="{12CDD6EB-58F1-457B-911C-30C645F65B7A}"/>
    <hyperlink ref="B74" location="'Aqua Regia'!$A$132" display="'Aqua Regia'!$A$132" xr:uid="{9B22EF7B-3A34-49C9-86E2-A7BA65640DD0}"/>
    <hyperlink ref="B75" location="'Aqua Regia'!$A$150" display="'Aqua Regia'!$A$150" xr:uid="{965FBCA7-239F-429C-83FF-A46E6B7FAD95}"/>
    <hyperlink ref="B76" location="'Aqua Regia'!$A$169" display="'Aqua Regia'!$A$169" xr:uid="{9DCA0A03-7A75-4E0F-913E-C67F0B46670F}"/>
    <hyperlink ref="B77" location="'Aqua Regia'!$A$187" display="'Aqua Regia'!$A$187" xr:uid="{A63EE83F-832B-42DF-B9F2-AB9395A9FEC7}"/>
    <hyperlink ref="B78" location="'Aqua Regia'!$A$205" display="'Aqua Regia'!$A$205" xr:uid="{AE6D4A3C-F63F-4947-8223-7DBFCF9D660B}"/>
    <hyperlink ref="B79" location="'Aqua Regia'!$A$223" display="'Aqua Regia'!$A$223" xr:uid="{C9CBB45F-A04D-4E68-A420-F4694440CC94}"/>
    <hyperlink ref="B80" location="'Aqua Regia'!$A$242" display="'Aqua Regia'!$A$242" xr:uid="{1C368195-E255-478C-ADE8-4771502DED50}"/>
    <hyperlink ref="B81" location="'Aqua Regia'!$A$314" display="'Aqua Regia'!$A$314" xr:uid="{84E7F5EF-19A1-451C-BF07-5961513918A2}"/>
    <hyperlink ref="B82" location="'Aqua Regia'!$A$332" display="'Aqua Regia'!$A$332" xr:uid="{27E7D0F5-0AAD-4ED9-B431-758329DB8C3A}"/>
    <hyperlink ref="B83" location="'Aqua Regia'!$A$369" display="'Aqua Regia'!$A$369" xr:uid="{AE31FDCA-1D56-4247-A4D7-1904ADC1C22F}"/>
    <hyperlink ref="B84" location="'Aqua Regia'!$A$388" display="'Aqua Regia'!$A$388" xr:uid="{847D97C7-0AAD-4E79-B870-18AEF126620D}"/>
    <hyperlink ref="B85" location="'Aqua Regia'!$A$442" display="'Aqua Regia'!$A$442" xr:uid="{8D67462A-D38A-4236-A58B-878D5FE26289}"/>
    <hyperlink ref="B86" location="'Aqua Regia'!$A$460" display="'Aqua Regia'!$A$460" xr:uid="{E9CD7B21-1ECD-459A-BC69-0AF53979FC6C}"/>
    <hyperlink ref="B87" location="'Aqua Regia'!$A$478" display="'Aqua Regia'!$A$478" xr:uid="{563B564D-995C-46E7-8790-E8DCD5FAEC87}"/>
    <hyperlink ref="B88" location="'Aqua Regia'!$A$496" display="'Aqua Regia'!$A$496" xr:uid="{C0E01CD7-3102-41D6-B04E-6E9C0C441D6A}"/>
    <hyperlink ref="B89" location="'Aqua Regia'!$A$515" display="'Aqua Regia'!$A$515" xr:uid="{E58F6285-1449-4304-92B4-D19F7125D653}"/>
    <hyperlink ref="B90" location="'Aqua Regia'!$A$534" display="'Aqua Regia'!$A$534" xr:uid="{F3E04C06-C777-4B53-80A3-806EDAC0EE84}"/>
    <hyperlink ref="B91" location="'Aqua Regia'!$A$552" display="'Aqua Regia'!$A$552" xr:uid="{0A23B3C4-48CB-4EE3-8BEB-9217910DE6C4}"/>
    <hyperlink ref="B92" location="'Aqua Regia'!$A$570" display="'Aqua Regia'!$A$570" xr:uid="{AA47D68C-DAC1-44FC-8D86-AF5F70BB5AF9}"/>
    <hyperlink ref="B93" location="'Aqua Regia'!$A$588" display="'Aqua Regia'!$A$588" xr:uid="{0E0A8B9C-D96D-4030-948D-45216F78FC0D}"/>
    <hyperlink ref="B94" location="'Aqua Regia'!$A$606" display="'Aqua Regia'!$A$606" xr:uid="{51BA95B7-F015-442F-800E-0969397FAAA8}"/>
    <hyperlink ref="B95" location="'Aqua Regia'!$A$642" display="'Aqua Regia'!$A$642" xr:uid="{53E27B02-1F75-4635-9278-EC3850FF5867}"/>
    <hyperlink ref="B96" location="'Aqua Regia'!$A$660" display="'Aqua Regia'!$A$660" xr:uid="{7E13B855-8749-4A28-B340-0B48F1A05C4A}"/>
    <hyperlink ref="B97" location="'Aqua Regia'!$A$679" display="'Aqua Regia'!$A$679" xr:uid="{780BD03F-49E6-46BA-BEEC-50592A7A748B}"/>
    <hyperlink ref="B98" location="'Aqua Regia'!$A$751" display="'Aqua Regia'!$A$751" xr:uid="{9FC38F79-A7E0-4301-8B02-939085D35F68}"/>
    <hyperlink ref="B99" location="'Aqua Regia'!$A$769" display="'Aqua Regia'!$A$769" xr:uid="{307D62BB-18DF-4937-9CBA-302038560774}"/>
    <hyperlink ref="B100" location="'Aqua Regia'!$A$787" display="'Aqua Regia'!$A$787" xr:uid="{5B0AC531-0632-4802-8E22-2CB68CBA9401}"/>
    <hyperlink ref="B101" location="'Aqua Regia'!$A$805" display="'Aqua Regia'!$A$805" xr:uid="{4EEB5016-9ADB-455C-945E-B14939AFBE8B}"/>
    <hyperlink ref="B102" location="'Aqua Regia'!$A$824" display="'Aqua Regia'!$A$824" xr:uid="{2BE11FE4-D9BC-4308-9248-B6E1EA478341}"/>
    <hyperlink ref="B103" location="'Aqua Regia'!$A$843" display="'Aqua Regia'!$A$843" xr:uid="{92567B2E-7D0C-4B26-8734-F405A64AFF52}"/>
    <hyperlink ref="B104" location="'Aqua Regia'!$A$879" display="'Aqua Regia'!$A$879" xr:uid="{9616435B-96EA-4EFA-8E3F-150B266FB6C7}"/>
    <hyperlink ref="B105" location="'Aqua Regia'!$A$897" display="'Aqua Regia'!$A$897" xr:uid="{96762B80-B946-4E36-8401-E4F7AEFB3832}"/>
    <hyperlink ref="B106" location="'Aqua Regia'!$A$915" display="'Aqua Regia'!$A$915" xr:uid="{81EB0C52-0C37-4C43-A3F6-EB1B0BCA2FF6}"/>
    <hyperlink ref="B107" location="'Aqua Regia'!$A$933" display="'Aqua Regia'!$A$933" xr:uid="{5162EE2D-03F3-460D-A671-40463BD2BCE5}"/>
    <hyperlink ref="B108" location="'Aqua Regia'!$A$952" display="'Aqua Regia'!$A$952" xr:uid="{452CD8FF-4733-4C42-B0C4-6F392659454F}"/>
    <hyperlink ref="B109" location="'Aqua Regia'!$A$970" display="'Aqua Regia'!$A$970" xr:uid="{977EDE63-2A45-4496-9204-786CA3BC0A6C}"/>
    <hyperlink ref="B110" location="'Aqua Regia'!$A$988" display="'Aqua Regia'!$A$988" xr:uid="{C9FA7246-2591-46B7-8B40-A43764AB1016}"/>
    <hyperlink ref="B111" location="'Aqua Regia'!$A$1006" display="'Aqua Regia'!$A$1006" xr:uid="{41B35FB8-36FF-48E8-ABDD-1D7F123BC2CC}"/>
    <hyperlink ref="B112" location="'Aqua Regia'!$A$1042" display="'Aqua Regia'!$A$1042" xr:uid="{41926E04-7265-4C99-AC67-22C9588ED878}"/>
    <hyperlink ref="B113" location="'Aqua Regia'!$A$1060" display="'Aqua Regia'!$A$1060" xr:uid="{E7A801BE-A596-4753-A5C9-B5BE5E61F2D7}"/>
    <hyperlink ref="B114" location="'Aqua Regia'!$A$1078" display="'Aqua Regia'!$A$1078" xr:uid="{5419A7D6-3284-4F4D-A828-B9CD45C22F87}"/>
    <hyperlink ref="B115" location="'Aqua Regia'!$A$1096" display="'Aqua Regia'!$A$1096" xr:uid="{90F2C603-A6FE-427A-8C4C-BB63D592AD95}"/>
    <hyperlink ref="B116" location="'Aqua Regia'!$A$1114" display="'Aqua Regia'!$A$1114" xr:uid="{FBA02C54-62DC-4143-BB24-DC31E5240821}"/>
    <hyperlink ref="B117" location="'Aqua Regia'!$A$1132" display="'Aqua Regia'!$A$1132" xr:uid="{7CCA7DCB-9701-4B4A-AD5B-92EB83D86286}"/>
    <hyperlink ref="B118" location="'Aqua Regia'!$A$1150" display="'Aqua Regia'!$A$1150" xr:uid="{AFDD3D5D-5330-4908-9749-FC80DB463743}"/>
    <hyperlink ref="B120" location="'PF ICP'!$A$22" display="'PF ICP'!$A$22" xr:uid="{9303222F-7825-4A2D-A29C-5DD4AC93A7F1}"/>
    <hyperlink ref="B121" location="'PF ICP'!$A$40" display="'PF ICP'!$A$40" xr:uid="{7581FA2D-8ACF-4D2A-AE42-BC80CBDDC101}"/>
    <hyperlink ref="B122" location="'PF ICP'!$A$77" display="'PF ICP'!$A$77" xr:uid="{0C5CFC48-9BE5-4EAB-AC8B-6056D73F53EB}"/>
    <hyperlink ref="B123" location="'PF ICP'!$A$95" display="'PF ICP'!$A$95" xr:uid="{7F1A9E41-FEA8-4200-9D2E-6B964E5EE1B4}"/>
    <hyperlink ref="B124" location="'PF ICP'!$A$113" display="'PF ICP'!$A$113" xr:uid="{30800C21-A236-4179-95FF-D8749EF5414D}"/>
    <hyperlink ref="B125" location="'PF ICP'!$A$131" display="'PF ICP'!$A$131" xr:uid="{F88970A4-2D30-4620-872B-C32A58D005F3}"/>
    <hyperlink ref="B126" location="'PF ICP'!$A$167" display="'PF ICP'!$A$167" xr:uid="{4406E088-94AD-4E26-B3AF-03F8F05FE01D}"/>
    <hyperlink ref="B127" location="'PF ICP'!$A$185" display="'PF ICP'!$A$185" xr:uid="{9E768F72-2FCC-4916-9E2A-BF92655C8616}"/>
    <hyperlink ref="B128" location="'PF ICP'!$A$221" display="'PF ICP'!$A$221" xr:uid="{546BFB4D-7C04-4B79-960F-FC11626AE507}"/>
    <hyperlink ref="B129" location="'PF ICP'!$A$239" display="'PF ICP'!$A$239" xr:uid="{591A7E15-FFFC-4606-A2D8-F0EF76302D0F}"/>
    <hyperlink ref="B130" location="'PF ICP'!$A$257" display="'PF ICP'!$A$257" xr:uid="{D670F043-E239-47DB-9D2F-7E3F61D1FDAC}"/>
    <hyperlink ref="B131" location="'PF ICP'!$A$275" display="'PF ICP'!$A$275" xr:uid="{22A45EAE-4B35-4B8E-9D47-23F4988CEBB0}"/>
    <hyperlink ref="B132" location="'PF ICP'!$A$311" display="'PF ICP'!$A$311" xr:uid="{FA73E4C2-F0BB-4B4D-AACF-14DA3590EC90}"/>
    <hyperlink ref="B133" location="'PF ICP'!$A$329" display="'PF ICP'!$A$329" xr:uid="{2C6FEB1C-94AA-4F6C-8845-A547AC6A6F6E}"/>
    <hyperlink ref="B134" location="'PF ICP'!$A$347" display="'PF ICP'!$A$347" xr:uid="{93DE0AB8-F064-42F1-8914-7AF880A9AA14}"/>
    <hyperlink ref="B135" location="'PF ICP'!$A$419" display="'PF ICP'!$A$419" xr:uid="{F4275300-8CAE-4269-99A5-88400F030004}"/>
    <hyperlink ref="B136" location="'PF ICP'!$A$437" display="'PF ICP'!$A$437" xr:uid="{747D4C25-6610-4F80-83A4-B39C3F6EEDEF}"/>
    <hyperlink ref="B137" location="'PF ICP'!$A$455" display="'PF ICP'!$A$455" xr:uid="{DC653595-2DCA-4B81-ACCA-D928E965025E}"/>
    <hyperlink ref="B138" location="'PF ICP'!$A$473" display="'PF ICP'!$A$473" xr:uid="{4F6651F4-AAE5-499F-AA94-3BBD5C4C435C}"/>
    <hyperlink ref="B139" location="'PF ICP'!$A$491" display="'PF ICP'!$A$491" xr:uid="{C4359064-A680-42D2-9C5A-D925A13381BC}"/>
    <hyperlink ref="B140" location="'PF ICP'!$A$510" display="'PF ICP'!$A$510" xr:uid="{FCD71AC8-6BBA-491E-9CF4-3DF0626D2181}"/>
    <hyperlink ref="B141" location="'PF ICP'!$A$528" display="'PF ICP'!$A$528" xr:uid="{2AD619A0-2349-4802-A96A-D7E00AAB5BFD}"/>
    <hyperlink ref="B142" location="'PF ICP'!$A$546" display="'PF ICP'!$A$546" xr:uid="{0BD1C5DB-2A4F-4FDB-9F54-F1942FFDCDB0}"/>
    <hyperlink ref="B143" location="'PF ICP'!$A$564" display="'PF ICP'!$A$564" xr:uid="{7BC365DA-42FA-4787-9CA0-31FD5D53D9CA}"/>
    <hyperlink ref="B144" location="'PF ICP'!$A$600" display="'PF ICP'!$A$600" xr:uid="{179B149C-D965-4D45-991A-894466248449}"/>
    <hyperlink ref="B145" location="'PF ICP'!$A$618" display="'PF ICP'!$A$618" xr:uid="{43269A97-F4CD-4636-8318-9FF11AE281E7}"/>
    <hyperlink ref="B146" location="'PF ICP'!$A$636" display="'PF ICP'!$A$636" xr:uid="{CCE00B52-AF74-4368-BF21-BB6DE3468FD4}"/>
    <hyperlink ref="B147" location="'PF ICP'!$A$655" display="'PF ICP'!$A$655" xr:uid="{76384DB6-3D2B-4957-BFD1-30884DD87AEC}"/>
    <hyperlink ref="B148" location="'PF ICP'!$A$691" display="'PF ICP'!$A$691" xr:uid="{1322043B-DA3E-4477-A956-D24ED12B563B}"/>
    <hyperlink ref="B149" location="'PF ICP'!$A$709" display="'PF ICP'!$A$709" xr:uid="{C0EF0A4A-B4BA-4989-ABAC-579FA567C425}"/>
    <hyperlink ref="B150" location="'PF ICP'!$A$745" display="'PF ICP'!$A$745" xr:uid="{69580BC8-C812-4818-932D-B91A01BA2765}"/>
    <hyperlink ref="B151" location="'PF ICP'!$A$763" display="'PF ICP'!$A$763" xr:uid="{AFFD5AFF-CDDB-4276-B073-756C3D90F8DD}"/>
    <hyperlink ref="B152" location="'PF ICP'!$A$817" display="'PF ICP'!$A$817" xr:uid="{06CB0ED9-FB08-42EF-A195-B6246B23BF6E}"/>
    <hyperlink ref="B153" location="'PF ICP'!$A$835" display="'PF ICP'!$A$835" xr:uid="{F1E922DD-1AEE-4218-BE2C-2A353036114D}"/>
    <hyperlink ref="B154" location="'PF ICP'!$A$871" display="'PF ICP'!$A$871" xr:uid="{CA2DD56B-4CF2-40BD-BA4F-153EF88503AF}"/>
    <hyperlink ref="B155" location="'PF ICP'!$A$889" display="'PF ICP'!$A$889" xr:uid="{8042C20D-4728-4BFC-A9B2-6F30DF2E2D3F}"/>
    <hyperlink ref="B156" location="'PF ICP'!$A$907" display="'PF ICP'!$A$907" xr:uid="{3FD376FC-0D89-4C43-BAAA-EF82BF399FA4}"/>
    <hyperlink ref="B157" location="'PF ICP'!$A$943" display="'PF ICP'!$A$943" xr:uid="{698CEDB8-E258-4CA3-85EA-C47171B1329E}"/>
    <hyperlink ref="B158" location="'PF ICP'!$A$962" display="'PF ICP'!$A$962" xr:uid="{D76D06BD-6C9D-45BE-B538-AB6111AB199A}"/>
    <hyperlink ref="B159" location="'PF ICP'!$A$980" display="'PF ICP'!$A$980" xr:uid="{6F30EC76-5AA4-4836-A3E2-986AE527E065}"/>
    <hyperlink ref="B160" location="'PF ICP'!$A$998" display="'PF ICP'!$A$998" xr:uid="{2CFF0B12-92E6-469F-BD90-D13D6B9B2F36}"/>
    <hyperlink ref="B161" location="'PF ICP'!$A$1016" display="'PF ICP'!$A$1016" xr:uid="{A178A885-C899-4A8C-B676-712E8B476B27}"/>
    <hyperlink ref="B162" location="'PF ICP'!$A$1034" display="'PF ICP'!$A$1034" xr:uid="{3B34B3D8-9E62-481D-B626-BD379AF481FF}"/>
    <hyperlink ref="B163" location="'PF ICP'!$A$1052" display="'PF ICP'!$A$1052" xr:uid="{11D5E1BA-848D-4DFE-8AC2-1BDB54B260F7}"/>
    <hyperlink ref="B164" location="'PF ICP'!$A$1070" display="'PF ICP'!$A$1070" xr:uid="{2B5C5B07-6C92-4183-BE0B-1B1AEC5D7793}"/>
    <hyperlink ref="B165" location="'PF ICP'!$A$1088" display="'PF ICP'!$A$1088" xr:uid="{DA8965DC-6B3A-43B5-B99A-871DF6B9EFFF}"/>
    <hyperlink ref="B166" location="'PF ICP'!$A$1106" display="'PF ICP'!$A$1106" xr:uid="{FDC6BA97-37EC-4764-B2E8-57DF577B912F}"/>
    <hyperlink ref="B168" location="'3-Acid'!$A$4" display="'3-Acid'!$A$4" xr:uid="{F8CC4FB8-D52A-4300-A901-BBF5302A56CB}"/>
    <hyperlink ref="B169" location="'3-Acid'!$A$23" display="'3-Acid'!$A$23" xr:uid="{4E07CFE4-3938-4AA6-9693-8FAF792E2280}"/>
    <hyperlink ref="B170" location="'3-Acid'!$A$41" display="'3-Acid'!$A$41" xr:uid="{9B6431FE-37F1-4C9A-9971-B8CBEB4B1D48}"/>
    <hyperlink ref="B171" location="'3-Acid'!$A$59" display="'3-Acid'!$A$59" xr:uid="{E466CDEA-99F5-4B91-AC94-B9E44EA25A34}"/>
    <hyperlink ref="B172" location="'3-Acid'!$A$77" display="'3-Acid'!$A$77" xr:uid="{6898B4BD-B421-4B10-9681-FF566D1B4B55}"/>
    <hyperlink ref="B173" location="'3-Acid'!$A$95" display="'3-Acid'!$A$95" xr:uid="{968E835F-4A7E-4FEF-A478-9F6BB1667BE0}"/>
    <hyperlink ref="B174" location="'3-Acid'!$A$113" display="'3-Acid'!$A$113" xr:uid="{87CEB916-4A3E-4758-B52C-0B78B2523F97}"/>
    <hyperlink ref="B176" location="'IRC'!$A$22" display="'IRC'!$A$22" xr:uid="{31C4AB32-F3ED-402B-BBB1-553729889A64}"/>
    <hyperlink ref="B178" location="'ISE'!$A$22" display="'ISE'!$A$22" xr:uid="{42CEF26D-4BE4-4515-88F2-97356EF48F7A}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1:J51"/>
  <sheetViews>
    <sheetView workbookViewId="0">
      <pane ySplit="2" topLeftCell="A3" activePane="bottomLeft" state="frozen"/>
      <selection pane="bottomLeft"/>
    </sheetView>
  </sheetViews>
  <sheetFormatPr defaultColWidth="9.140625" defaultRowHeight="12.75"/>
  <cols>
    <col min="1" max="1" width="9.140625" style="4"/>
    <col min="2" max="2" width="16.7109375" style="4" customWidth="1"/>
    <col min="3" max="3" width="87.42578125" style="4" customWidth="1"/>
    <col min="4" max="16384" width="9.140625" style="4"/>
  </cols>
  <sheetData>
    <row r="1" spans="2:10" ht="23.25" customHeight="1">
      <c r="B1" s="34" t="s">
        <v>767</v>
      </c>
      <c r="C1" s="34"/>
    </row>
    <row r="2" spans="2:10" ht="27.95" customHeight="1">
      <c r="B2" s="41" t="s">
        <v>84</v>
      </c>
      <c r="C2" s="41" t="s">
        <v>85</v>
      </c>
    </row>
    <row r="3" spans="2:10" ht="15" customHeight="1">
      <c r="B3" s="42" t="s">
        <v>91</v>
      </c>
      <c r="C3" s="42" t="s">
        <v>92</v>
      </c>
    </row>
    <row r="4" spans="2:10" ht="15" customHeight="1">
      <c r="B4" s="43" t="s">
        <v>95</v>
      </c>
      <c r="C4" s="43" t="s">
        <v>139</v>
      </c>
    </row>
    <row r="5" spans="2:10" ht="15" customHeight="1">
      <c r="B5" s="43" t="s">
        <v>89</v>
      </c>
      <c r="C5" s="43" t="s">
        <v>90</v>
      </c>
    </row>
    <row r="6" spans="2:10" ht="15" customHeight="1">
      <c r="B6" s="43" t="s">
        <v>93</v>
      </c>
      <c r="C6" s="43" t="s">
        <v>88</v>
      </c>
    </row>
    <row r="7" spans="2:10" ht="15" customHeight="1">
      <c r="B7" s="43" t="s">
        <v>87</v>
      </c>
      <c r="C7" s="87" t="s">
        <v>140</v>
      </c>
    </row>
    <row r="8" spans="2:10" ht="15" customHeight="1" thickBot="1">
      <c r="B8" s="43" t="s">
        <v>86</v>
      </c>
      <c r="C8" s="87" t="s">
        <v>141</v>
      </c>
    </row>
    <row r="9" spans="2:10" ht="15" customHeight="1">
      <c r="B9" s="71" t="s">
        <v>138</v>
      </c>
      <c r="C9" s="72"/>
    </row>
    <row r="10" spans="2:10" ht="15" customHeight="1">
      <c r="B10" s="43" t="s">
        <v>347</v>
      </c>
      <c r="C10" s="43" t="s">
        <v>365</v>
      </c>
    </row>
    <row r="11" spans="2:10" ht="15" customHeight="1">
      <c r="B11" s="43" t="s">
        <v>344</v>
      </c>
      <c r="C11" s="43" t="s">
        <v>366</v>
      </c>
      <c r="D11" s="5"/>
      <c r="E11" s="5"/>
      <c r="F11" s="5"/>
      <c r="G11" s="5"/>
      <c r="H11" s="5"/>
      <c r="I11" s="5"/>
      <c r="J11" s="5"/>
    </row>
    <row r="12" spans="2:10" ht="15" customHeight="1">
      <c r="B12" s="43" t="s">
        <v>343</v>
      </c>
      <c r="C12" s="43" t="s">
        <v>367</v>
      </c>
      <c r="D12" s="5"/>
      <c r="E12" s="5"/>
      <c r="F12" s="5"/>
      <c r="G12" s="5"/>
      <c r="H12" s="5"/>
      <c r="I12" s="5"/>
      <c r="J12" s="5"/>
    </row>
    <row r="13" spans="2:10" ht="15" customHeight="1">
      <c r="B13" s="43" t="s">
        <v>345</v>
      </c>
      <c r="C13" s="43" t="s">
        <v>368</v>
      </c>
    </row>
    <row r="14" spans="2:10" ht="15" customHeight="1">
      <c r="B14" s="43" t="s">
        <v>293</v>
      </c>
      <c r="C14" s="43" t="s">
        <v>369</v>
      </c>
    </row>
    <row r="15" spans="2:10" ht="15" customHeight="1">
      <c r="B15" s="43" t="s">
        <v>291</v>
      </c>
      <c r="C15" s="43" t="s">
        <v>370</v>
      </c>
    </row>
    <row r="16" spans="2:10" ht="15" customHeight="1">
      <c r="B16" s="43" t="s">
        <v>120</v>
      </c>
      <c r="C16" s="43" t="s">
        <v>371</v>
      </c>
    </row>
    <row r="17" spans="2:3" ht="15" customHeight="1">
      <c r="B17" s="43" t="s">
        <v>121</v>
      </c>
      <c r="C17" s="43" t="s">
        <v>372</v>
      </c>
    </row>
    <row r="18" spans="2:3" ht="15" customHeight="1">
      <c r="B18" s="43" t="s">
        <v>292</v>
      </c>
      <c r="C18" s="43" t="s">
        <v>373</v>
      </c>
    </row>
    <row r="19" spans="2:3" ht="15" customHeight="1">
      <c r="B19" s="43" t="s">
        <v>364</v>
      </c>
      <c r="C19" s="43" t="s">
        <v>374</v>
      </c>
    </row>
    <row r="20" spans="2:3" ht="15" customHeight="1">
      <c r="B20" s="43" t="s">
        <v>286</v>
      </c>
      <c r="C20" s="43" t="s">
        <v>375</v>
      </c>
    </row>
    <row r="21" spans="2:3" ht="15" customHeight="1">
      <c r="B21" s="43" t="s">
        <v>285</v>
      </c>
      <c r="C21" s="43" t="s">
        <v>376</v>
      </c>
    </row>
    <row r="22" spans="2:3" ht="15" customHeight="1">
      <c r="B22" s="43" t="s">
        <v>313</v>
      </c>
      <c r="C22" s="43" t="s">
        <v>377</v>
      </c>
    </row>
    <row r="23" spans="2:3" ht="15" customHeight="1">
      <c r="B23" s="43" t="s">
        <v>321</v>
      </c>
      <c r="C23" s="43" t="s">
        <v>378</v>
      </c>
    </row>
    <row r="24" spans="2:3" ht="15" customHeight="1">
      <c r="B24" s="43" t="s">
        <v>287</v>
      </c>
      <c r="C24" s="43" t="s">
        <v>379</v>
      </c>
    </row>
    <row r="25" spans="2:3" ht="15" customHeight="1">
      <c r="B25" s="43" t="s">
        <v>100</v>
      </c>
      <c r="C25" s="43" t="s">
        <v>380</v>
      </c>
    </row>
    <row r="26" spans="2:3" ht="15" customHeight="1">
      <c r="B26" s="43" t="s">
        <v>350</v>
      </c>
      <c r="C26" s="43" t="s">
        <v>381</v>
      </c>
    </row>
    <row r="27" spans="2:3" ht="15" customHeight="1">
      <c r="B27" s="43" t="s">
        <v>273</v>
      </c>
      <c r="C27" s="43" t="s">
        <v>382</v>
      </c>
    </row>
    <row r="28" spans="2:3" ht="15" customHeight="1">
      <c r="B28" s="43" t="s">
        <v>275</v>
      </c>
      <c r="C28" s="43" t="s">
        <v>383</v>
      </c>
    </row>
    <row r="29" spans="2:3" ht="15" customHeight="1">
      <c r="B29" s="43" t="s">
        <v>274</v>
      </c>
      <c r="C29" s="43" t="s">
        <v>384</v>
      </c>
    </row>
    <row r="30" spans="2:3" ht="15" customHeight="1">
      <c r="B30" s="43" t="s">
        <v>119</v>
      </c>
      <c r="C30" s="43" t="s">
        <v>385</v>
      </c>
    </row>
    <row r="31" spans="2:3" ht="15" customHeight="1">
      <c r="B31" s="43" t="s">
        <v>101</v>
      </c>
      <c r="C31" s="43" t="s">
        <v>386</v>
      </c>
    </row>
    <row r="32" spans="2:3" ht="15" customHeight="1">
      <c r="B32" s="43" t="s">
        <v>217</v>
      </c>
      <c r="C32" s="43" t="s">
        <v>387</v>
      </c>
    </row>
    <row r="33" spans="2:3" ht="15" customHeight="1">
      <c r="B33" s="43" t="s">
        <v>363</v>
      </c>
      <c r="C33" s="43" t="s">
        <v>388</v>
      </c>
    </row>
    <row r="34" spans="2:3" ht="15" customHeight="1">
      <c r="B34" s="43" t="s">
        <v>349</v>
      </c>
      <c r="C34" s="43" t="s">
        <v>389</v>
      </c>
    </row>
    <row r="35" spans="2:3" ht="15" customHeight="1">
      <c r="B35" s="43" t="s">
        <v>102</v>
      </c>
      <c r="C35" s="43" t="s">
        <v>390</v>
      </c>
    </row>
    <row r="36" spans="2:3" ht="15" customHeight="1">
      <c r="B36" s="43" t="s">
        <v>103</v>
      </c>
      <c r="C36" s="43" t="s">
        <v>391</v>
      </c>
    </row>
    <row r="37" spans="2:3" ht="15" customHeight="1">
      <c r="B37" s="43" t="s">
        <v>332</v>
      </c>
      <c r="C37" s="43" t="s">
        <v>392</v>
      </c>
    </row>
    <row r="38" spans="2:3" ht="15" customHeight="1">
      <c r="B38" s="43" t="s">
        <v>104</v>
      </c>
      <c r="C38" s="43" t="s">
        <v>393</v>
      </c>
    </row>
    <row r="39" spans="2:3" ht="15" customHeight="1">
      <c r="B39" s="43" t="s">
        <v>352</v>
      </c>
      <c r="C39" s="43" t="s">
        <v>394</v>
      </c>
    </row>
    <row r="40" spans="2:3" ht="15" customHeight="1">
      <c r="B40" s="43" t="s">
        <v>351</v>
      </c>
      <c r="C40" s="43" t="s">
        <v>395</v>
      </c>
    </row>
    <row r="41" spans="2:3" ht="15" customHeight="1">
      <c r="B41" s="164" t="s">
        <v>396</v>
      </c>
      <c r="C41" s="165"/>
    </row>
    <row r="42" spans="2:3" ht="15" customHeight="1">
      <c r="B42" s="44" t="s">
        <v>290</v>
      </c>
      <c r="C42" s="44" t="s">
        <v>397</v>
      </c>
    </row>
    <row r="43" spans="2:3" ht="15" customHeight="1">
      <c r="B43" s="59"/>
      <c r="C43" s="60"/>
    </row>
    <row r="44" spans="2:3" ht="15">
      <c r="B44" s="61" t="s">
        <v>132</v>
      </c>
      <c r="C44" s="62" t="s">
        <v>125</v>
      </c>
    </row>
    <row r="45" spans="2:3">
      <c r="B45" s="63"/>
      <c r="C45" s="62"/>
    </row>
    <row r="46" spans="2:3">
      <c r="B46" s="64" t="s">
        <v>129</v>
      </c>
      <c r="C46" s="65" t="s">
        <v>128</v>
      </c>
    </row>
    <row r="47" spans="2:3">
      <c r="B47" s="63"/>
      <c r="C47" s="62"/>
    </row>
    <row r="48" spans="2:3">
      <c r="B48" s="66" t="s">
        <v>126</v>
      </c>
      <c r="C48" s="65" t="s">
        <v>127</v>
      </c>
    </row>
    <row r="49" spans="2:3">
      <c r="B49" s="67"/>
      <c r="C49" s="68"/>
    </row>
    <row r="50" spans="2:3">
      <c r="B50"/>
      <c r="C50"/>
    </row>
    <row r="51" spans="2:3">
      <c r="B51"/>
      <c r="C51"/>
    </row>
  </sheetData>
  <sortState xmlns:xlrd2="http://schemas.microsoft.com/office/spreadsheetml/2017/richdata2" ref="B3:C7">
    <sortCondition ref="B3:B7"/>
  </sortState>
  <conditionalFormatting sqref="B3:C43">
    <cfRule type="expression" dxfId="34" priority="4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B1:I31"/>
  <sheetViews>
    <sheetView workbookViewId="0">
      <pane ySplit="2" topLeftCell="A3" activePane="bottomLeft" state="frozen"/>
      <selection pane="bottomLeft"/>
    </sheetView>
  </sheetViews>
  <sheetFormatPr defaultColWidth="9.140625" defaultRowHeight="12.75"/>
  <cols>
    <col min="1" max="1" width="9.140625" style="4"/>
    <col min="2" max="2" width="16.7109375" style="89" customWidth="1"/>
    <col min="3" max="3" width="88.7109375" style="4" customWidth="1"/>
    <col min="4" max="16384" width="9.140625" style="4"/>
  </cols>
  <sheetData>
    <row r="1" spans="2:9" ht="23.25" customHeight="1">
      <c r="B1" s="69" t="s">
        <v>766</v>
      </c>
      <c r="C1" s="34"/>
    </row>
    <row r="2" spans="2:9" ht="27.95" customHeight="1">
      <c r="B2" s="70" t="s">
        <v>133</v>
      </c>
      <c r="C2" s="41" t="s">
        <v>134</v>
      </c>
    </row>
    <row r="3" spans="2:9" ht="15" customHeight="1">
      <c r="B3" s="161"/>
      <c r="C3" s="42" t="s">
        <v>135</v>
      </c>
    </row>
    <row r="4" spans="2:9" ht="15" customHeight="1">
      <c r="B4" s="162"/>
      <c r="C4" s="43" t="s">
        <v>398</v>
      </c>
    </row>
    <row r="5" spans="2:9" ht="15" customHeight="1">
      <c r="B5" s="162"/>
      <c r="C5" s="43" t="s">
        <v>399</v>
      </c>
    </row>
    <row r="6" spans="2:9" ht="15" customHeight="1">
      <c r="B6" s="162"/>
      <c r="C6" s="43" t="s">
        <v>400</v>
      </c>
    </row>
    <row r="7" spans="2:9" ht="15" customHeight="1">
      <c r="B7" s="162"/>
      <c r="C7" s="43" t="s">
        <v>401</v>
      </c>
    </row>
    <row r="8" spans="2:9" ht="15" customHeight="1">
      <c r="B8" s="162"/>
      <c r="C8" s="43" t="s">
        <v>402</v>
      </c>
    </row>
    <row r="9" spans="2:9" ht="15" customHeight="1">
      <c r="B9" s="162"/>
      <c r="C9" s="43" t="s">
        <v>136</v>
      </c>
      <c r="D9" s="5"/>
      <c r="E9" s="5"/>
      <c r="G9" s="5"/>
      <c r="H9" s="5"/>
      <c r="I9" s="5"/>
    </row>
    <row r="10" spans="2:9" ht="15" customHeight="1">
      <c r="B10" s="162"/>
      <c r="C10" s="43" t="s">
        <v>403</v>
      </c>
      <c r="D10" s="5"/>
      <c r="E10" s="5"/>
      <c r="G10" s="5"/>
      <c r="H10" s="5"/>
      <c r="I10" s="5"/>
    </row>
    <row r="11" spans="2:9" ht="15" customHeight="1">
      <c r="B11" s="162"/>
      <c r="C11" s="43" t="s">
        <v>404</v>
      </c>
    </row>
    <row r="12" spans="2:9" ht="15" customHeight="1">
      <c r="B12" s="162"/>
      <c r="C12" s="43" t="s">
        <v>405</v>
      </c>
    </row>
    <row r="13" spans="2:9" ht="15" customHeight="1">
      <c r="B13" s="162"/>
      <c r="C13" s="43" t="s">
        <v>406</v>
      </c>
    </row>
    <row r="14" spans="2:9" ht="15" customHeight="1">
      <c r="B14" s="162"/>
      <c r="C14" s="43" t="s">
        <v>407</v>
      </c>
    </row>
    <row r="15" spans="2:9" ht="15" customHeight="1">
      <c r="B15" s="162"/>
      <c r="C15" s="43" t="s">
        <v>408</v>
      </c>
    </row>
    <row r="16" spans="2:9" ht="15" customHeight="1">
      <c r="B16" s="162"/>
      <c r="C16" s="43" t="s">
        <v>409</v>
      </c>
    </row>
    <row r="17" spans="2:3" ht="15" customHeight="1">
      <c r="B17" s="162"/>
      <c r="C17" s="43" t="s">
        <v>410</v>
      </c>
    </row>
    <row r="18" spans="2:3" ht="15" customHeight="1">
      <c r="B18" s="162"/>
      <c r="C18" s="43" t="s">
        <v>137</v>
      </c>
    </row>
    <row r="19" spans="2:3" ht="15" customHeight="1">
      <c r="B19" s="162"/>
      <c r="C19" s="43" t="s">
        <v>411</v>
      </c>
    </row>
    <row r="20" spans="2:3" ht="15" customHeight="1">
      <c r="B20" s="162"/>
      <c r="C20" s="43" t="s">
        <v>412</v>
      </c>
    </row>
    <row r="21" spans="2:3" ht="15" customHeight="1">
      <c r="B21" s="162"/>
      <c r="C21" s="43" t="s">
        <v>413</v>
      </c>
    </row>
    <row r="22" spans="2:3" ht="15" customHeight="1">
      <c r="B22" s="162"/>
      <c r="C22" s="43" t="s">
        <v>414</v>
      </c>
    </row>
    <row r="23" spans="2:3" ht="15" customHeight="1">
      <c r="B23" s="162"/>
      <c r="C23" s="43" t="s">
        <v>415</v>
      </c>
    </row>
    <row r="24" spans="2:3" ht="15" customHeight="1">
      <c r="B24" s="162"/>
      <c r="C24" s="43" t="s">
        <v>416</v>
      </c>
    </row>
    <row r="25" spans="2:3" ht="15" customHeight="1">
      <c r="B25" s="162"/>
      <c r="C25" s="43" t="s">
        <v>417</v>
      </c>
    </row>
    <row r="26" spans="2:3" ht="15" customHeight="1">
      <c r="B26" s="162"/>
      <c r="C26" s="43" t="s">
        <v>418</v>
      </c>
    </row>
    <row r="27" spans="2:3" ht="15" customHeight="1">
      <c r="B27" s="162"/>
      <c r="C27" s="43" t="s">
        <v>419</v>
      </c>
    </row>
    <row r="28" spans="2:3" ht="15" customHeight="1">
      <c r="B28" s="162"/>
      <c r="C28" s="43" t="s">
        <v>420</v>
      </c>
    </row>
    <row r="29" spans="2:3" ht="15" customHeight="1">
      <c r="B29" s="162"/>
      <c r="C29" s="43" t="s">
        <v>421</v>
      </c>
    </row>
    <row r="30" spans="2:3" ht="15" customHeight="1">
      <c r="B30" s="162"/>
      <c r="C30" s="43" t="s">
        <v>422</v>
      </c>
    </row>
    <row r="31" spans="2:3" ht="15" customHeight="1">
      <c r="B31" s="163"/>
      <c r="C31" s="44" t="s">
        <v>423</v>
      </c>
    </row>
  </sheetData>
  <conditionalFormatting sqref="B3:C31">
    <cfRule type="expression" dxfId="33" priority="3">
      <formula>IF(Labs_IsBlnkRow*Labs_IsBlnkRowNext=1,TRUE,FALSE)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9E46C-3A39-4027-AB80-258E1A822E96}">
  <sheetPr codeName="Sheet5">
    <pageSetUpPr fitToPage="1"/>
  </sheetPr>
  <dimension ref="A1:N32"/>
  <sheetViews>
    <sheetView zoomScale="85" zoomScaleNormal="85" workbookViewId="0"/>
  </sheetViews>
  <sheetFormatPr defaultColWidth="10.28515625" defaultRowHeight="18" customHeight="1"/>
  <cols>
    <col min="1" max="1" width="13.85546875" style="96" customWidth="1"/>
    <col min="2" max="3" width="13.28515625" style="96" customWidth="1"/>
    <col min="4" max="6" width="10.28515625" style="96" customWidth="1"/>
    <col min="7" max="14" width="13.28515625" style="96" customWidth="1"/>
    <col min="15" max="16384" width="10.28515625" style="96"/>
  </cols>
  <sheetData>
    <row r="1" spans="1:14" ht="45" customHeight="1" thickBot="1">
      <c r="A1" s="143"/>
      <c r="B1" s="146" t="s">
        <v>773</v>
      </c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5"/>
    </row>
    <row r="2" spans="1:14" ht="36.75" customHeight="1" thickBot="1">
      <c r="A2" s="138" t="s">
        <v>207</v>
      </c>
      <c r="B2" s="139" t="s">
        <v>206</v>
      </c>
      <c r="C2" s="140" t="s">
        <v>205</v>
      </c>
      <c r="D2" s="139" t="s">
        <v>116</v>
      </c>
      <c r="E2" s="139" t="s">
        <v>208</v>
      </c>
      <c r="F2" s="141" t="s">
        <v>204</v>
      </c>
      <c r="G2" s="139" t="s">
        <v>203</v>
      </c>
      <c r="H2" s="142" t="s">
        <v>202</v>
      </c>
      <c r="I2" s="151" t="s">
        <v>210</v>
      </c>
      <c r="J2" s="97" t="s">
        <v>211</v>
      </c>
      <c r="K2" s="98"/>
      <c r="L2" s="98"/>
      <c r="M2" s="98"/>
      <c r="N2" s="99"/>
    </row>
    <row r="3" spans="1:14" ht="18" customHeight="1">
      <c r="A3" s="100">
        <v>1</v>
      </c>
      <c r="B3" s="101">
        <v>1</v>
      </c>
      <c r="C3" s="102" t="s">
        <v>212</v>
      </c>
      <c r="D3" s="101">
        <v>1</v>
      </c>
      <c r="E3" s="101">
        <v>10</v>
      </c>
      <c r="F3" s="101">
        <v>5</v>
      </c>
      <c r="G3" s="101">
        <v>251976</v>
      </c>
      <c r="H3" s="103">
        <v>8.3294999999999994E-2</v>
      </c>
      <c r="I3" s="104">
        <v>0.8271214017190307</v>
      </c>
      <c r="J3" s="105">
        <f>IF(ISNUMBER($I3),(($I3-$I$23)*$I$27)+$I$23,"-     ")</f>
        <v>0.85191967565370064</v>
      </c>
      <c r="K3" s="106"/>
      <c r="L3" s="106"/>
      <c r="M3" s="102"/>
      <c r="N3" s="107"/>
    </row>
    <row r="4" spans="1:14" ht="18" customHeight="1">
      <c r="A4" s="108">
        <v>1</v>
      </c>
      <c r="B4" s="109">
        <v>1</v>
      </c>
      <c r="C4" s="96" t="s">
        <v>212</v>
      </c>
      <c r="D4" s="109">
        <v>1</v>
      </c>
      <c r="E4" s="109">
        <v>1</v>
      </c>
      <c r="F4" s="109">
        <v>1</v>
      </c>
      <c r="G4" s="109">
        <v>251977</v>
      </c>
      <c r="H4" s="110">
        <v>8.6994000000000002E-2</v>
      </c>
      <c r="I4" s="111">
        <v>0.81055873329880346</v>
      </c>
      <c r="J4" s="112">
        <f t="shared" ref="J4:J21" si="0">IF(ISNUMBER($I4),(($I4-$I$23)*$I$27)+$I$23,"-     ")</f>
        <v>0.85103468370102708</v>
      </c>
      <c r="K4" s="113"/>
      <c r="L4" s="113"/>
      <c r="M4" s="113"/>
      <c r="N4" s="114"/>
    </row>
    <row r="5" spans="1:14" ht="18" customHeight="1">
      <c r="A5" s="108">
        <v>1</v>
      </c>
      <c r="B5" s="109">
        <v>1</v>
      </c>
      <c r="C5" s="96" t="s">
        <v>212</v>
      </c>
      <c r="D5" s="109">
        <v>1</v>
      </c>
      <c r="E5" s="109">
        <v>15</v>
      </c>
      <c r="F5" s="109">
        <v>8</v>
      </c>
      <c r="G5" s="109">
        <v>251978</v>
      </c>
      <c r="H5" s="110">
        <v>8.5387000000000005E-2</v>
      </c>
      <c r="I5" s="111">
        <v>0.8219126234059897</v>
      </c>
      <c r="J5" s="112">
        <f t="shared" si="0"/>
        <v>0.85164135535087604</v>
      </c>
      <c r="K5" s="113"/>
      <c r="L5" s="113"/>
      <c r="M5" s="113"/>
      <c r="N5" s="114"/>
    </row>
    <row r="6" spans="1:14" ht="18" customHeight="1">
      <c r="A6" s="108">
        <v>1</v>
      </c>
      <c r="B6" s="109">
        <v>1</v>
      </c>
      <c r="C6" s="96" t="s">
        <v>212</v>
      </c>
      <c r="D6" s="109">
        <v>1</v>
      </c>
      <c r="E6" s="109">
        <v>2</v>
      </c>
      <c r="F6" s="109">
        <v>1</v>
      </c>
      <c r="G6" s="109">
        <v>251979</v>
      </c>
      <c r="H6" s="110">
        <v>8.5476999999999997E-2</v>
      </c>
      <c r="I6" s="111">
        <v>0.83986146427943476</v>
      </c>
      <c r="J6" s="112">
        <f t="shared" si="0"/>
        <v>0.85260041456342528</v>
      </c>
      <c r="K6" s="113"/>
      <c r="L6" s="113"/>
      <c r="M6" s="113"/>
      <c r="N6" s="114"/>
    </row>
    <row r="7" spans="1:14" ht="18" customHeight="1">
      <c r="A7" s="108">
        <v>1</v>
      </c>
      <c r="B7" s="109">
        <v>1</v>
      </c>
      <c r="C7" s="96" t="s">
        <v>212</v>
      </c>
      <c r="D7" s="109">
        <v>1</v>
      </c>
      <c r="E7" s="109">
        <v>14</v>
      </c>
      <c r="F7" s="109">
        <v>7</v>
      </c>
      <c r="G7" s="109">
        <v>251980</v>
      </c>
      <c r="H7" s="110">
        <v>8.4845000000000004E-2</v>
      </c>
      <c r="I7" s="111">
        <v>0.84577107325335021</v>
      </c>
      <c r="J7" s="112">
        <f t="shared" si="0"/>
        <v>0.85291618230402522</v>
      </c>
      <c r="K7" s="113"/>
      <c r="L7" s="113"/>
      <c r="M7" s="113"/>
      <c r="N7" s="114"/>
    </row>
    <row r="8" spans="1:14" ht="18" customHeight="1">
      <c r="A8" s="108">
        <v>1</v>
      </c>
      <c r="B8" s="109">
        <v>1</v>
      </c>
      <c r="C8" s="96" t="s">
        <v>212</v>
      </c>
      <c r="D8" s="109">
        <v>1</v>
      </c>
      <c r="E8" s="109">
        <v>4</v>
      </c>
      <c r="F8" s="109">
        <v>2</v>
      </c>
      <c r="G8" s="109">
        <v>251981</v>
      </c>
      <c r="H8" s="110">
        <v>8.2695000000000005E-2</v>
      </c>
      <c r="I8" s="111">
        <v>0.83717635403911339</v>
      </c>
      <c r="J8" s="112">
        <f t="shared" si="0"/>
        <v>0.85245694124774718</v>
      </c>
      <c r="K8" s="113"/>
      <c r="L8" s="113"/>
      <c r="M8" s="113"/>
      <c r="N8" s="114"/>
    </row>
    <row r="9" spans="1:14" ht="18" customHeight="1">
      <c r="A9" s="108">
        <v>1</v>
      </c>
      <c r="B9" s="109">
        <v>1</v>
      </c>
      <c r="C9" s="96" t="s">
        <v>212</v>
      </c>
      <c r="D9" s="109">
        <v>1</v>
      </c>
      <c r="E9" s="109">
        <v>11</v>
      </c>
      <c r="F9" s="109">
        <v>6</v>
      </c>
      <c r="G9" s="109">
        <v>251982</v>
      </c>
      <c r="H9" s="110">
        <v>8.5500000000000007E-2</v>
      </c>
      <c r="I9" s="111">
        <v>0.86436982268157636</v>
      </c>
      <c r="J9" s="112">
        <f t="shared" si="0"/>
        <v>0.8539099680368647</v>
      </c>
      <c r="K9" s="113"/>
      <c r="L9" s="113"/>
      <c r="M9" s="113"/>
      <c r="N9" s="114"/>
    </row>
    <row r="10" spans="1:14" ht="18" customHeight="1">
      <c r="A10" s="108">
        <v>1</v>
      </c>
      <c r="B10" s="109">
        <v>1</v>
      </c>
      <c r="C10" s="96" t="s">
        <v>212</v>
      </c>
      <c r="D10" s="109">
        <v>1</v>
      </c>
      <c r="E10" s="109">
        <v>20</v>
      </c>
      <c r="F10" s="109">
        <v>10</v>
      </c>
      <c r="G10" s="109">
        <v>251983</v>
      </c>
      <c r="H10" s="110">
        <v>8.7756000000000001E-2</v>
      </c>
      <c r="I10" s="111">
        <v>0.82923763128332428</v>
      </c>
      <c r="J10" s="112">
        <f t="shared" si="0"/>
        <v>0.85203275200630835</v>
      </c>
      <c r="K10" s="113"/>
      <c r="L10" s="113"/>
      <c r="M10" s="113"/>
      <c r="N10" s="114"/>
    </row>
    <row r="11" spans="1:14" ht="18" customHeight="1">
      <c r="A11" s="108">
        <v>1</v>
      </c>
      <c r="B11" s="109">
        <v>1</v>
      </c>
      <c r="C11" s="96" t="s">
        <v>212</v>
      </c>
      <c r="D11" s="109">
        <v>1</v>
      </c>
      <c r="E11" s="109">
        <v>13</v>
      </c>
      <c r="F11" s="109">
        <v>7</v>
      </c>
      <c r="G11" s="109">
        <v>251984</v>
      </c>
      <c r="H11" s="110">
        <v>8.7235999999999994E-2</v>
      </c>
      <c r="I11" s="111">
        <v>0.83447080706250143</v>
      </c>
      <c r="J11" s="112">
        <f t="shared" si="0"/>
        <v>0.85231237593730735</v>
      </c>
      <c r="K11" s="113"/>
      <c r="L11" s="113"/>
      <c r="M11" s="113"/>
      <c r="N11" s="114"/>
    </row>
    <row r="12" spans="1:14" ht="18" customHeight="1">
      <c r="A12" s="108">
        <v>1</v>
      </c>
      <c r="B12" s="109">
        <v>1</v>
      </c>
      <c r="C12" s="96" t="s">
        <v>212</v>
      </c>
      <c r="D12" s="109">
        <v>1</v>
      </c>
      <c r="E12" s="109">
        <v>17</v>
      </c>
      <c r="F12" s="109">
        <v>9</v>
      </c>
      <c r="G12" s="109">
        <v>251985</v>
      </c>
      <c r="H12" s="110">
        <v>8.5875999999999994E-2</v>
      </c>
      <c r="I12" s="111">
        <v>0.86791242107363775</v>
      </c>
      <c r="J12" s="112">
        <f t="shared" si="0"/>
        <v>0.8540992594595378</v>
      </c>
      <c r="K12" s="113"/>
      <c r="L12" s="113"/>
      <c r="M12" s="113"/>
      <c r="N12" s="114"/>
    </row>
    <row r="13" spans="1:14" ht="18" customHeight="1">
      <c r="A13" s="108">
        <v>1</v>
      </c>
      <c r="B13" s="109">
        <v>1</v>
      </c>
      <c r="C13" s="96" t="s">
        <v>212</v>
      </c>
      <c r="D13" s="109">
        <v>1</v>
      </c>
      <c r="E13" s="109">
        <v>16</v>
      </c>
      <c r="F13" s="109">
        <v>8</v>
      </c>
      <c r="G13" s="109">
        <v>251986</v>
      </c>
      <c r="H13" s="110">
        <v>8.5205000000000003E-2</v>
      </c>
      <c r="I13" s="111">
        <v>0.89999492768744116</v>
      </c>
      <c r="J13" s="112">
        <f t="shared" si="0"/>
        <v>0.85581352188721138</v>
      </c>
      <c r="K13" s="113"/>
      <c r="L13" s="113"/>
      <c r="M13" s="113"/>
      <c r="N13" s="114"/>
    </row>
    <row r="14" spans="1:14" ht="18" customHeight="1">
      <c r="A14" s="108">
        <v>1</v>
      </c>
      <c r="B14" s="109">
        <v>1</v>
      </c>
      <c r="C14" s="96" t="s">
        <v>212</v>
      </c>
      <c r="D14" s="109">
        <v>1</v>
      </c>
      <c r="E14" s="109">
        <v>6</v>
      </c>
      <c r="F14" s="109">
        <v>3</v>
      </c>
      <c r="G14" s="109">
        <v>251987</v>
      </c>
      <c r="H14" s="110">
        <v>8.3095000000000002E-2</v>
      </c>
      <c r="I14" s="111">
        <v>0.90088697648023708</v>
      </c>
      <c r="J14" s="112">
        <f t="shared" si="0"/>
        <v>0.85586118667062594</v>
      </c>
      <c r="K14" s="113"/>
      <c r="L14" s="113"/>
      <c r="M14" s="113"/>
      <c r="N14" s="114"/>
    </row>
    <row r="15" spans="1:14" ht="18" customHeight="1">
      <c r="A15" s="108">
        <v>1</v>
      </c>
      <c r="B15" s="109">
        <v>1</v>
      </c>
      <c r="C15" s="96" t="s">
        <v>212</v>
      </c>
      <c r="D15" s="109">
        <v>1</v>
      </c>
      <c r="E15" s="109">
        <v>8</v>
      </c>
      <c r="F15" s="109">
        <v>4</v>
      </c>
      <c r="G15" s="109">
        <v>251988</v>
      </c>
      <c r="H15" s="110">
        <v>8.6271E-2</v>
      </c>
      <c r="I15" s="111">
        <v>0.86660827614139468</v>
      </c>
      <c r="J15" s="112">
        <f t="shared" si="0"/>
        <v>0.85402957517069789</v>
      </c>
      <c r="K15" s="113"/>
      <c r="L15" s="113"/>
      <c r="M15" s="113"/>
      <c r="N15" s="114"/>
    </row>
    <row r="16" spans="1:14" ht="18" customHeight="1">
      <c r="A16" s="108">
        <v>1</v>
      </c>
      <c r="B16" s="109">
        <v>1</v>
      </c>
      <c r="C16" s="96" t="s">
        <v>212</v>
      </c>
      <c r="D16" s="109">
        <v>1</v>
      </c>
      <c r="E16" s="109">
        <v>19</v>
      </c>
      <c r="F16" s="109">
        <v>10</v>
      </c>
      <c r="G16" s="109">
        <v>251989</v>
      </c>
      <c r="H16" s="110">
        <v>8.5502999999999996E-2</v>
      </c>
      <c r="I16" s="111">
        <v>0.91678057305980454</v>
      </c>
      <c r="J16" s="112">
        <f t="shared" si="0"/>
        <v>0.85671042815243803</v>
      </c>
      <c r="K16" s="113"/>
      <c r="L16" s="113"/>
      <c r="M16" s="113"/>
      <c r="N16" s="114"/>
    </row>
    <row r="17" spans="1:14" ht="18" customHeight="1">
      <c r="A17" s="108">
        <v>1</v>
      </c>
      <c r="B17" s="109">
        <v>1</v>
      </c>
      <c r="C17" s="96" t="s">
        <v>212</v>
      </c>
      <c r="D17" s="109">
        <v>1</v>
      </c>
      <c r="E17" s="109">
        <v>12</v>
      </c>
      <c r="F17" s="109">
        <v>6</v>
      </c>
      <c r="G17" s="109">
        <v>251990</v>
      </c>
      <c r="H17" s="110">
        <v>8.6738999999999997E-2</v>
      </c>
      <c r="I17" s="111">
        <v>0.83605592023908037</v>
      </c>
      <c r="J17" s="112">
        <f t="shared" si="0"/>
        <v>0.85239707318353353</v>
      </c>
      <c r="K17" s="113"/>
      <c r="L17" s="113"/>
      <c r="M17" s="113"/>
      <c r="N17" s="114"/>
    </row>
    <row r="18" spans="1:14" ht="18" customHeight="1">
      <c r="A18" s="108">
        <v>1</v>
      </c>
      <c r="B18" s="109">
        <v>1</v>
      </c>
      <c r="C18" s="96" t="s">
        <v>212</v>
      </c>
      <c r="D18" s="109">
        <v>1</v>
      </c>
      <c r="E18" s="109">
        <v>3</v>
      </c>
      <c r="F18" s="109">
        <v>2</v>
      </c>
      <c r="G18" s="109">
        <v>251991</v>
      </c>
      <c r="H18" s="110">
        <v>8.4580000000000002E-2</v>
      </c>
      <c r="I18" s="111">
        <v>0.80787259661367539</v>
      </c>
      <c r="J18" s="112">
        <f t="shared" si="0"/>
        <v>0.85089115553939243</v>
      </c>
      <c r="K18" s="113"/>
      <c r="L18" s="113"/>
      <c r="M18" s="113"/>
      <c r="N18" s="114"/>
    </row>
    <row r="19" spans="1:14" ht="18" customHeight="1">
      <c r="A19" s="108">
        <v>1</v>
      </c>
      <c r="B19" s="109">
        <v>1</v>
      </c>
      <c r="C19" s="96" t="s">
        <v>212</v>
      </c>
      <c r="D19" s="109">
        <v>1</v>
      </c>
      <c r="E19" s="109">
        <v>5</v>
      </c>
      <c r="F19" s="109">
        <v>3</v>
      </c>
      <c r="G19" s="109">
        <v>251992</v>
      </c>
      <c r="H19" s="110">
        <v>8.7112999999999996E-2</v>
      </c>
      <c r="I19" s="111">
        <v>0.80892326404481496</v>
      </c>
      <c r="J19" s="112">
        <f t="shared" si="0"/>
        <v>0.85094729578188866</v>
      </c>
      <c r="K19" s="113"/>
      <c r="L19" s="113"/>
      <c r="M19" s="113"/>
      <c r="N19" s="114"/>
    </row>
    <row r="20" spans="1:14" ht="18" customHeight="1">
      <c r="A20" s="108">
        <v>1</v>
      </c>
      <c r="B20" s="109">
        <v>1</v>
      </c>
      <c r="C20" s="96" t="s">
        <v>212</v>
      </c>
      <c r="D20" s="109">
        <v>1</v>
      </c>
      <c r="E20" s="109">
        <v>7</v>
      </c>
      <c r="F20" s="109">
        <v>4</v>
      </c>
      <c r="G20" s="109">
        <v>251993</v>
      </c>
      <c r="H20" s="110">
        <v>8.5272000000000001E-2</v>
      </c>
      <c r="I20" s="111">
        <v>0.92127084434200968</v>
      </c>
      <c r="J20" s="112">
        <f t="shared" si="0"/>
        <v>0.85695035651719476</v>
      </c>
      <c r="K20" s="113"/>
      <c r="L20" s="113"/>
      <c r="M20" s="113"/>
      <c r="N20" s="114"/>
    </row>
    <row r="21" spans="1:14" ht="18" customHeight="1">
      <c r="A21" s="108">
        <v>1</v>
      </c>
      <c r="B21" s="109">
        <v>1</v>
      </c>
      <c r="C21" s="96" t="s">
        <v>212</v>
      </c>
      <c r="D21" s="109">
        <v>1</v>
      </c>
      <c r="E21" s="109">
        <v>18</v>
      </c>
      <c r="F21" s="109">
        <v>9</v>
      </c>
      <c r="G21" s="109">
        <v>251994</v>
      </c>
      <c r="H21" s="110">
        <v>8.8326000000000002E-2</v>
      </c>
      <c r="I21" s="111">
        <v>0.86013207510522138</v>
      </c>
      <c r="J21" s="112">
        <f t="shared" si="0"/>
        <v>0.85368353275437381</v>
      </c>
      <c r="K21" s="113"/>
      <c r="L21" s="113"/>
      <c r="M21" s="113"/>
      <c r="N21" s="114"/>
    </row>
    <row r="22" spans="1:14" ht="18" customHeight="1" thickBot="1">
      <c r="A22" s="108">
        <v>1</v>
      </c>
      <c r="B22" s="109">
        <v>1</v>
      </c>
      <c r="C22" s="96" t="s">
        <v>212</v>
      </c>
      <c r="D22" s="109">
        <v>1</v>
      </c>
      <c r="E22" s="109">
        <v>9</v>
      </c>
      <c r="F22" s="109">
        <v>5</v>
      </c>
      <c r="G22" s="109">
        <v>251995</v>
      </c>
      <c r="H22" s="110">
        <v>8.5882E-2</v>
      </c>
      <c r="I22" s="111">
        <v>0.86947257095121366</v>
      </c>
      <c r="J22" s="112">
        <f>IF(ISNUMBER($I22),(($I22-$I$23)*$I$27)+$I$23,"-     ")</f>
        <v>0.85418262284347979</v>
      </c>
      <c r="K22" s="113"/>
      <c r="L22" s="113"/>
      <c r="M22" s="113"/>
      <c r="N22" s="114"/>
    </row>
    <row r="23" spans="1:14" ht="18" customHeight="1">
      <c r="A23" s="147" t="s">
        <v>201</v>
      </c>
      <c r="B23" s="131"/>
      <c r="C23" s="132"/>
      <c r="D23" s="131"/>
      <c r="E23" s="131"/>
      <c r="F23" s="133"/>
      <c r="G23" s="131"/>
      <c r="H23" s="134">
        <f>AVERAGE(H$3:H$22)</f>
        <v>8.5652350000000002E-2</v>
      </c>
      <c r="I23" s="115">
        <f>AVERAGE(I$3:I$22)</f>
        <v>0.8533195178380828</v>
      </c>
      <c r="J23" s="116">
        <f>AVERAGE(J$3:J$22)</f>
        <v>0.85331951783808291</v>
      </c>
      <c r="K23" s="132"/>
      <c r="L23" s="132"/>
      <c r="M23" s="132"/>
      <c r="N23" s="135"/>
    </row>
    <row r="24" spans="1:14" ht="18" customHeight="1">
      <c r="A24" s="148" t="s">
        <v>200</v>
      </c>
      <c r="B24" s="130"/>
      <c r="C24" s="129"/>
      <c r="D24" s="130"/>
      <c r="E24" s="130"/>
      <c r="F24" s="130"/>
      <c r="G24" s="130"/>
      <c r="H24" s="136"/>
      <c r="I24" s="117">
        <f>MEDIAN(I$3:I$22)</f>
        <v>0.84281626876639248</v>
      </c>
      <c r="J24" s="118">
        <f>MEDIAN(J$3:J$22)</f>
        <v>0.85275829843372519</v>
      </c>
      <c r="K24" s="129"/>
      <c r="L24" s="129"/>
      <c r="M24" s="129"/>
      <c r="N24" s="137"/>
    </row>
    <row r="25" spans="1:14" ht="18" customHeight="1">
      <c r="A25" s="148" t="s">
        <v>199</v>
      </c>
      <c r="B25" s="130"/>
      <c r="C25" s="129"/>
      <c r="D25" s="130"/>
      <c r="E25" s="130"/>
      <c r="F25" s="130"/>
      <c r="G25" s="130"/>
      <c r="H25" s="136"/>
      <c r="I25" s="117">
        <f>STDEV(I$3:I$22)</f>
        <v>3.4924386329378013E-2</v>
      </c>
      <c r="J25" s="118">
        <f>STDEV(J$3:J$22)</f>
        <v>1.8661123962256511E-3</v>
      </c>
      <c r="K25" s="129"/>
      <c r="L25" s="129"/>
      <c r="M25" s="129"/>
      <c r="N25" s="137"/>
    </row>
    <row r="26" spans="1:14" ht="18" customHeight="1" thickBot="1">
      <c r="A26" s="148" t="s">
        <v>198</v>
      </c>
      <c r="B26" s="130"/>
      <c r="C26" s="129"/>
      <c r="D26" s="130"/>
      <c r="E26" s="130"/>
      <c r="F26" s="130"/>
      <c r="G26" s="130"/>
      <c r="H26" s="136"/>
      <c r="I26" s="119">
        <f>I25/I23</f>
        <v>4.0927677850215199E-2</v>
      </c>
      <c r="J26" s="120">
        <f>J25/J23</f>
        <v>2.1868858700824249E-3</v>
      </c>
      <c r="K26" s="129"/>
      <c r="L26" s="129"/>
      <c r="M26" s="129"/>
      <c r="N26" s="137"/>
    </row>
    <row r="27" spans="1:14" ht="18" customHeight="1" thickBot="1">
      <c r="A27" s="149" t="s">
        <v>197</v>
      </c>
      <c r="B27" s="121"/>
      <c r="C27" s="122"/>
      <c r="D27" s="121"/>
      <c r="E27" s="121"/>
      <c r="F27" s="121"/>
      <c r="G27" s="121"/>
      <c r="H27" s="123"/>
      <c r="I27" s="150">
        <f>SQRT(I26*I26*H23/$C$31)/I26</f>
        <v>5.3432933040713129E-2</v>
      </c>
      <c r="J27" s="124"/>
      <c r="K27" s="124"/>
      <c r="L27" s="124"/>
      <c r="M27" s="124"/>
      <c r="N27" s="125"/>
    </row>
    <row r="28" spans="1:14" ht="18" customHeight="1">
      <c r="H28" s="126"/>
    </row>
    <row r="29" spans="1:14" ht="18" customHeight="1">
      <c r="H29" s="126"/>
    </row>
    <row r="30" spans="1:14" ht="18" customHeight="1">
      <c r="A30" s="127" t="s">
        <v>196</v>
      </c>
      <c r="B30" s="128" t="s">
        <v>209</v>
      </c>
      <c r="H30" s="126"/>
    </row>
    <row r="31" spans="1:14" ht="18" customHeight="1">
      <c r="A31" s="96" t="s">
        <v>195</v>
      </c>
      <c r="C31" s="130">
        <v>30</v>
      </c>
      <c r="D31" s="129" t="s">
        <v>194</v>
      </c>
      <c r="H31" s="126"/>
    </row>
    <row r="32" spans="1:14" ht="18" customHeight="1">
      <c r="H32" s="126"/>
    </row>
  </sheetData>
  <printOptions horizontalCentered="1"/>
  <pageMargins left="0.39370078740157483" right="0.39370078740157483" top="0.59055118110236227" bottom="0.47244094488188981" header="0.31496062992125984" footer="0.31496062992125984"/>
  <pageSetup paperSize="9" scale="54" orientation="portrait" r:id="rId1"/>
  <headerFooter>
    <oddHeader>&amp;L&amp;8File: &amp;F,
Sheet: &amp;A, Page: &amp;P of &amp;N.&amp;R&amp;8Prepared By: C.Savory,
Printed: &amp;D.</oddHeader>
    <oddFooter>&amp;R&amp;9Prepared By: Shah Bappi,
Printed: 2023-11-21 17:21.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FE690-8917-4436-836A-6BBBFFB945F0}">
  <sheetPr codeName="Sheet6"/>
  <dimension ref="A1:BN151"/>
  <sheetViews>
    <sheetView zoomScale="74" zoomScaleNormal="74" workbookViewId="0"/>
  </sheetViews>
  <sheetFormatPr defaultColWidth="9.140625" defaultRowHeight="12.75"/>
  <cols>
    <col min="1" max="1" width="11.140625" customWidth="1"/>
    <col min="2" max="2" width="11.14062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31" width="11.28515625" style="2" bestFit="1" customWidth="1"/>
    <col min="32" max="64" width="11.140625" style="2" bestFit="1" customWidth="1"/>
    <col min="65" max="65" width="9.28515625" style="55" bestFit="1" customWidth="1"/>
    <col min="66" max="16384" width="9.140625" style="2"/>
  </cols>
  <sheetData>
    <row r="1" spans="1:66" ht="15">
      <c r="B1" s="8" t="s">
        <v>496</v>
      </c>
      <c r="BM1" s="28" t="s">
        <v>67</v>
      </c>
    </row>
    <row r="2" spans="1:66" ht="15">
      <c r="A2" s="25" t="s">
        <v>99</v>
      </c>
      <c r="B2" s="18" t="s">
        <v>116</v>
      </c>
      <c r="C2" s="15" t="s">
        <v>117</v>
      </c>
      <c r="D2" s="14" t="s">
        <v>243</v>
      </c>
      <c r="E2" s="16" t="s">
        <v>243</v>
      </c>
      <c r="F2" s="17" t="s">
        <v>243</v>
      </c>
      <c r="G2" s="17" t="s">
        <v>243</v>
      </c>
      <c r="H2" s="17" t="s">
        <v>243</v>
      </c>
      <c r="I2" s="17" t="s">
        <v>243</v>
      </c>
      <c r="J2" s="17" t="s">
        <v>243</v>
      </c>
      <c r="K2" s="17" t="s">
        <v>243</v>
      </c>
      <c r="L2" s="17" t="s">
        <v>243</v>
      </c>
      <c r="M2" s="17" t="s">
        <v>243</v>
      </c>
      <c r="N2" s="17" t="s">
        <v>243</v>
      </c>
      <c r="O2" s="17" t="s">
        <v>243</v>
      </c>
      <c r="P2" s="17" t="s">
        <v>243</v>
      </c>
      <c r="Q2" s="17" t="s">
        <v>243</v>
      </c>
      <c r="R2" s="17" t="s">
        <v>243</v>
      </c>
      <c r="S2" s="17" t="s">
        <v>243</v>
      </c>
      <c r="T2" s="17" t="s">
        <v>243</v>
      </c>
      <c r="U2" s="17" t="s">
        <v>243</v>
      </c>
      <c r="V2" s="17" t="s">
        <v>243</v>
      </c>
      <c r="W2" s="17" t="s">
        <v>243</v>
      </c>
      <c r="X2" s="17" t="s">
        <v>243</v>
      </c>
      <c r="Y2" s="17" t="s">
        <v>243</v>
      </c>
      <c r="Z2" s="17" t="s">
        <v>243</v>
      </c>
      <c r="AA2" s="17" t="s">
        <v>243</v>
      </c>
      <c r="AB2" s="17" t="s">
        <v>243</v>
      </c>
      <c r="AC2" s="17" t="s">
        <v>243</v>
      </c>
      <c r="AD2" s="17" t="s">
        <v>243</v>
      </c>
      <c r="AE2" s="17" t="s">
        <v>243</v>
      </c>
      <c r="AF2" s="159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244</v>
      </c>
      <c r="C3" s="9" t="s">
        <v>244</v>
      </c>
      <c r="D3" s="156" t="s">
        <v>245</v>
      </c>
      <c r="E3" s="157" t="s">
        <v>246</v>
      </c>
      <c r="F3" s="158" t="s">
        <v>247</v>
      </c>
      <c r="G3" s="158" t="s">
        <v>248</v>
      </c>
      <c r="H3" s="158" t="s">
        <v>249</v>
      </c>
      <c r="I3" s="158" t="s">
        <v>250</v>
      </c>
      <c r="J3" s="158" t="s">
        <v>251</v>
      </c>
      <c r="K3" s="158" t="s">
        <v>252</v>
      </c>
      <c r="L3" s="158" t="s">
        <v>253</v>
      </c>
      <c r="M3" s="158" t="s">
        <v>254</v>
      </c>
      <c r="N3" s="158" t="s">
        <v>255</v>
      </c>
      <c r="O3" s="158" t="s">
        <v>256</v>
      </c>
      <c r="P3" s="158" t="s">
        <v>257</v>
      </c>
      <c r="Q3" s="158" t="s">
        <v>258</v>
      </c>
      <c r="R3" s="158" t="s">
        <v>259</v>
      </c>
      <c r="S3" s="158" t="s">
        <v>260</v>
      </c>
      <c r="T3" s="158" t="s">
        <v>261</v>
      </c>
      <c r="U3" s="158" t="s">
        <v>262</v>
      </c>
      <c r="V3" s="158" t="s">
        <v>263</v>
      </c>
      <c r="W3" s="158" t="s">
        <v>264</v>
      </c>
      <c r="X3" s="158" t="s">
        <v>265</v>
      </c>
      <c r="Y3" s="158" t="s">
        <v>266</v>
      </c>
      <c r="Z3" s="158" t="s">
        <v>267</v>
      </c>
      <c r="AA3" s="158" t="s">
        <v>268</v>
      </c>
      <c r="AB3" s="158" t="s">
        <v>269</v>
      </c>
      <c r="AC3" s="158" t="s">
        <v>270</v>
      </c>
      <c r="AD3" s="158" t="s">
        <v>271</v>
      </c>
      <c r="AE3" s="158" t="s">
        <v>272</v>
      </c>
      <c r="AF3" s="159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9" t="s">
        <v>119</v>
      </c>
      <c r="E4" s="10" t="s">
        <v>273</v>
      </c>
      <c r="F4" s="11" t="s">
        <v>274</v>
      </c>
      <c r="G4" s="11" t="s">
        <v>273</v>
      </c>
      <c r="H4" s="11" t="s">
        <v>273</v>
      </c>
      <c r="I4" s="11" t="s">
        <v>273</v>
      </c>
      <c r="J4" s="11" t="s">
        <v>273</v>
      </c>
      <c r="K4" s="11" t="s">
        <v>273</v>
      </c>
      <c r="L4" s="11" t="s">
        <v>273</v>
      </c>
      <c r="M4" s="11" t="s">
        <v>273</v>
      </c>
      <c r="N4" s="11" t="s">
        <v>274</v>
      </c>
      <c r="O4" s="11" t="s">
        <v>273</v>
      </c>
      <c r="P4" s="11" t="s">
        <v>273</v>
      </c>
      <c r="Q4" s="11" t="s">
        <v>273</v>
      </c>
      <c r="R4" s="11" t="s">
        <v>274</v>
      </c>
      <c r="S4" s="11" t="s">
        <v>274</v>
      </c>
      <c r="T4" s="11" t="s">
        <v>274</v>
      </c>
      <c r="U4" s="11" t="s">
        <v>274</v>
      </c>
      <c r="V4" s="11" t="s">
        <v>274</v>
      </c>
      <c r="W4" s="11" t="s">
        <v>273</v>
      </c>
      <c r="X4" s="11" t="s">
        <v>274</v>
      </c>
      <c r="Y4" s="11" t="s">
        <v>273</v>
      </c>
      <c r="Z4" s="11" t="s">
        <v>273</v>
      </c>
      <c r="AA4" s="11" t="s">
        <v>273</v>
      </c>
      <c r="AB4" s="11" t="s">
        <v>273</v>
      </c>
      <c r="AC4" s="11" t="s">
        <v>273</v>
      </c>
      <c r="AD4" s="11" t="s">
        <v>273</v>
      </c>
      <c r="AE4" s="11" t="s">
        <v>275</v>
      </c>
      <c r="AF4" s="159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3</v>
      </c>
    </row>
    <row r="5" spans="1:66">
      <c r="A5" s="30"/>
      <c r="B5" s="19"/>
      <c r="C5" s="9"/>
      <c r="D5" s="27" t="s">
        <v>276</v>
      </c>
      <c r="E5" s="26" t="s">
        <v>122</v>
      </c>
      <c r="F5" s="26" t="s">
        <v>277</v>
      </c>
      <c r="G5" s="26" t="s">
        <v>122</v>
      </c>
      <c r="H5" s="26" t="s">
        <v>277</v>
      </c>
      <c r="I5" s="26" t="s">
        <v>122</v>
      </c>
      <c r="J5" s="26" t="s">
        <v>122</v>
      </c>
      <c r="K5" s="26" t="s">
        <v>122</v>
      </c>
      <c r="L5" s="26" t="s">
        <v>277</v>
      </c>
      <c r="M5" s="26" t="s">
        <v>277</v>
      </c>
      <c r="N5" s="26" t="s">
        <v>123</v>
      </c>
      <c r="O5" s="26" t="s">
        <v>122</v>
      </c>
      <c r="P5" s="26" t="s">
        <v>122</v>
      </c>
      <c r="Q5" s="26" t="s">
        <v>122</v>
      </c>
      <c r="R5" s="26" t="s">
        <v>122</v>
      </c>
      <c r="S5" s="26" t="s">
        <v>122</v>
      </c>
      <c r="T5" s="26" t="s">
        <v>122</v>
      </c>
      <c r="U5" s="26" t="s">
        <v>122</v>
      </c>
      <c r="V5" s="26" t="s">
        <v>122</v>
      </c>
      <c r="W5" s="26" t="s">
        <v>277</v>
      </c>
      <c r="X5" s="26" t="s">
        <v>277</v>
      </c>
      <c r="Y5" s="26" t="s">
        <v>122</v>
      </c>
      <c r="Z5" s="26" t="s">
        <v>122</v>
      </c>
      <c r="AA5" s="26" t="s">
        <v>122</v>
      </c>
      <c r="AB5" s="26" t="s">
        <v>122</v>
      </c>
      <c r="AC5" s="26" t="s">
        <v>122</v>
      </c>
      <c r="AD5" s="26" t="s">
        <v>122</v>
      </c>
      <c r="AE5" s="26" t="s">
        <v>122</v>
      </c>
      <c r="AF5" s="159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0"/>
      <c r="B6" s="18">
        <v>1</v>
      </c>
      <c r="C6" s="14">
        <v>1</v>
      </c>
      <c r="D6" s="209">
        <v>0.81055873329880346</v>
      </c>
      <c r="E6" s="210">
        <v>0.77500000000000002</v>
      </c>
      <c r="F6" s="211">
        <v>0.82899999999999996</v>
      </c>
      <c r="G6" s="211">
        <v>0.82371953510142437</v>
      </c>
      <c r="H6" s="211">
        <v>0.82399999999999995</v>
      </c>
      <c r="I6" s="211">
        <v>0.82699999999999996</v>
      </c>
      <c r="J6" s="211">
        <v>0.86</v>
      </c>
      <c r="K6" s="212">
        <v>0.67700000000000005</v>
      </c>
      <c r="L6" s="211">
        <v>0.83899999999999997</v>
      </c>
      <c r="M6" s="211">
        <v>0.82600000000000007</v>
      </c>
      <c r="N6" s="211">
        <v>0.82199999999999995</v>
      </c>
      <c r="O6" s="211">
        <v>0.81299999999999994</v>
      </c>
      <c r="P6" s="211">
        <v>0.78900000000000003</v>
      </c>
      <c r="Q6" s="211">
        <v>0.77700000000000002</v>
      </c>
      <c r="R6" s="211">
        <v>0.83</v>
      </c>
      <c r="S6" s="211">
        <v>0.81499999999999995</v>
      </c>
      <c r="T6" s="211">
        <v>0.81499999999999995</v>
      </c>
      <c r="U6" s="211">
        <v>0.82499999999999996</v>
      </c>
      <c r="V6" s="211">
        <v>0.80400000000000005</v>
      </c>
      <c r="W6" s="211">
        <v>0.82205371064875921</v>
      </c>
      <c r="X6" s="211">
        <v>0.79033500000000012</v>
      </c>
      <c r="Y6" s="211">
        <v>0.81</v>
      </c>
      <c r="Z6" s="212">
        <v>0.878</v>
      </c>
      <c r="AA6" s="211">
        <v>0.79200000000000004</v>
      </c>
      <c r="AB6" s="211">
        <v>0.82599999999999996</v>
      </c>
      <c r="AC6" s="211">
        <v>0.84099999999999997</v>
      </c>
      <c r="AD6" s="211">
        <v>0.8</v>
      </c>
      <c r="AE6" s="211">
        <v>0.80100000000000005</v>
      </c>
      <c r="AF6" s="213"/>
      <c r="AG6" s="214"/>
      <c r="AH6" s="214"/>
      <c r="AI6" s="214"/>
      <c r="AJ6" s="214"/>
      <c r="AK6" s="214"/>
      <c r="AL6" s="214"/>
      <c r="AM6" s="214"/>
      <c r="AN6" s="214"/>
      <c r="AO6" s="214"/>
      <c r="AP6" s="214"/>
      <c r="AQ6" s="214"/>
      <c r="AR6" s="214"/>
      <c r="AS6" s="214"/>
      <c r="AT6" s="214"/>
      <c r="AU6" s="214"/>
      <c r="AV6" s="214"/>
      <c r="AW6" s="214"/>
      <c r="AX6" s="214"/>
      <c r="AY6" s="214"/>
      <c r="AZ6" s="214"/>
      <c r="BA6" s="214"/>
      <c r="BB6" s="214"/>
      <c r="BC6" s="214"/>
      <c r="BD6" s="214"/>
      <c r="BE6" s="214"/>
      <c r="BF6" s="214"/>
      <c r="BG6" s="214"/>
      <c r="BH6" s="214"/>
      <c r="BI6" s="214"/>
      <c r="BJ6" s="214"/>
      <c r="BK6" s="214"/>
      <c r="BL6" s="214"/>
      <c r="BM6" s="215">
        <v>1</v>
      </c>
    </row>
    <row r="7" spans="1:66">
      <c r="A7" s="30"/>
      <c r="B7" s="19">
        <v>1</v>
      </c>
      <c r="C7" s="9">
        <v>2</v>
      </c>
      <c r="D7" s="216">
        <v>0.83986146427943476</v>
      </c>
      <c r="E7" s="23">
        <v>0.81399999999999995</v>
      </c>
      <c r="F7" s="23">
        <v>0.83599999999999997</v>
      </c>
      <c r="G7" s="23">
        <v>0.78194999999999992</v>
      </c>
      <c r="H7" s="23">
        <v>0.82399999999999995</v>
      </c>
      <c r="I7" s="23">
        <v>0.82799999999999996</v>
      </c>
      <c r="J7" s="23">
        <v>0.83399999999999996</v>
      </c>
      <c r="K7" s="217">
        <v>0.58400000000000007</v>
      </c>
      <c r="L7" s="23">
        <v>0.83799999999999997</v>
      </c>
      <c r="M7" s="23">
        <v>0.83400000000000007</v>
      </c>
      <c r="N7" s="23">
        <v>0.81599999999999995</v>
      </c>
      <c r="O7" s="23">
        <v>0.81399999999999995</v>
      </c>
      <c r="P7" s="23">
        <v>0.77200000000000002</v>
      </c>
      <c r="Q7" s="23">
        <v>0.78900000000000003</v>
      </c>
      <c r="R7" s="23">
        <v>0.83199999999999996</v>
      </c>
      <c r="S7" s="23">
        <v>0.82199999999999995</v>
      </c>
      <c r="T7" s="23">
        <v>0.81</v>
      </c>
      <c r="U7" s="217">
        <v>0.76300000000000001</v>
      </c>
      <c r="V7" s="23">
        <v>0.82899999999999996</v>
      </c>
      <c r="W7" s="23">
        <v>0.84844968993798753</v>
      </c>
      <c r="X7" s="23">
        <v>0.80220000000000002</v>
      </c>
      <c r="Y7" s="23">
        <v>0.8</v>
      </c>
      <c r="Z7" s="218">
        <v>0.874</v>
      </c>
      <c r="AA7" s="23">
        <v>0.81499999999999995</v>
      </c>
      <c r="AB7" s="23">
        <v>0.83399999999999996</v>
      </c>
      <c r="AC7" s="23">
        <v>0.82399999999999995</v>
      </c>
      <c r="AD7" s="23">
        <v>0.82</v>
      </c>
      <c r="AE7" s="23">
        <v>0.81200000000000006</v>
      </c>
      <c r="AF7" s="213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4"/>
      <c r="AW7" s="214"/>
      <c r="AX7" s="214"/>
      <c r="AY7" s="214"/>
      <c r="AZ7" s="214"/>
      <c r="BA7" s="214"/>
      <c r="BB7" s="214"/>
      <c r="BC7" s="214"/>
      <c r="BD7" s="214"/>
      <c r="BE7" s="214"/>
      <c r="BF7" s="214"/>
      <c r="BG7" s="214"/>
      <c r="BH7" s="214"/>
      <c r="BI7" s="214"/>
      <c r="BJ7" s="214"/>
      <c r="BK7" s="214"/>
      <c r="BL7" s="214"/>
      <c r="BM7" s="215" t="e">
        <v>#N/A</v>
      </c>
    </row>
    <row r="8" spans="1:66">
      <c r="A8" s="30"/>
      <c r="B8" s="19">
        <v>1</v>
      </c>
      <c r="C8" s="9">
        <v>3</v>
      </c>
      <c r="D8" s="216">
        <v>0.80787259661367539</v>
      </c>
      <c r="E8" s="23">
        <v>0.80300000000000005</v>
      </c>
      <c r="F8" s="23">
        <v>0.82099999999999995</v>
      </c>
      <c r="G8" s="23">
        <v>0.80203961363445531</v>
      </c>
      <c r="H8" s="23">
        <v>0.82699999999999996</v>
      </c>
      <c r="I8" s="23">
        <v>0.83299999999999996</v>
      </c>
      <c r="J8" s="217">
        <v>0.875</v>
      </c>
      <c r="K8" s="218">
        <v>0.67700000000000005</v>
      </c>
      <c r="L8" s="23">
        <v>0.83499999999999996</v>
      </c>
      <c r="M8" s="23">
        <v>0.84300000000000008</v>
      </c>
      <c r="N8" s="23">
        <v>0.81699999999999995</v>
      </c>
      <c r="O8" s="23">
        <v>0.82099999999999995</v>
      </c>
      <c r="P8" s="23">
        <v>0.78200000000000003</v>
      </c>
      <c r="Q8" s="23">
        <v>0.80500000000000005</v>
      </c>
      <c r="R8" s="23">
        <v>0.83199999999999996</v>
      </c>
      <c r="S8" s="23">
        <v>0.80700000000000005</v>
      </c>
      <c r="T8" s="23">
        <v>0.81499999999999995</v>
      </c>
      <c r="U8" s="23">
        <v>0.81599999999999995</v>
      </c>
      <c r="V8" s="23">
        <v>0.81200000000000006</v>
      </c>
      <c r="W8" s="23">
        <v>0.8447289457891578</v>
      </c>
      <c r="X8" s="23">
        <v>0.79915500000000006</v>
      </c>
      <c r="Y8" s="23">
        <v>0.83</v>
      </c>
      <c r="Z8" s="218">
        <v>0.878</v>
      </c>
      <c r="AA8" s="23">
        <v>0.83399999999999996</v>
      </c>
      <c r="AB8" s="23">
        <v>0.80599999999999994</v>
      </c>
      <c r="AC8" s="217">
        <v>0.751</v>
      </c>
      <c r="AD8" s="23">
        <v>0.81</v>
      </c>
      <c r="AE8" s="23">
        <v>0.81200000000000006</v>
      </c>
      <c r="AF8" s="213"/>
      <c r="AG8" s="214"/>
      <c r="AH8" s="214"/>
      <c r="AI8" s="214"/>
      <c r="AJ8" s="214"/>
      <c r="AK8" s="214"/>
      <c r="AL8" s="214"/>
      <c r="AM8" s="214"/>
      <c r="AN8" s="214"/>
      <c r="AO8" s="214"/>
      <c r="AP8" s="214"/>
      <c r="AQ8" s="214"/>
      <c r="AR8" s="214"/>
      <c r="AS8" s="214"/>
      <c r="AT8" s="214"/>
      <c r="AU8" s="214"/>
      <c r="AV8" s="214"/>
      <c r="AW8" s="214"/>
      <c r="AX8" s="214"/>
      <c r="AY8" s="214"/>
      <c r="AZ8" s="214"/>
      <c r="BA8" s="214"/>
      <c r="BB8" s="214"/>
      <c r="BC8" s="214"/>
      <c r="BD8" s="214"/>
      <c r="BE8" s="214"/>
      <c r="BF8" s="214"/>
      <c r="BG8" s="214"/>
      <c r="BH8" s="214"/>
      <c r="BI8" s="214"/>
      <c r="BJ8" s="214"/>
      <c r="BK8" s="214"/>
      <c r="BL8" s="214"/>
      <c r="BM8" s="215">
        <v>16</v>
      </c>
    </row>
    <row r="9" spans="1:66">
      <c r="A9" s="30"/>
      <c r="B9" s="19">
        <v>1</v>
      </c>
      <c r="C9" s="9">
        <v>4</v>
      </c>
      <c r="D9" s="216">
        <v>0.83717635403911339</v>
      </c>
      <c r="E9" s="23">
        <v>0.80800000000000005</v>
      </c>
      <c r="F9" s="23">
        <v>0.81299999999999994</v>
      </c>
      <c r="G9" s="23">
        <v>0.81785480149719025</v>
      </c>
      <c r="H9" s="23">
        <v>0.82699999999999996</v>
      </c>
      <c r="I9" s="23">
        <v>0.83199999999999996</v>
      </c>
      <c r="J9" s="23">
        <v>0.83900000000000008</v>
      </c>
      <c r="K9" s="218">
        <v>0.65700000000000003</v>
      </c>
      <c r="L9" s="23">
        <v>0.81899999999999995</v>
      </c>
      <c r="M9" s="23">
        <v>0.83099999999999996</v>
      </c>
      <c r="N9" s="23">
        <v>0.83299999999999996</v>
      </c>
      <c r="O9" s="23">
        <v>0.82799999999999996</v>
      </c>
      <c r="P9" s="23">
        <v>0.78900000000000003</v>
      </c>
      <c r="Q9" s="23">
        <v>0.79600000000000004</v>
      </c>
      <c r="R9" s="23">
        <v>0.82699999999999996</v>
      </c>
      <c r="S9" s="23">
        <v>0.83899999999999997</v>
      </c>
      <c r="T9" s="23">
        <v>0.82699999999999996</v>
      </c>
      <c r="U9" s="23">
        <v>0.76600000000000001</v>
      </c>
      <c r="V9" s="23">
        <v>0.80900000000000005</v>
      </c>
      <c r="W9" s="23">
        <v>0.8329334133173365</v>
      </c>
      <c r="X9" s="23">
        <v>0.80829000000000006</v>
      </c>
      <c r="Y9" s="23">
        <v>0.83</v>
      </c>
      <c r="Z9" s="218">
        <v>0.88</v>
      </c>
      <c r="AA9" s="23">
        <v>0.80900000000000005</v>
      </c>
      <c r="AB9" s="23">
        <v>0.82200000000000006</v>
      </c>
      <c r="AC9" s="23">
        <v>0.83499999999999996</v>
      </c>
      <c r="AD9" s="23">
        <v>0.8</v>
      </c>
      <c r="AE9" s="23">
        <v>0.80400000000000005</v>
      </c>
      <c r="AF9" s="213"/>
      <c r="AG9" s="214"/>
      <c r="AH9" s="214"/>
      <c r="AI9" s="214"/>
      <c r="AJ9" s="214"/>
      <c r="AK9" s="214"/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214"/>
      <c r="AW9" s="214"/>
      <c r="AX9" s="214"/>
      <c r="AY9" s="214"/>
      <c r="AZ9" s="214"/>
      <c r="BA9" s="214"/>
      <c r="BB9" s="214"/>
      <c r="BC9" s="214"/>
      <c r="BD9" s="214"/>
      <c r="BE9" s="214"/>
      <c r="BF9" s="214"/>
      <c r="BG9" s="214"/>
      <c r="BH9" s="214"/>
      <c r="BI9" s="214"/>
      <c r="BJ9" s="214"/>
      <c r="BK9" s="214"/>
      <c r="BL9" s="214"/>
      <c r="BM9" s="215">
        <v>0.81768298679801987</v>
      </c>
      <c r="BN9" s="28"/>
    </row>
    <row r="10" spans="1:66">
      <c r="A10" s="30"/>
      <c r="B10" s="19">
        <v>1</v>
      </c>
      <c r="C10" s="9">
        <v>5</v>
      </c>
      <c r="D10" s="216">
        <v>0.80892326404481496</v>
      </c>
      <c r="E10" s="23">
        <v>0.80200000000000005</v>
      </c>
      <c r="F10" s="23">
        <v>0.81200000000000006</v>
      </c>
      <c r="G10" s="23">
        <v>0.81058694495733052</v>
      </c>
      <c r="H10" s="23">
        <v>0.82199999999999995</v>
      </c>
      <c r="I10" s="23">
        <v>0.82899999999999996</v>
      </c>
      <c r="J10" s="23">
        <v>0.80800000000000005</v>
      </c>
      <c r="K10" s="218">
        <v>0.69500000000000006</v>
      </c>
      <c r="L10" s="23">
        <v>0.83799999999999997</v>
      </c>
      <c r="M10" s="23">
        <v>0.82120000000000004</v>
      </c>
      <c r="N10" s="23">
        <v>0.82499999999999996</v>
      </c>
      <c r="O10" s="23">
        <v>0.83200000000000007</v>
      </c>
      <c r="P10" s="23">
        <v>0.78700000000000003</v>
      </c>
      <c r="Q10" s="23">
        <v>0.80200000000000005</v>
      </c>
      <c r="R10" s="23">
        <v>0.82499999999999996</v>
      </c>
      <c r="S10" s="23">
        <v>0.81</v>
      </c>
      <c r="T10" s="23">
        <v>0.83099999999999996</v>
      </c>
      <c r="U10" s="23">
        <v>0.82099999999999995</v>
      </c>
      <c r="V10" s="23">
        <v>0.80400000000000005</v>
      </c>
      <c r="W10" s="23">
        <v>0.83363999999999994</v>
      </c>
      <c r="X10" s="23">
        <v>0.81238500000000013</v>
      </c>
      <c r="Y10" s="23">
        <v>0.83</v>
      </c>
      <c r="Z10" s="218">
        <v>0.879</v>
      </c>
      <c r="AA10" s="23">
        <v>0.81</v>
      </c>
      <c r="AB10" s="23">
        <v>0.82599999999999996</v>
      </c>
      <c r="AC10" s="23">
        <v>0.83899999999999997</v>
      </c>
      <c r="AD10" s="23">
        <v>0.79</v>
      </c>
      <c r="AE10" s="23">
        <v>0.79900000000000004</v>
      </c>
      <c r="AF10" s="213"/>
      <c r="AG10" s="214"/>
      <c r="AH10" s="214"/>
      <c r="AI10" s="214"/>
      <c r="AJ10" s="214"/>
      <c r="AK10" s="214"/>
      <c r="AL10" s="214"/>
      <c r="AM10" s="214"/>
      <c r="AN10" s="214"/>
      <c r="AO10" s="214"/>
      <c r="AP10" s="214"/>
      <c r="AQ10" s="214"/>
      <c r="AR10" s="214"/>
      <c r="AS10" s="214"/>
      <c r="AT10" s="214"/>
      <c r="AU10" s="214"/>
      <c r="AV10" s="214"/>
      <c r="AW10" s="214"/>
      <c r="AX10" s="214"/>
      <c r="AY10" s="214"/>
      <c r="AZ10" s="214"/>
      <c r="BA10" s="214"/>
      <c r="BB10" s="214"/>
      <c r="BC10" s="214"/>
      <c r="BD10" s="214"/>
      <c r="BE10" s="214"/>
      <c r="BF10" s="214"/>
      <c r="BG10" s="214"/>
      <c r="BH10" s="214"/>
      <c r="BI10" s="214"/>
      <c r="BJ10" s="214"/>
      <c r="BK10" s="214"/>
      <c r="BL10" s="214"/>
      <c r="BM10" s="215">
        <v>7</v>
      </c>
    </row>
    <row r="11" spans="1:66">
      <c r="A11" s="30"/>
      <c r="B11" s="19">
        <v>1</v>
      </c>
      <c r="C11" s="9">
        <v>6</v>
      </c>
      <c r="D11" s="216">
        <v>0.90088697648023708</v>
      </c>
      <c r="E11" s="23">
        <v>0.80800000000000005</v>
      </c>
      <c r="F11" s="23">
        <v>0.81599999999999995</v>
      </c>
      <c r="G11" s="23">
        <v>0.81386552848480864</v>
      </c>
      <c r="H11" s="23">
        <v>0.83299999999999996</v>
      </c>
      <c r="I11" s="23">
        <v>0.83199999999999996</v>
      </c>
      <c r="J11" s="23">
        <v>0.86899999999999999</v>
      </c>
      <c r="K11" s="218">
        <v>0.65700000000000003</v>
      </c>
      <c r="L11" s="23">
        <v>0.80700000000000005</v>
      </c>
      <c r="M11" s="23">
        <v>0.84000000000000008</v>
      </c>
      <c r="N11" s="23">
        <v>0.80800000000000005</v>
      </c>
      <c r="O11" s="23">
        <v>0.83500000000000008</v>
      </c>
      <c r="P11" s="23">
        <v>0.78900000000000003</v>
      </c>
      <c r="Q11" s="23">
        <v>0.79700000000000004</v>
      </c>
      <c r="R11" s="23">
        <v>0.81599999999999995</v>
      </c>
      <c r="S11" s="23">
        <v>0.80700000000000005</v>
      </c>
      <c r="T11" s="23">
        <v>0.81499999999999995</v>
      </c>
      <c r="U11" s="23">
        <v>0.83199999999999996</v>
      </c>
      <c r="V11" s="23">
        <v>0.81200000000000006</v>
      </c>
      <c r="W11" s="23">
        <v>0.82709083633453395</v>
      </c>
      <c r="X11" s="23">
        <v>0.80996999999999997</v>
      </c>
      <c r="Y11" s="23">
        <v>0.8</v>
      </c>
      <c r="Z11" s="218">
        <v>0.86299999999999999</v>
      </c>
      <c r="AA11" s="23">
        <v>0.80600000000000005</v>
      </c>
      <c r="AB11" s="23">
        <v>0.83200000000000007</v>
      </c>
      <c r="AC11" s="23">
        <v>0.84599999999999997</v>
      </c>
      <c r="AD11" s="23">
        <v>0.8</v>
      </c>
      <c r="AE11" s="23">
        <v>0.80400000000000005</v>
      </c>
      <c r="AF11" s="213"/>
      <c r="AG11" s="214"/>
      <c r="AH11" s="214"/>
      <c r="AI11" s="214"/>
      <c r="AJ11" s="214"/>
      <c r="AK11" s="214"/>
      <c r="AL11" s="214"/>
      <c r="AM11" s="214"/>
      <c r="AN11" s="214"/>
      <c r="AO11" s="214"/>
      <c r="AP11" s="214"/>
      <c r="AQ11" s="214"/>
      <c r="AR11" s="214"/>
      <c r="AS11" s="214"/>
      <c r="AT11" s="214"/>
      <c r="AU11" s="214"/>
      <c r="AV11" s="214"/>
      <c r="AW11" s="214"/>
      <c r="AX11" s="214"/>
      <c r="AY11" s="214"/>
      <c r="AZ11" s="214"/>
      <c r="BA11" s="214"/>
      <c r="BB11" s="214"/>
      <c r="BC11" s="214"/>
      <c r="BD11" s="214"/>
      <c r="BE11" s="214"/>
      <c r="BF11" s="214"/>
      <c r="BG11" s="214"/>
      <c r="BH11" s="214"/>
      <c r="BI11" s="214"/>
      <c r="BJ11" s="214"/>
      <c r="BK11" s="214"/>
      <c r="BL11" s="214"/>
      <c r="BM11" s="57"/>
    </row>
    <row r="12" spans="1:66">
      <c r="A12" s="30"/>
      <c r="B12" s="19"/>
      <c r="C12" s="9">
        <v>7</v>
      </c>
      <c r="D12" s="216">
        <v>0.92127084434200968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13"/>
      <c r="AG12" s="214"/>
      <c r="AH12" s="214"/>
      <c r="AI12" s="214"/>
      <c r="AJ12" s="214"/>
      <c r="AK12" s="214"/>
      <c r="AL12" s="214"/>
      <c r="AM12" s="214"/>
      <c r="AN12" s="214"/>
      <c r="AO12" s="214"/>
      <c r="AP12" s="214"/>
      <c r="AQ12" s="214"/>
      <c r="AR12" s="214"/>
      <c r="AS12" s="214"/>
      <c r="AT12" s="214"/>
      <c r="AU12" s="214"/>
      <c r="AV12" s="214"/>
      <c r="AW12" s="214"/>
      <c r="AX12" s="214"/>
      <c r="AY12" s="214"/>
      <c r="AZ12" s="214"/>
      <c r="BA12" s="214"/>
      <c r="BB12" s="214"/>
      <c r="BC12" s="214"/>
      <c r="BD12" s="214"/>
      <c r="BE12" s="214"/>
      <c r="BF12" s="214"/>
      <c r="BG12" s="214"/>
      <c r="BH12" s="214"/>
      <c r="BI12" s="214"/>
      <c r="BJ12" s="214"/>
      <c r="BK12" s="214"/>
      <c r="BL12" s="214"/>
      <c r="BM12" s="57"/>
    </row>
    <row r="13" spans="1:66">
      <c r="A13" s="30"/>
      <c r="B13" s="19"/>
      <c r="C13" s="9">
        <v>8</v>
      </c>
      <c r="D13" s="216">
        <v>0.86660827614139468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13"/>
      <c r="AG13" s="214"/>
      <c r="AH13" s="214"/>
      <c r="AI13" s="214"/>
      <c r="AJ13" s="214"/>
      <c r="AK13" s="214"/>
      <c r="AL13" s="214"/>
      <c r="AM13" s="214"/>
      <c r="AN13" s="214"/>
      <c r="AO13" s="214"/>
      <c r="AP13" s="214"/>
      <c r="AQ13" s="214"/>
      <c r="AR13" s="214"/>
      <c r="AS13" s="214"/>
      <c r="AT13" s="214"/>
      <c r="AU13" s="214"/>
      <c r="AV13" s="214"/>
      <c r="AW13" s="214"/>
      <c r="AX13" s="214"/>
      <c r="AY13" s="214"/>
      <c r="AZ13" s="214"/>
      <c r="BA13" s="214"/>
      <c r="BB13" s="214"/>
      <c r="BC13" s="214"/>
      <c r="BD13" s="214"/>
      <c r="BE13" s="214"/>
      <c r="BF13" s="214"/>
      <c r="BG13" s="214"/>
      <c r="BH13" s="214"/>
      <c r="BI13" s="214"/>
      <c r="BJ13" s="214"/>
      <c r="BK13" s="214"/>
      <c r="BL13" s="214"/>
      <c r="BM13" s="57"/>
    </row>
    <row r="14" spans="1:66">
      <c r="A14" s="30"/>
      <c r="B14" s="19"/>
      <c r="C14" s="9">
        <v>9</v>
      </c>
      <c r="D14" s="216">
        <v>0.86947257095121366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13"/>
      <c r="AG14" s="214"/>
      <c r="AH14" s="214"/>
      <c r="AI14" s="214"/>
      <c r="AJ14" s="214"/>
      <c r="AK14" s="214"/>
      <c r="AL14" s="214"/>
      <c r="AM14" s="214"/>
      <c r="AN14" s="214"/>
      <c r="AO14" s="214"/>
      <c r="AP14" s="214"/>
      <c r="AQ14" s="214"/>
      <c r="AR14" s="214"/>
      <c r="AS14" s="214"/>
      <c r="AT14" s="214"/>
      <c r="AU14" s="214"/>
      <c r="AV14" s="214"/>
      <c r="AW14" s="214"/>
      <c r="AX14" s="214"/>
      <c r="AY14" s="214"/>
      <c r="AZ14" s="214"/>
      <c r="BA14" s="214"/>
      <c r="BB14" s="214"/>
      <c r="BC14" s="214"/>
      <c r="BD14" s="214"/>
      <c r="BE14" s="214"/>
      <c r="BF14" s="214"/>
      <c r="BG14" s="214"/>
      <c r="BH14" s="214"/>
      <c r="BI14" s="214"/>
      <c r="BJ14" s="214"/>
      <c r="BK14" s="214"/>
      <c r="BL14" s="214"/>
      <c r="BM14" s="57"/>
    </row>
    <row r="15" spans="1:66">
      <c r="A15" s="30"/>
      <c r="B15" s="19"/>
      <c r="C15" s="9">
        <v>10</v>
      </c>
      <c r="D15" s="216">
        <v>0.8271214017190307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13"/>
      <c r="AG15" s="214"/>
      <c r="AH15" s="214"/>
      <c r="AI15" s="214"/>
      <c r="AJ15" s="214"/>
      <c r="AK15" s="214"/>
      <c r="AL15" s="214"/>
      <c r="AM15" s="214"/>
      <c r="AN15" s="214"/>
      <c r="AO15" s="214"/>
      <c r="AP15" s="214"/>
      <c r="AQ15" s="214"/>
      <c r="AR15" s="214"/>
      <c r="AS15" s="214"/>
      <c r="AT15" s="214"/>
      <c r="AU15" s="214"/>
      <c r="AV15" s="214"/>
      <c r="AW15" s="214"/>
      <c r="AX15" s="214"/>
      <c r="AY15" s="214"/>
      <c r="AZ15" s="214"/>
      <c r="BA15" s="214"/>
      <c r="BB15" s="214"/>
      <c r="BC15" s="214"/>
      <c r="BD15" s="214"/>
      <c r="BE15" s="214"/>
      <c r="BF15" s="214"/>
      <c r="BG15" s="214"/>
      <c r="BH15" s="214"/>
      <c r="BI15" s="214"/>
      <c r="BJ15" s="214"/>
      <c r="BK15" s="214"/>
      <c r="BL15" s="214"/>
      <c r="BM15" s="57"/>
    </row>
    <row r="16" spans="1:66">
      <c r="A16" s="30"/>
      <c r="B16" s="19"/>
      <c r="C16" s="9">
        <v>11</v>
      </c>
      <c r="D16" s="216">
        <v>0.86436982268157636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13"/>
      <c r="AG16" s="214"/>
      <c r="AH16" s="214"/>
      <c r="AI16" s="214"/>
      <c r="AJ16" s="214"/>
      <c r="AK16" s="214"/>
      <c r="AL16" s="214"/>
      <c r="AM16" s="214"/>
      <c r="AN16" s="214"/>
      <c r="AO16" s="214"/>
      <c r="AP16" s="214"/>
      <c r="AQ16" s="214"/>
      <c r="AR16" s="214"/>
      <c r="AS16" s="214"/>
      <c r="AT16" s="214"/>
      <c r="AU16" s="214"/>
      <c r="AV16" s="214"/>
      <c r="AW16" s="214"/>
      <c r="AX16" s="214"/>
      <c r="AY16" s="214"/>
      <c r="AZ16" s="214"/>
      <c r="BA16" s="214"/>
      <c r="BB16" s="214"/>
      <c r="BC16" s="214"/>
      <c r="BD16" s="214"/>
      <c r="BE16" s="214"/>
      <c r="BF16" s="214"/>
      <c r="BG16" s="214"/>
      <c r="BH16" s="214"/>
      <c r="BI16" s="214"/>
      <c r="BJ16" s="214"/>
      <c r="BK16" s="214"/>
      <c r="BL16" s="214"/>
      <c r="BM16" s="57"/>
    </row>
    <row r="17" spans="1:65">
      <c r="A17" s="30"/>
      <c r="B17" s="19"/>
      <c r="C17" s="9">
        <v>12</v>
      </c>
      <c r="D17" s="216">
        <v>0.83605592023908037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13"/>
      <c r="AG17" s="214"/>
      <c r="AH17" s="214"/>
      <c r="AI17" s="214"/>
      <c r="AJ17" s="214"/>
      <c r="AK17" s="214"/>
      <c r="AL17" s="214"/>
      <c r="AM17" s="214"/>
      <c r="AN17" s="214"/>
      <c r="AO17" s="214"/>
      <c r="AP17" s="214"/>
      <c r="AQ17" s="214"/>
      <c r="AR17" s="214"/>
      <c r="AS17" s="214"/>
      <c r="AT17" s="214"/>
      <c r="AU17" s="214"/>
      <c r="AV17" s="214"/>
      <c r="AW17" s="214"/>
      <c r="AX17" s="214"/>
      <c r="AY17" s="214"/>
      <c r="AZ17" s="214"/>
      <c r="BA17" s="214"/>
      <c r="BB17" s="214"/>
      <c r="BC17" s="214"/>
      <c r="BD17" s="214"/>
      <c r="BE17" s="214"/>
      <c r="BF17" s="214"/>
      <c r="BG17" s="214"/>
      <c r="BH17" s="214"/>
      <c r="BI17" s="214"/>
      <c r="BJ17" s="214"/>
      <c r="BK17" s="214"/>
      <c r="BL17" s="214"/>
      <c r="BM17" s="57"/>
    </row>
    <row r="18" spans="1:65">
      <c r="A18" s="30"/>
      <c r="B18" s="19"/>
      <c r="C18" s="9">
        <v>13</v>
      </c>
      <c r="D18" s="216">
        <v>0.83447080706250143</v>
      </c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13"/>
      <c r="AG18" s="214"/>
      <c r="AH18" s="214"/>
      <c r="AI18" s="214"/>
      <c r="AJ18" s="214"/>
      <c r="AK18" s="214"/>
      <c r="AL18" s="214"/>
      <c r="AM18" s="214"/>
      <c r="AN18" s="214"/>
      <c r="AO18" s="214"/>
      <c r="AP18" s="214"/>
      <c r="AQ18" s="214"/>
      <c r="AR18" s="214"/>
      <c r="AS18" s="214"/>
      <c r="AT18" s="214"/>
      <c r="AU18" s="214"/>
      <c r="AV18" s="214"/>
      <c r="AW18" s="214"/>
      <c r="AX18" s="214"/>
      <c r="AY18" s="214"/>
      <c r="AZ18" s="214"/>
      <c r="BA18" s="214"/>
      <c r="BB18" s="214"/>
      <c r="BC18" s="214"/>
      <c r="BD18" s="214"/>
      <c r="BE18" s="214"/>
      <c r="BF18" s="214"/>
      <c r="BG18" s="214"/>
      <c r="BH18" s="214"/>
      <c r="BI18" s="214"/>
      <c r="BJ18" s="214"/>
      <c r="BK18" s="214"/>
      <c r="BL18" s="214"/>
      <c r="BM18" s="57"/>
    </row>
    <row r="19" spans="1:65">
      <c r="A19" s="30"/>
      <c r="B19" s="19"/>
      <c r="C19" s="9">
        <v>14</v>
      </c>
      <c r="D19" s="216">
        <v>0.84577107325335021</v>
      </c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13"/>
      <c r="AG19" s="214"/>
      <c r="AH19" s="214"/>
      <c r="AI19" s="214"/>
      <c r="AJ19" s="214"/>
      <c r="AK19" s="214"/>
      <c r="AL19" s="214"/>
      <c r="AM19" s="214"/>
      <c r="AN19" s="214"/>
      <c r="AO19" s="214"/>
      <c r="AP19" s="214"/>
      <c r="AQ19" s="214"/>
      <c r="AR19" s="214"/>
      <c r="AS19" s="214"/>
      <c r="AT19" s="214"/>
      <c r="AU19" s="214"/>
      <c r="AV19" s="214"/>
      <c r="AW19" s="214"/>
      <c r="AX19" s="214"/>
      <c r="AY19" s="214"/>
      <c r="AZ19" s="214"/>
      <c r="BA19" s="214"/>
      <c r="BB19" s="214"/>
      <c r="BC19" s="214"/>
      <c r="BD19" s="214"/>
      <c r="BE19" s="214"/>
      <c r="BF19" s="214"/>
      <c r="BG19" s="214"/>
      <c r="BH19" s="214"/>
      <c r="BI19" s="214"/>
      <c r="BJ19" s="214"/>
      <c r="BK19" s="214"/>
      <c r="BL19" s="214"/>
      <c r="BM19" s="57"/>
    </row>
    <row r="20" spans="1:65">
      <c r="A20" s="30"/>
      <c r="B20" s="19"/>
      <c r="C20" s="9">
        <v>15</v>
      </c>
      <c r="D20" s="216">
        <v>0.8219126234059897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13"/>
      <c r="AG20" s="214"/>
      <c r="AH20" s="214"/>
      <c r="AI20" s="214"/>
      <c r="AJ20" s="214"/>
      <c r="AK20" s="214"/>
      <c r="AL20" s="214"/>
      <c r="AM20" s="214"/>
      <c r="AN20" s="214"/>
      <c r="AO20" s="214"/>
      <c r="AP20" s="214"/>
      <c r="AQ20" s="214"/>
      <c r="AR20" s="214"/>
      <c r="AS20" s="214"/>
      <c r="AT20" s="214"/>
      <c r="AU20" s="214"/>
      <c r="AV20" s="214"/>
      <c r="AW20" s="214"/>
      <c r="AX20" s="214"/>
      <c r="AY20" s="214"/>
      <c r="AZ20" s="214"/>
      <c r="BA20" s="214"/>
      <c r="BB20" s="214"/>
      <c r="BC20" s="214"/>
      <c r="BD20" s="214"/>
      <c r="BE20" s="214"/>
      <c r="BF20" s="214"/>
      <c r="BG20" s="214"/>
      <c r="BH20" s="214"/>
      <c r="BI20" s="214"/>
      <c r="BJ20" s="214"/>
      <c r="BK20" s="214"/>
      <c r="BL20" s="214"/>
      <c r="BM20" s="57"/>
    </row>
    <row r="21" spans="1:65">
      <c r="A21" s="30"/>
      <c r="B21" s="19"/>
      <c r="C21" s="9">
        <v>16</v>
      </c>
      <c r="D21" s="216">
        <v>0.89999492768744116</v>
      </c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13"/>
      <c r="AG21" s="214"/>
      <c r="AH21" s="214"/>
      <c r="AI21" s="214"/>
      <c r="AJ21" s="214"/>
      <c r="AK21" s="214"/>
      <c r="AL21" s="214"/>
      <c r="AM21" s="214"/>
      <c r="AN21" s="214"/>
      <c r="AO21" s="214"/>
      <c r="AP21" s="214"/>
      <c r="AQ21" s="214"/>
      <c r="AR21" s="214"/>
      <c r="AS21" s="214"/>
      <c r="AT21" s="214"/>
      <c r="AU21" s="214"/>
      <c r="AV21" s="214"/>
      <c r="AW21" s="214"/>
      <c r="AX21" s="214"/>
      <c r="AY21" s="214"/>
      <c r="AZ21" s="214"/>
      <c r="BA21" s="214"/>
      <c r="BB21" s="214"/>
      <c r="BC21" s="214"/>
      <c r="BD21" s="214"/>
      <c r="BE21" s="214"/>
      <c r="BF21" s="214"/>
      <c r="BG21" s="214"/>
      <c r="BH21" s="214"/>
      <c r="BI21" s="214"/>
      <c r="BJ21" s="214"/>
      <c r="BK21" s="214"/>
      <c r="BL21" s="214"/>
      <c r="BM21" s="57"/>
    </row>
    <row r="22" spans="1:65">
      <c r="A22" s="30"/>
      <c r="B22" s="19"/>
      <c r="C22" s="9">
        <v>17</v>
      </c>
      <c r="D22" s="216">
        <v>0.86791242107363775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13"/>
      <c r="AG22" s="214"/>
      <c r="AH22" s="214"/>
      <c r="AI22" s="214"/>
      <c r="AJ22" s="214"/>
      <c r="AK22" s="214"/>
      <c r="AL22" s="214"/>
      <c r="AM22" s="214"/>
      <c r="AN22" s="214"/>
      <c r="AO22" s="214"/>
      <c r="AP22" s="214"/>
      <c r="AQ22" s="214"/>
      <c r="AR22" s="214"/>
      <c r="AS22" s="214"/>
      <c r="AT22" s="214"/>
      <c r="AU22" s="214"/>
      <c r="AV22" s="214"/>
      <c r="AW22" s="214"/>
      <c r="AX22" s="214"/>
      <c r="AY22" s="214"/>
      <c r="AZ22" s="214"/>
      <c r="BA22" s="214"/>
      <c r="BB22" s="214"/>
      <c r="BC22" s="214"/>
      <c r="BD22" s="214"/>
      <c r="BE22" s="214"/>
      <c r="BF22" s="214"/>
      <c r="BG22" s="214"/>
      <c r="BH22" s="214"/>
      <c r="BI22" s="214"/>
      <c r="BJ22" s="214"/>
      <c r="BK22" s="214"/>
      <c r="BL22" s="214"/>
      <c r="BM22" s="57"/>
    </row>
    <row r="23" spans="1:65">
      <c r="A23" s="30"/>
      <c r="B23" s="19"/>
      <c r="C23" s="9">
        <v>18</v>
      </c>
      <c r="D23" s="216">
        <v>0.86013207510522138</v>
      </c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13"/>
      <c r="AG23" s="214"/>
      <c r="AH23" s="214"/>
      <c r="AI23" s="214"/>
      <c r="AJ23" s="214"/>
      <c r="AK23" s="214"/>
      <c r="AL23" s="214"/>
      <c r="AM23" s="214"/>
      <c r="AN23" s="214"/>
      <c r="AO23" s="214"/>
      <c r="AP23" s="214"/>
      <c r="AQ23" s="214"/>
      <c r="AR23" s="214"/>
      <c r="AS23" s="214"/>
      <c r="AT23" s="214"/>
      <c r="AU23" s="214"/>
      <c r="AV23" s="214"/>
      <c r="AW23" s="214"/>
      <c r="AX23" s="214"/>
      <c r="AY23" s="214"/>
      <c r="AZ23" s="214"/>
      <c r="BA23" s="214"/>
      <c r="BB23" s="214"/>
      <c r="BC23" s="214"/>
      <c r="BD23" s="214"/>
      <c r="BE23" s="214"/>
      <c r="BF23" s="214"/>
      <c r="BG23" s="214"/>
      <c r="BH23" s="214"/>
      <c r="BI23" s="214"/>
      <c r="BJ23" s="214"/>
      <c r="BK23" s="214"/>
      <c r="BL23" s="214"/>
      <c r="BM23" s="57"/>
    </row>
    <row r="24" spans="1:65">
      <c r="A24" s="30"/>
      <c r="B24" s="19"/>
      <c r="C24" s="9">
        <v>19</v>
      </c>
      <c r="D24" s="216">
        <v>0.91678057305980454</v>
      </c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13"/>
      <c r="AG24" s="214"/>
      <c r="AH24" s="214"/>
      <c r="AI24" s="214"/>
      <c r="AJ24" s="214"/>
      <c r="AK24" s="214"/>
      <c r="AL24" s="214"/>
      <c r="AM24" s="214"/>
      <c r="AN24" s="214"/>
      <c r="AO24" s="214"/>
      <c r="AP24" s="214"/>
      <c r="AQ24" s="214"/>
      <c r="AR24" s="214"/>
      <c r="AS24" s="214"/>
      <c r="AT24" s="214"/>
      <c r="AU24" s="214"/>
      <c r="AV24" s="214"/>
      <c r="AW24" s="214"/>
      <c r="AX24" s="214"/>
      <c r="AY24" s="214"/>
      <c r="AZ24" s="214"/>
      <c r="BA24" s="214"/>
      <c r="BB24" s="214"/>
      <c r="BC24" s="214"/>
      <c r="BD24" s="214"/>
      <c r="BE24" s="214"/>
      <c r="BF24" s="214"/>
      <c r="BG24" s="214"/>
      <c r="BH24" s="214"/>
      <c r="BI24" s="214"/>
      <c r="BJ24" s="214"/>
      <c r="BK24" s="214"/>
      <c r="BL24" s="214"/>
      <c r="BM24" s="57"/>
    </row>
    <row r="25" spans="1:65">
      <c r="A25" s="30"/>
      <c r="B25" s="19"/>
      <c r="C25" s="9">
        <v>20</v>
      </c>
      <c r="D25" s="216">
        <v>0.82923763128332428</v>
      </c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13"/>
      <c r="AG25" s="214"/>
      <c r="AH25" s="214"/>
      <c r="AI25" s="214"/>
      <c r="AJ25" s="214"/>
      <c r="AK25" s="214"/>
      <c r="AL25" s="214"/>
      <c r="AM25" s="214"/>
      <c r="AN25" s="214"/>
      <c r="AO25" s="214"/>
      <c r="AP25" s="214"/>
      <c r="AQ25" s="214"/>
      <c r="AR25" s="214"/>
      <c r="AS25" s="214"/>
      <c r="AT25" s="214"/>
      <c r="AU25" s="214"/>
      <c r="AV25" s="214"/>
      <c r="AW25" s="214"/>
      <c r="AX25" s="214"/>
      <c r="AY25" s="214"/>
      <c r="AZ25" s="214"/>
      <c r="BA25" s="214"/>
      <c r="BB25" s="214"/>
      <c r="BC25" s="214"/>
      <c r="BD25" s="214"/>
      <c r="BE25" s="214"/>
      <c r="BF25" s="214"/>
      <c r="BG25" s="214"/>
      <c r="BH25" s="214"/>
      <c r="BI25" s="214"/>
      <c r="BJ25" s="214"/>
      <c r="BK25" s="214"/>
      <c r="BL25" s="214"/>
      <c r="BM25" s="57"/>
    </row>
    <row r="26" spans="1:65">
      <c r="A26" s="30"/>
      <c r="B26" s="20" t="s">
        <v>278</v>
      </c>
      <c r="C26" s="12"/>
      <c r="D26" s="219">
        <v>0.8533195178380828</v>
      </c>
      <c r="E26" s="219">
        <v>0.80166666666666675</v>
      </c>
      <c r="F26" s="219">
        <v>0.8211666666666666</v>
      </c>
      <c r="G26" s="219">
        <v>0.80833607061253498</v>
      </c>
      <c r="H26" s="219">
        <v>0.8261666666666666</v>
      </c>
      <c r="I26" s="219">
        <v>0.8301666666666665</v>
      </c>
      <c r="J26" s="219">
        <v>0.84750000000000003</v>
      </c>
      <c r="K26" s="219">
        <v>0.65783333333333338</v>
      </c>
      <c r="L26" s="219">
        <v>0.82933333333333337</v>
      </c>
      <c r="M26" s="219">
        <v>0.83253333333333324</v>
      </c>
      <c r="N26" s="219">
        <v>0.82016666666666671</v>
      </c>
      <c r="O26" s="219">
        <v>0.82383333333333331</v>
      </c>
      <c r="P26" s="219">
        <v>0.78466666666666673</v>
      </c>
      <c r="Q26" s="219">
        <v>0.79433333333333334</v>
      </c>
      <c r="R26" s="219">
        <v>0.82699999999999996</v>
      </c>
      <c r="S26" s="219">
        <v>0.81666666666666676</v>
      </c>
      <c r="T26" s="219">
        <v>0.81883333333333341</v>
      </c>
      <c r="U26" s="219">
        <v>0.80383333333333329</v>
      </c>
      <c r="V26" s="219">
        <v>0.81166666666666687</v>
      </c>
      <c r="W26" s="219">
        <v>0.83481609933796241</v>
      </c>
      <c r="X26" s="219">
        <v>0.80372250000000012</v>
      </c>
      <c r="Y26" s="219">
        <v>0.81666666666666654</v>
      </c>
      <c r="Z26" s="219">
        <v>0.87533333333333319</v>
      </c>
      <c r="AA26" s="219">
        <v>0.81100000000000005</v>
      </c>
      <c r="AB26" s="219">
        <v>0.82433333333333325</v>
      </c>
      <c r="AC26" s="219">
        <v>0.82266666666666666</v>
      </c>
      <c r="AD26" s="219">
        <v>0.80333333333333334</v>
      </c>
      <c r="AE26" s="219">
        <v>0.80533333333333346</v>
      </c>
      <c r="AF26" s="213"/>
      <c r="AG26" s="214"/>
      <c r="AH26" s="214"/>
      <c r="AI26" s="214"/>
      <c r="AJ26" s="214"/>
      <c r="AK26" s="214"/>
      <c r="AL26" s="214"/>
      <c r="AM26" s="214"/>
      <c r="AN26" s="214"/>
      <c r="AO26" s="214"/>
      <c r="AP26" s="214"/>
      <c r="AQ26" s="214"/>
      <c r="AR26" s="214"/>
      <c r="AS26" s="214"/>
      <c r="AT26" s="214"/>
      <c r="AU26" s="214"/>
      <c r="AV26" s="214"/>
      <c r="AW26" s="214"/>
      <c r="AX26" s="214"/>
      <c r="AY26" s="214"/>
      <c r="AZ26" s="214"/>
      <c r="BA26" s="214"/>
      <c r="BB26" s="214"/>
      <c r="BC26" s="214"/>
      <c r="BD26" s="214"/>
      <c r="BE26" s="214"/>
      <c r="BF26" s="214"/>
      <c r="BG26" s="214"/>
      <c r="BH26" s="214"/>
      <c r="BI26" s="214"/>
      <c r="BJ26" s="214"/>
      <c r="BK26" s="214"/>
      <c r="BL26" s="214"/>
      <c r="BM26" s="57"/>
    </row>
    <row r="27" spans="1:65">
      <c r="A27" s="30"/>
      <c r="B27" s="3" t="s">
        <v>279</v>
      </c>
      <c r="C27" s="29"/>
      <c r="D27" s="23">
        <v>0.84281626876639248</v>
      </c>
      <c r="E27" s="23">
        <v>0.8055000000000001</v>
      </c>
      <c r="F27" s="23">
        <v>0.81850000000000001</v>
      </c>
      <c r="G27" s="23">
        <v>0.81222623672106953</v>
      </c>
      <c r="H27" s="23">
        <v>0.8254999999999999</v>
      </c>
      <c r="I27" s="23">
        <v>0.83050000000000002</v>
      </c>
      <c r="J27" s="23">
        <v>0.84950000000000003</v>
      </c>
      <c r="K27" s="23">
        <v>0.66700000000000004</v>
      </c>
      <c r="L27" s="23">
        <v>0.83650000000000002</v>
      </c>
      <c r="M27" s="23">
        <v>0.83250000000000002</v>
      </c>
      <c r="N27" s="23">
        <v>0.8194999999999999</v>
      </c>
      <c r="O27" s="23">
        <v>0.82450000000000001</v>
      </c>
      <c r="P27" s="23">
        <v>0.78800000000000003</v>
      </c>
      <c r="Q27" s="23">
        <v>0.79649999999999999</v>
      </c>
      <c r="R27" s="23">
        <v>0.82850000000000001</v>
      </c>
      <c r="S27" s="23">
        <v>0.8125</v>
      </c>
      <c r="T27" s="23">
        <v>0.81499999999999995</v>
      </c>
      <c r="U27" s="23">
        <v>0.81850000000000001</v>
      </c>
      <c r="V27" s="23">
        <v>0.8105</v>
      </c>
      <c r="W27" s="23">
        <v>0.83328670665866822</v>
      </c>
      <c r="X27" s="23">
        <v>0.80524499999999999</v>
      </c>
      <c r="Y27" s="23">
        <v>0.82000000000000006</v>
      </c>
      <c r="Z27" s="23">
        <v>0.878</v>
      </c>
      <c r="AA27" s="23">
        <v>0.80950000000000011</v>
      </c>
      <c r="AB27" s="23">
        <v>0.82599999999999996</v>
      </c>
      <c r="AC27" s="23">
        <v>0.83699999999999997</v>
      </c>
      <c r="AD27" s="23">
        <v>0.8</v>
      </c>
      <c r="AE27" s="23">
        <v>0.80400000000000005</v>
      </c>
      <c r="AF27" s="213"/>
      <c r="AG27" s="214"/>
      <c r="AH27" s="214"/>
      <c r="AI27" s="214"/>
      <c r="AJ27" s="214"/>
      <c r="AK27" s="214"/>
      <c r="AL27" s="214"/>
      <c r="AM27" s="214"/>
      <c r="AN27" s="214"/>
      <c r="AO27" s="214"/>
      <c r="AP27" s="214"/>
      <c r="AQ27" s="214"/>
      <c r="AR27" s="214"/>
      <c r="AS27" s="214"/>
      <c r="AT27" s="214"/>
      <c r="AU27" s="214"/>
      <c r="AV27" s="214"/>
      <c r="AW27" s="214"/>
      <c r="AX27" s="214"/>
      <c r="AY27" s="214"/>
      <c r="AZ27" s="214"/>
      <c r="BA27" s="214"/>
      <c r="BB27" s="214"/>
      <c r="BC27" s="214"/>
      <c r="BD27" s="214"/>
      <c r="BE27" s="214"/>
      <c r="BF27" s="214"/>
      <c r="BG27" s="214"/>
      <c r="BH27" s="214"/>
      <c r="BI27" s="214"/>
      <c r="BJ27" s="214"/>
      <c r="BK27" s="214"/>
      <c r="BL27" s="214"/>
      <c r="BM27" s="57"/>
    </row>
    <row r="28" spans="1:65">
      <c r="A28" s="30"/>
      <c r="B28" s="3" t="s">
        <v>280</v>
      </c>
      <c r="C28" s="29"/>
      <c r="D28" s="23">
        <v>3.4924386329378006E-2</v>
      </c>
      <c r="E28" s="23">
        <v>1.3750151514316722E-2</v>
      </c>
      <c r="F28" s="23">
        <v>9.5794919837466543E-3</v>
      </c>
      <c r="G28" s="23">
        <v>1.482409288866751E-2</v>
      </c>
      <c r="H28" s="23">
        <v>3.8686776379877777E-3</v>
      </c>
      <c r="I28" s="23">
        <v>2.4832774042918919E-3</v>
      </c>
      <c r="J28" s="23">
        <v>2.5256682284100558E-2</v>
      </c>
      <c r="K28" s="23">
        <v>3.8907154440625265E-2</v>
      </c>
      <c r="L28" s="23">
        <v>1.3276545735494078E-2</v>
      </c>
      <c r="M28" s="23">
        <v>8.2575218235658911E-3</v>
      </c>
      <c r="N28" s="23">
        <v>8.5654344120229091E-3</v>
      </c>
      <c r="O28" s="23">
        <v>9.2826002104296011E-3</v>
      </c>
      <c r="P28" s="23">
        <v>6.7724933862401632E-3</v>
      </c>
      <c r="Q28" s="23">
        <v>1.0112698288126016E-2</v>
      </c>
      <c r="R28" s="23">
        <v>6.0663003552412463E-3</v>
      </c>
      <c r="S28" s="23">
        <v>1.2339638028186476E-2</v>
      </c>
      <c r="T28" s="23">
        <v>8.2077199432404133E-3</v>
      </c>
      <c r="U28" s="23">
        <v>3.0928411964836876E-2</v>
      </c>
      <c r="V28" s="23">
        <v>9.2231592562779727E-3</v>
      </c>
      <c r="W28" s="23">
        <v>1.0115584879239843E-2</v>
      </c>
      <c r="X28" s="23">
        <v>8.2138594765189255E-3</v>
      </c>
      <c r="Y28" s="23">
        <v>1.5055453054181574E-2</v>
      </c>
      <c r="Z28" s="23">
        <v>6.377042156569669E-3</v>
      </c>
      <c r="AA28" s="23">
        <v>1.3682105101189624E-2</v>
      </c>
      <c r="AB28" s="23">
        <v>9.9933311096284134E-3</v>
      </c>
      <c r="AC28" s="23">
        <v>3.5881285744335668E-2</v>
      </c>
      <c r="AD28" s="23">
        <v>1.0327955589886419E-2</v>
      </c>
      <c r="AE28" s="23">
        <v>5.5015149428740738E-3</v>
      </c>
      <c r="AF28" s="213"/>
      <c r="AG28" s="214"/>
      <c r="AH28" s="214"/>
      <c r="AI28" s="214"/>
      <c r="AJ28" s="214"/>
      <c r="AK28" s="214"/>
      <c r="AL28" s="214"/>
      <c r="AM28" s="214"/>
      <c r="AN28" s="214"/>
      <c r="AO28" s="214"/>
      <c r="AP28" s="214"/>
      <c r="AQ28" s="214"/>
      <c r="AR28" s="214"/>
      <c r="AS28" s="214"/>
      <c r="AT28" s="214"/>
      <c r="AU28" s="214"/>
      <c r="AV28" s="214"/>
      <c r="AW28" s="214"/>
      <c r="AX28" s="214"/>
      <c r="AY28" s="214"/>
      <c r="AZ28" s="214"/>
      <c r="BA28" s="214"/>
      <c r="BB28" s="214"/>
      <c r="BC28" s="214"/>
      <c r="BD28" s="214"/>
      <c r="BE28" s="214"/>
      <c r="BF28" s="214"/>
      <c r="BG28" s="214"/>
      <c r="BH28" s="214"/>
      <c r="BI28" s="214"/>
      <c r="BJ28" s="214"/>
      <c r="BK28" s="214"/>
      <c r="BL28" s="214"/>
      <c r="BM28" s="57"/>
    </row>
    <row r="29" spans="1:65">
      <c r="A29" s="30"/>
      <c r="B29" s="3" t="s">
        <v>87</v>
      </c>
      <c r="C29" s="29"/>
      <c r="D29" s="13">
        <v>4.0927677850215186E-2</v>
      </c>
      <c r="E29" s="13">
        <v>1.7151956150914829E-2</v>
      </c>
      <c r="F29" s="13">
        <v>1.1665709742739989E-2</v>
      </c>
      <c r="G29" s="13">
        <v>1.8339021884096075E-2</v>
      </c>
      <c r="H29" s="13">
        <v>4.6826842501365073E-3</v>
      </c>
      <c r="I29" s="13">
        <v>2.9912998244833074E-3</v>
      </c>
      <c r="J29" s="13">
        <v>2.9801395025487384E-2</v>
      </c>
      <c r="K29" s="13">
        <v>5.914439489327377E-2</v>
      </c>
      <c r="L29" s="13">
        <v>1.6008696626399612E-2</v>
      </c>
      <c r="M29" s="13">
        <v>9.9185479943536495E-3</v>
      </c>
      <c r="N29" s="13">
        <v>1.0443529053472353E-2</v>
      </c>
      <c r="O29" s="13">
        <v>1.1267570556863768E-2</v>
      </c>
      <c r="P29" s="13">
        <v>8.631045097162485E-3</v>
      </c>
      <c r="Q29" s="13">
        <v>1.273105113905919E-2</v>
      </c>
      <c r="R29" s="13">
        <v>7.3353087729640222E-3</v>
      </c>
      <c r="S29" s="13">
        <v>1.510976085084058E-2</v>
      </c>
      <c r="T29" s="13">
        <v>1.0023675892416543E-2</v>
      </c>
      <c r="U29" s="13">
        <v>3.8476150070292613E-2</v>
      </c>
      <c r="V29" s="13">
        <v>1.1363235223340415E-2</v>
      </c>
      <c r="W29" s="13">
        <v>1.211714159233614E-2</v>
      </c>
      <c r="X29" s="13">
        <v>1.0219770476151812E-2</v>
      </c>
      <c r="Y29" s="13">
        <v>1.843524863777336E-2</v>
      </c>
      <c r="Z29" s="13">
        <v>7.2852728369036598E-3</v>
      </c>
      <c r="AA29" s="13">
        <v>1.6870659804179559E-2</v>
      </c>
      <c r="AB29" s="13">
        <v>1.2122924920697631E-2</v>
      </c>
      <c r="AC29" s="13">
        <v>4.3615825459079015E-2</v>
      </c>
      <c r="AD29" s="13">
        <v>1.2856376252970645E-2</v>
      </c>
      <c r="AE29" s="13">
        <v>6.8313513363502561E-3</v>
      </c>
      <c r="AF29" s="159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6"/>
    </row>
    <row r="30" spans="1:65">
      <c r="A30" s="30"/>
      <c r="B30" s="3" t="s">
        <v>281</v>
      </c>
      <c r="C30" s="29"/>
      <c r="D30" s="13">
        <v>4.3582331558117193E-2</v>
      </c>
      <c r="E30" s="13">
        <v>-1.9587444510826502E-2</v>
      </c>
      <c r="F30" s="13">
        <v>4.2604284605316511E-3</v>
      </c>
      <c r="G30" s="13">
        <v>-1.1430977941814136E-2</v>
      </c>
      <c r="H30" s="13">
        <v>1.0375267683956801E-2</v>
      </c>
      <c r="I30" s="13">
        <v>1.5267139062696833E-2</v>
      </c>
      <c r="J30" s="13">
        <v>3.6465248370570968E-2</v>
      </c>
      <c r="K30" s="13">
        <v>-0.19549098617135807</v>
      </c>
      <c r="L30" s="13">
        <v>1.4247999192126271E-2</v>
      </c>
      <c r="M30" s="13">
        <v>1.8161496295118207E-2</v>
      </c>
      <c r="N30" s="13">
        <v>3.0374606158467543E-3</v>
      </c>
      <c r="O30" s="13">
        <v>7.5216760463583388E-3</v>
      </c>
      <c r="P30" s="13">
        <v>-4.037789787047219E-2</v>
      </c>
      <c r="Q30" s="13">
        <v>-2.8555875371850226E-2</v>
      </c>
      <c r="R30" s="13">
        <v>1.1394407554527586E-2</v>
      </c>
      <c r="S30" s="13">
        <v>-1.2429268405509397E-3</v>
      </c>
      <c r="T30" s="13">
        <v>1.4068368229334105E-3</v>
      </c>
      <c r="U30" s="13">
        <v>-1.6937680847342484E-2</v>
      </c>
      <c r="V30" s="13">
        <v>-7.357766063975979E-3</v>
      </c>
      <c r="W30" s="13">
        <v>2.095324571571977E-2</v>
      </c>
      <c r="X30" s="13">
        <v>-1.7073226450128209E-2</v>
      </c>
      <c r="Y30" s="13">
        <v>-1.2429268405511618E-3</v>
      </c>
      <c r="Z30" s="13">
        <v>7.0504520047637742E-2</v>
      </c>
      <c r="AA30" s="13">
        <v>-8.1730779604328729E-3</v>
      </c>
      <c r="AB30" s="13">
        <v>8.1331599687008982E-3</v>
      </c>
      <c r="AC30" s="13">
        <v>6.0948802275591074E-3</v>
      </c>
      <c r="AD30" s="13">
        <v>-1.7549164769684933E-2</v>
      </c>
      <c r="AE30" s="13">
        <v>-1.5103229080314695E-2</v>
      </c>
      <c r="AF30" s="159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6"/>
    </row>
    <row r="31" spans="1:65">
      <c r="A31" s="30"/>
      <c r="B31" s="46" t="s">
        <v>282</v>
      </c>
      <c r="C31" s="47"/>
      <c r="D31" s="45" t="s">
        <v>283</v>
      </c>
      <c r="E31" s="45">
        <v>1.1000000000000001</v>
      </c>
      <c r="F31" s="45">
        <v>0.15</v>
      </c>
      <c r="G31" s="45">
        <v>0.67</v>
      </c>
      <c r="H31" s="45">
        <v>0.47</v>
      </c>
      <c r="I31" s="45">
        <v>0.73</v>
      </c>
      <c r="J31" s="45">
        <v>1.84</v>
      </c>
      <c r="K31" s="45">
        <v>10.34</v>
      </c>
      <c r="L31" s="45">
        <v>0.67</v>
      </c>
      <c r="M31" s="45">
        <v>0.88</v>
      </c>
      <c r="N31" s="45">
        <v>0.09</v>
      </c>
      <c r="O31" s="45">
        <v>0.32</v>
      </c>
      <c r="P31" s="45">
        <v>2.19</v>
      </c>
      <c r="Q31" s="45">
        <v>1.57</v>
      </c>
      <c r="R31" s="45">
        <v>0.52</v>
      </c>
      <c r="S31" s="45">
        <v>0.14000000000000001</v>
      </c>
      <c r="T31" s="45">
        <v>0</v>
      </c>
      <c r="U31" s="45">
        <v>0.96</v>
      </c>
      <c r="V31" s="45">
        <v>0.46</v>
      </c>
      <c r="W31" s="45">
        <v>1.03</v>
      </c>
      <c r="X31" s="45">
        <v>0.97</v>
      </c>
      <c r="Y31" s="45">
        <v>0.14000000000000001</v>
      </c>
      <c r="Z31" s="45">
        <v>3.63</v>
      </c>
      <c r="AA31" s="45">
        <v>0.5</v>
      </c>
      <c r="AB31" s="45">
        <v>0.35</v>
      </c>
      <c r="AC31" s="45">
        <v>0.25</v>
      </c>
      <c r="AD31" s="45">
        <v>1</v>
      </c>
      <c r="AE31" s="45">
        <v>0.87</v>
      </c>
      <c r="AF31" s="159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6"/>
    </row>
    <row r="32" spans="1:65">
      <c r="B32" s="31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BM32" s="56"/>
    </row>
    <row r="33" spans="1:65" ht="15">
      <c r="B33" s="8" t="s">
        <v>497</v>
      </c>
      <c r="BM33" s="28" t="s">
        <v>284</v>
      </c>
    </row>
    <row r="34" spans="1:65" ht="15">
      <c r="A34" s="25" t="s">
        <v>130</v>
      </c>
      <c r="B34" s="18" t="s">
        <v>116</v>
      </c>
      <c r="C34" s="15" t="s">
        <v>117</v>
      </c>
      <c r="D34" s="16" t="s">
        <v>243</v>
      </c>
      <c r="E34" s="159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28">
        <v>1</v>
      </c>
    </row>
    <row r="35" spans="1:65">
      <c r="A35" s="30"/>
      <c r="B35" s="19" t="s">
        <v>244</v>
      </c>
      <c r="C35" s="9" t="s">
        <v>244</v>
      </c>
      <c r="D35" s="157" t="s">
        <v>272</v>
      </c>
      <c r="E35" s="159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28" t="s">
        <v>83</v>
      </c>
    </row>
    <row r="36" spans="1:65">
      <c r="A36" s="30"/>
      <c r="B36" s="19"/>
      <c r="C36" s="9"/>
      <c r="D36" s="10" t="s">
        <v>275</v>
      </c>
      <c r="E36" s="159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28">
        <v>2</v>
      </c>
    </row>
    <row r="37" spans="1:65">
      <c r="A37" s="30"/>
      <c r="B37" s="19"/>
      <c r="C37" s="9"/>
      <c r="D37" s="26" t="s">
        <v>122</v>
      </c>
      <c r="E37" s="159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28">
        <v>2</v>
      </c>
    </row>
    <row r="38" spans="1:65">
      <c r="A38" s="30"/>
      <c r="B38" s="18">
        <v>1</v>
      </c>
      <c r="C38" s="14">
        <v>1</v>
      </c>
      <c r="D38" s="21">
        <v>1.8</v>
      </c>
      <c r="E38" s="159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8">
        <v>1</v>
      </c>
    </row>
    <row r="39" spans="1:65">
      <c r="A39" s="30"/>
      <c r="B39" s="19">
        <v>1</v>
      </c>
      <c r="C39" s="9">
        <v>2</v>
      </c>
      <c r="D39" s="11">
        <v>1.8</v>
      </c>
      <c r="E39" s="159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8">
        <v>1</v>
      </c>
    </row>
    <row r="40" spans="1:65">
      <c r="A40" s="30"/>
      <c r="B40" s="19">
        <v>1</v>
      </c>
      <c r="C40" s="9">
        <v>3</v>
      </c>
      <c r="D40" s="11">
        <v>1.8</v>
      </c>
      <c r="E40" s="159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8">
        <v>16</v>
      </c>
    </row>
    <row r="41" spans="1:65">
      <c r="A41" s="30"/>
      <c r="B41" s="19">
        <v>1</v>
      </c>
      <c r="C41" s="9">
        <v>4</v>
      </c>
      <c r="D41" s="11">
        <v>1.8</v>
      </c>
      <c r="E41" s="159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8">
        <v>1.8</v>
      </c>
    </row>
    <row r="42" spans="1:65">
      <c r="A42" s="30"/>
      <c r="B42" s="19">
        <v>1</v>
      </c>
      <c r="C42" s="9">
        <v>5</v>
      </c>
      <c r="D42" s="11">
        <v>1.8</v>
      </c>
      <c r="E42" s="159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28">
        <v>7</v>
      </c>
    </row>
    <row r="43" spans="1:65">
      <c r="A43" s="30"/>
      <c r="B43" s="19">
        <v>1</v>
      </c>
      <c r="C43" s="9">
        <v>6</v>
      </c>
      <c r="D43" s="11">
        <v>1.8</v>
      </c>
      <c r="E43" s="159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56"/>
    </row>
    <row r="44" spans="1:65">
      <c r="A44" s="30"/>
      <c r="B44" s="20" t="s">
        <v>278</v>
      </c>
      <c r="C44" s="12"/>
      <c r="D44" s="22">
        <v>1.8</v>
      </c>
      <c r="E44" s="159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56"/>
    </row>
    <row r="45" spans="1:65">
      <c r="A45" s="30"/>
      <c r="B45" s="3" t="s">
        <v>279</v>
      </c>
      <c r="C45" s="29"/>
      <c r="D45" s="11">
        <v>1.8</v>
      </c>
      <c r="E45" s="159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56"/>
    </row>
    <row r="46" spans="1:65">
      <c r="A46" s="30"/>
      <c r="B46" s="3" t="s">
        <v>280</v>
      </c>
      <c r="C46" s="29"/>
      <c r="D46" s="23">
        <v>0</v>
      </c>
      <c r="E46" s="159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56"/>
    </row>
    <row r="47" spans="1:65">
      <c r="A47" s="30"/>
      <c r="B47" s="3" t="s">
        <v>87</v>
      </c>
      <c r="C47" s="29"/>
      <c r="D47" s="13">
        <v>0</v>
      </c>
      <c r="E47" s="159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56"/>
    </row>
    <row r="48" spans="1:65">
      <c r="A48" s="30"/>
      <c r="B48" s="3" t="s">
        <v>281</v>
      </c>
      <c r="C48" s="29"/>
      <c r="D48" s="13">
        <v>0</v>
      </c>
      <c r="E48" s="159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56"/>
    </row>
    <row r="49" spans="1:65">
      <c r="A49" s="30"/>
      <c r="B49" s="46" t="s">
        <v>282</v>
      </c>
      <c r="C49" s="47"/>
      <c r="D49" s="45" t="s">
        <v>283</v>
      </c>
      <c r="E49" s="159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56"/>
    </row>
    <row r="50" spans="1:65">
      <c r="B50" s="31"/>
      <c r="C50" s="20"/>
      <c r="D50" s="20"/>
      <c r="BM50" s="56"/>
    </row>
    <row r="51" spans="1:65" ht="15">
      <c r="B51" s="8" t="s">
        <v>498</v>
      </c>
      <c r="BM51" s="28" t="s">
        <v>284</v>
      </c>
    </row>
    <row r="52" spans="1:65" ht="15">
      <c r="A52" s="25" t="s">
        <v>131</v>
      </c>
      <c r="B52" s="18" t="s">
        <v>116</v>
      </c>
      <c r="C52" s="15" t="s">
        <v>117</v>
      </c>
      <c r="D52" s="16" t="s">
        <v>243</v>
      </c>
      <c r="E52" s="159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28">
        <v>1</v>
      </c>
    </row>
    <row r="53" spans="1:65">
      <c r="A53" s="30"/>
      <c r="B53" s="19" t="s">
        <v>244</v>
      </c>
      <c r="C53" s="9" t="s">
        <v>244</v>
      </c>
      <c r="D53" s="157" t="s">
        <v>272</v>
      </c>
      <c r="E53" s="15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28" t="s">
        <v>83</v>
      </c>
    </row>
    <row r="54" spans="1:65">
      <c r="A54" s="30"/>
      <c r="B54" s="19"/>
      <c r="C54" s="9"/>
      <c r="D54" s="10" t="s">
        <v>275</v>
      </c>
      <c r="E54" s="159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28">
        <v>2</v>
      </c>
    </row>
    <row r="55" spans="1:65">
      <c r="A55" s="30"/>
      <c r="B55" s="19"/>
      <c r="C55" s="9"/>
      <c r="D55" s="26" t="s">
        <v>122</v>
      </c>
      <c r="E55" s="15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28">
        <v>2</v>
      </c>
    </row>
    <row r="56" spans="1:65">
      <c r="A56" s="30"/>
      <c r="B56" s="18">
        <v>1</v>
      </c>
      <c r="C56" s="14">
        <v>1</v>
      </c>
      <c r="D56" s="21">
        <v>1</v>
      </c>
      <c r="E56" s="159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28">
        <v>1</v>
      </c>
    </row>
    <row r="57" spans="1:65">
      <c r="A57" s="30"/>
      <c r="B57" s="19">
        <v>1</v>
      </c>
      <c r="C57" s="9">
        <v>2</v>
      </c>
      <c r="D57" s="11">
        <v>1</v>
      </c>
      <c r="E57" s="159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8">
        <v>1</v>
      </c>
    </row>
    <row r="58" spans="1:65">
      <c r="A58" s="30"/>
      <c r="B58" s="19">
        <v>1</v>
      </c>
      <c r="C58" s="9">
        <v>3</v>
      </c>
      <c r="D58" s="11">
        <v>1</v>
      </c>
      <c r="E58" s="159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8">
        <v>16</v>
      </c>
    </row>
    <row r="59" spans="1:65">
      <c r="A59" s="30"/>
      <c r="B59" s="19">
        <v>1</v>
      </c>
      <c r="C59" s="9">
        <v>4</v>
      </c>
      <c r="D59" s="11">
        <v>1.1000000000000001</v>
      </c>
      <c r="E59" s="159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8">
        <v>1.0333333333333301</v>
      </c>
    </row>
    <row r="60" spans="1:65">
      <c r="A60" s="30"/>
      <c r="B60" s="19">
        <v>1</v>
      </c>
      <c r="C60" s="9">
        <v>5</v>
      </c>
      <c r="D60" s="11">
        <v>1.1000000000000001</v>
      </c>
      <c r="E60" s="159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8">
        <v>7</v>
      </c>
    </row>
    <row r="61" spans="1:65">
      <c r="A61" s="30"/>
      <c r="B61" s="19">
        <v>1</v>
      </c>
      <c r="C61" s="9">
        <v>6</v>
      </c>
      <c r="D61" s="11">
        <v>1</v>
      </c>
      <c r="E61" s="159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56"/>
    </row>
    <row r="62" spans="1:65">
      <c r="A62" s="30"/>
      <c r="B62" s="20" t="s">
        <v>278</v>
      </c>
      <c r="C62" s="12"/>
      <c r="D62" s="22">
        <v>1.0333333333333332</v>
      </c>
      <c r="E62" s="159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56"/>
    </row>
    <row r="63" spans="1:65">
      <c r="A63" s="30"/>
      <c r="B63" s="3" t="s">
        <v>279</v>
      </c>
      <c r="C63" s="29"/>
      <c r="D63" s="11">
        <v>1</v>
      </c>
      <c r="E63" s="159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56"/>
    </row>
    <row r="64" spans="1:65">
      <c r="A64" s="30"/>
      <c r="B64" s="3" t="s">
        <v>280</v>
      </c>
      <c r="C64" s="29"/>
      <c r="D64" s="23">
        <v>5.1639777949432274E-2</v>
      </c>
      <c r="E64" s="159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56"/>
    </row>
    <row r="65" spans="1:65">
      <c r="A65" s="30"/>
      <c r="B65" s="3" t="s">
        <v>87</v>
      </c>
      <c r="C65" s="29"/>
      <c r="D65" s="13">
        <v>4.9973978660740916E-2</v>
      </c>
      <c r="E65" s="159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56"/>
    </row>
    <row r="66" spans="1:65">
      <c r="A66" s="30"/>
      <c r="B66" s="3" t="s">
        <v>281</v>
      </c>
      <c r="C66" s="29"/>
      <c r="D66" s="13">
        <v>3.1086244689504383E-15</v>
      </c>
      <c r="E66" s="159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56"/>
    </row>
    <row r="67" spans="1:65">
      <c r="A67" s="30"/>
      <c r="B67" s="46" t="s">
        <v>282</v>
      </c>
      <c r="C67" s="47"/>
      <c r="D67" s="45" t="s">
        <v>283</v>
      </c>
      <c r="E67" s="159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56"/>
    </row>
    <row r="68" spans="1:65">
      <c r="B68" s="31"/>
      <c r="C68" s="20"/>
      <c r="D68" s="20"/>
      <c r="BM68" s="56"/>
    </row>
    <row r="69" spans="1:65">
      <c r="BM69" s="56"/>
    </row>
    <row r="70" spans="1:65">
      <c r="BM70" s="56"/>
    </row>
    <row r="71" spans="1:65">
      <c r="BM71" s="56"/>
    </row>
    <row r="72" spans="1:65">
      <c r="BM72" s="56"/>
    </row>
    <row r="73" spans="1:65">
      <c r="BM73" s="56"/>
    </row>
    <row r="74" spans="1:65">
      <c r="BM74" s="56"/>
    </row>
    <row r="75" spans="1:65">
      <c r="BM75" s="56"/>
    </row>
    <row r="76" spans="1:65">
      <c r="BM76" s="56"/>
    </row>
    <row r="77" spans="1:65">
      <c r="BM77" s="56"/>
    </row>
    <row r="78" spans="1:65">
      <c r="BM78" s="56"/>
    </row>
    <row r="79" spans="1:65">
      <c r="BM79" s="56"/>
    </row>
    <row r="80" spans="1:65">
      <c r="BM80" s="56"/>
    </row>
    <row r="81" spans="65:65">
      <c r="BM81" s="56"/>
    </row>
    <row r="82" spans="65:65">
      <c r="BM82" s="56"/>
    </row>
    <row r="83" spans="65:65">
      <c r="BM83" s="56"/>
    </row>
    <row r="84" spans="65:65">
      <c r="BM84" s="56"/>
    </row>
    <row r="85" spans="65:65">
      <c r="BM85" s="56"/>
    </row>
    <row r="86" spans="65:65">
      <c r="BM86" s="56"/>
    </row>
    <row r="87" spans="65:65">
      <c r="BM87" s="56"/>
    </row>
    <row r="88" spans="65:65">
      <c r="BM88" s="56"/>
    </row>
    <row r="89" spans="65:65">
      <c r="BM89" s="56"/>
    </row>
    <row r="90" spans="65:65">
      <c r="BM90" s="56"/>
    </row>
    <row r="91" spans="65:65">
      <c r="BM91" s="56"/>
    </row>
    <row r="92" spans="65:65">
      <c r="BM92" s="56"/>
    </row>
    <row r="93" spans="65:65">
      <c r="BM93" s="56"/>
    </row>
    <row r="94" spans="65:65">
      <c r="BM94" s="56"/>
    </row>
    <row r="95" spans="65:65">
      <c r="BM95" s="56"/>
    </row>
    <row r="96" spans="65:65">
      <c r="BM96" s="56"/>
    </row>
    <row r="97" spans="65:65">
      <c r="BM97" s="56"/>
    </row>
    <row r="98" spans="65:65">
      <c r="BM98" s="56"/>
    </row>
    <row r="99" spans="65:65">
      <c r="BM99" s="56"/>
    </row>
    <row r="100" spans="65:65">
      <c r="BM100" s="56"/>
    </row>
    <row r="101" spans="65:65">
      <c r="BM101" s="56"/>
    </row>
    <row r="102" spans="65:65">
      <c r="BM102" s="56"/>
    </row>
    <row r="103" spans="65:65">
      <c r="BM103" s="56"/>
    </row>
    <row r="104" spans="65:65">
      <c r="BM104" s="56"/>
    </row>
    <row r="105" spans="65:65">
      <c r="BM105" s="56"/>
    </row>
    <row r="106" spans="65:65">
      <c r="BM106" s="56"/>
    </row>
    <row r="107" spans="65:65">
      <c r="BM107" s="56"/>
    </row>
    <row r="108" spans="65:65">
      <c r="BM108" s="56"/>
    </row>
    <row r="109" spans="65:65">
      <c r="BM109" s="56"/>
    </row>
    <row r="110" spans="65:65">
      <c r="BM110" s="56"/>
    </row>
    <row r="111" spans="65:65">
      <c r="BM111" s="56"/>
    </row>
    <row r="112" spans="65:65">
      <c r="BM112" s="56"/>
    </row>
    <row r="113" spans="65:65">
      <c r="BM113" s="56"/>
    </row>
    <row r="114" spans="65:65">
      <c r="BM114" s="56"/>
    </row>
    <row r="115" spans="65:65">
      <c r="BM115" s="56"/>
    </row>
    <row r="116" spans="65:65">
      <c r="BM116" s="56"/>
    </row>
    <row r="117" spans="65:65">
      <c r="BM117" s="57"/>
    </row>
    <row r="118" spans="65:65">
      <c r="BM118" s="58"/>
    </row>
    <row r="119" spans="65:65">
      <c r="BM119" s="58"/>
    </row>
    <row r="120" spans="65:65">
      <c r="BM120" s="58"/>
    </row>
    <row r="121" spans="65:65">
      <c r="BM121" s="58"/>
    </row>
    <row r="122" spans="65:65">
      <c r="BM122" s="58"/>
    </row>
    <row r="123" spans="65:65">
      <c r="BM123" s="58"/>
    </row>
    <row r="124" spans="65:65">
      <c r="BM124" s="58"/>
    </row>
    <row r="125" spans="65:65">
      <c r="BM125" s="58"/>
    </row>
    <row r="126" spans="65:65">
      <c r="BM126" s="58"/>
    </row>
    <row r="127" spans="65:65">
      <c r="BM127" s="58"/>
    </row>
    <row r="128" spans="65:65">
      <c r="BM128" s="58"/>
    </row>
    <row r="129" spans="65:65">
      <c r="BM129" s="58"/>
    </row>
    <row r="130" spans="65:65">
      <c r="BM130" s="58"/>
    </row>
    <row r="131" spans="65:65">
      <c r="BM131" s="58"/>
    </row>
    <row r="132" spans="65:65">
      <c r="BM132" s="58"/>
    </row>
    <row r="133" spans="65:65">
      <c r="BM133" s="58"/>
    </row>
    <row r="134" spans="65:65">
      <c r="BM134" s="58"/>
    </row>
    <row r="135" spans="65:65">
      <c r="BM135" s="58"/>
    </row>
    <row r="136" spans="65:65">
      <c r="BM136" s="58"/>
    </row>
    <row r="137" spans="65:65">
      <c r="BM137" s="58"/>
    </row>
    <row r="138" spans="65:65">
      <c r="BM138" s="58"/>
    </row>
    <row r="139" spans="65:65">
      <c r="BM139" s="58"/>
    </row>
    <row r="140" spans="65:65">
      <c r="BM140" s="58"/>
    </row>
    <row r="141" spans="65:65">
      <c r="BM141" s="58"/>
    </row>
    <row r="142" spans="65:65">
      <c r="BM142" s="58"/>
    </row>
    <row r="143" spans="65:65">
      <c r="BM143" s="58"/>
    </row>
    <row r="144" spans="65:65">
      <c r="BM144" s="58"/>
    </row>
    <row r="145" spans="65:65">
      <c r="BM145" s="58"/>
    </row>
    <row r="146" spans="65:65">
      <c r="BM146" s="58"/>
    </row>
    <row r="147" spans="65:65">
      <c r="BM147" s="58"/>
    </row>
    <row r="148" spans="65:65">
      <c r="BM148" s="58"/>
    </row>
    <row r="149" spans="65:65">
      <c r="BM149" s="58"/>
    </row>
    <row r="150" spans="65:65">
      <c r="BM150" s="58"/>
    </row>
    <row r="151" spans="65:65">
      <c r="BM151" s="58"/>
    </row>
  </sheetData>
  <dataConsolidate/>
  <conditionalFormatting sqref="B6:C25 E6:AE25 B38:D43 B56:D61">
    <cfRule type="expression" dxfId="32" priority="9">
      <formula>AND($B6&lt;&gt;$B5,NOT(ISBLANK(INDIRECT(Anlyt_LabRefThisCol))))</formula>
    </cfRule>
  </conditionalFormatting>
  <conditionalFormatting sqref="C2:AE31 C34:D49 C52:D67">
    <cfRule type="expression" dxfId="31" priority="7" stopIfTrue="1">
      <formula>AND(ISBLANK(INDIRECT(Anlyt_LabRefLastCol)),ISBLANK(INDIRECT(Anlyt_LabRefThisCol)))</formula>
    </cfRule>
    <cfRule type="expression" dxfId="30" priority="8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FC2D0-6150-4568-B3E7-3BE62DA27FEF}">
  <sheetPr codeName="Sheet12"/>
  <dimension ref="A1:BN101"/>
  <sheetViews>
    <sheetView zoomScaleNormal="100" workbookViewId="0"/>
  </sheetViews>
  <sheetFormatPr defaultColWidth="9.140625"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8" width="11.28515625" style="2" bestFit="1" customWidth="1"/>
    <col min="9" max="9" width="11.140625" style="2" bestFit="1" customWidth="1"/>
    <col min="10" max="13" width="11.28515625" style="2" bestFit="1" customWidth="1"/>
    <col min="14" max="15" width="11" style="2" bestFit="1" customWidth="1"/>
    <col min="16" max="23" width="11.28515625" style="2" bestFit="1" customWidth="1"/>
    <col min="24" max="64" width="11.140625" style="2" bestFit="1" customWidth="1"/>
    <col min="65" max="65" width="9.28515625" style="55" bestFit="1" customWidth="1"/>
    <col min="66" max="16384" width="9.140625" style="2"/>
  </cols>
  <sheetData>
    <row r="1" spans="1:66" ht="15">
      <c r="B1" s="8" t="s">
        <v>499</v>
      </c>
      <c r="BM1" s="28" t="s">
        <v>67</v>
      </c>
    </row>
    <row r="2" spans="1:66" ht="15">
      <c r="A2" s="25" t="s">
        <v>99</v>
      </c>
      <c r="B2" s="18" t="s">
        <v>116</v>
      </c>
      <c r="C2" s="15" t="s">
        <v>117</v>
      </c>
      <c r="D2" s="14" t="s">
        <v>243</v>
      </c>
      <c r="E2" s="16" t="s">
        <v>243</v>
      </c>
      <c r="F2" s="17" t="s">
        <v>243</v>
      </c>
      <c r="G2" s="17" t="s">
        <v>243</v>
      </c>
      <c r="H2" s="17" t="s">
        <v>243</v>
      </c>
      <c r="I2" s="17" t="s">
        <v>243</v>
      </c>
      <c r="J2" s="17" t="s">
        <v>243</v>
      </c>
      <c r="K2" s="17" t="s">
        <v>243</v>
      </c>
      <c r="L2" s="17" t="s">
        <v>243</v>
      </c>
      <c r="M2" s="17" t="s">
        <v>243</v>
      </c>
      <c r="N2" s="17" t="s">
        <v>243</v>
      </c>
      <c r="O2" s="17" t="s">
        <v>243</v>
      </c>
      <c r="P2" s="17" t="s">
        <v>243</v>
      </c>
      <c r="Q2" s="17" t="s">
        <v>243</v>
      </c>
      <c r="R2" s="17" t="s">
        <v>243</v>
      </c>
      <c r="S2" s="17" t="s">
        <v>243</v>
      </c>
      <c r="T2" s="17" t="s">
        <v>243</v>
      </c>
      <c r="U2" s="17" t="s">
        <v>243</v>
      </c>
      <c r="V2" s="17" t="s">
        <v>243</v>
      </c>
      <c r="W2" s="17" t="s">
        <v>243</v>
      </c>
      <c r="X2" s="159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244</v>
      </c>
      <c r="C3" s="9" t="s">
        <v>244</v>
      </c>
      <c r="D3" s="156" t="s">
        <v>245</v>
      </c>
      <c r="E3" s="157" t="s">
        <v>246</v>
      </c>
      <c r="F3" s="158" t="s">
        <v>247</v>
      </c>
      <c r="G3" s="158" t="s">
        <v>249</v>
      </c>
      <c r="H3" s="158" t="s">
        <v>251</v>
      </c>
      <c r="I3" s="158" t="s">
        <v>252</v>
      </c>
      <c r="J3" s="158" t="s">
        <v>253</v>
      </c>
      <c r="K3" s="158" t="s">
        <v>254</v>
      </c>
      <c r="L3" s="158" t="s">
        <v>259</v>
      </c>
      <c r="M3" s="158" t="s">
        <v>260</v>
      </c>
      <c r="N3" s="158" t="s">
        <v>261</v>
      </c>
      <c r="O3" s="158" t="s">
        <v>262</v>
      </c>
      <c r="P3" s="158" t="s">
        <v>263</v>
      </c>
      <c r="Q3" s="158" t="s">
        <v>264</v>
      </c>
      <c r="R3" s="158" t="s">
        <v>265</v>
      </c>
      <c r="S3" s="158" t="s">
        <v>268</v>
      </c>
      <c r="T3" s="158" t="s">
        <v>269</v>
      </c>
      <c r="U3" s="158" t="s">
        <v>270</v>
      </c>
      <c r="V3" s="158" t="s">
        <v>271</v>
      </c>
      <c r="W3" s="158" t="s">
        <v>272</v>
      </c>
      <c r="X3" s="159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9" t="s">
        <v>119</v>
      </c>
      <c r="E4" s="10" t="s">
        <v>285</v>
      </c>
      <c r="F4" s="11" t="s">
        <v>285</v>
      </c>
      <c r="G4" s="11" t="s">
        <v>286</v>
      </c>
      <c r="H4" s="11" t="s">
        <v>285</v>
      </c>
      <c r="I4" s="11" t="s">
        <v>285</v>
      </c>
      <c r="J4" s="11" t="s">
        <v>286</v>
      </c>
      <c r="K4" s="11" t="s">
        <v>286</v>
      </c>
      <c r="L4" s="11" t="s">
        <v>285</v>
      </c>
      <c r="M4" s="11" t="s">
        <v>285</v>
      </c>
      <c r="N4" s="11" t="s">
        <v>285</v>
      </c>
      <c r="O4" s="11" t="s">
        <v>285</v>
      </c>
      <c r="P4" s="11" t="s">
        <v>285</v>
      </c>
      <c r="Q4" s="11" t="s">
        <v>285</v>
      </c>
      <c r="R4" s="11" t="s">
        <v>287</v>
      </c>
      <c r="S4" s="11" t="s">
        <v>285</v>
      </c>
      <c r="T4" s="11" t="s">
        <v>285</v>
      </c>
      <c r="U4" s="11" t="s">
        <v>287</v>
      </c>
      <c r="V4" s="11" t="s">
        <v>286</v>
      </c>
      <c r="W4" s="11" t="s">
        <v>286</v>
      </c>
      <c r="X4" s="159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3</v>
      </c>
    </row>
    <row r="5" spans="1:66">
      <c r="A5" s="30"/>
      <c r="B5" s="19"/>
      <c r="C5" s="9"/>
      <c r="D5" s="27" t="s">
        <v>276</v>
      </c>
      <c r="E5" s="26" t="s">
        <v>288</v>
      </c>
      <c r="F5" s="26" t="s">
        <v>123</v>
      </c>
      <c r="G5" s="26" t="s">
        <v>122</v>
      </c>
      <c r="H5" s="26" t="s">
        <v>122</v>
      </c>
      <c r="I5" s="26" t="s">
        <v>123</v>
      </c>
      <c r="J5" s="26" t="s">
        <v>122</v>
      </c>
      <c r="K5" s="26" t="s">
        <v>122</v>
      </c>
      <c r="L5" s="26" t="s">
        <v>123</v>
      </c>
      <c r="M5" s="26" t="s">
        <v>123</v>
      </c>
      <c r="N5" s="26" t="s">
        <v>123</v>
      </c>
      <c r="O5" s="26" t="s">
        <v>123</v>
      </c>
      <c r="P5" s="26" t="s">
        <v>123</v>
      </c>
      <c r="Q5" s="26" t="s">
        <v>123</v>
      </c>
      <c r="R5" s="26" t="s">
        <v>288</v>
      </c>
      <c r="S5" s="26" t="s">
        <v>288</v>
      </c>
      <c r="T5" s="26" t="s">
        <v>123</v>
      </c>
      <c r="U5" s="26" t="s">
        <v>289</v>
      </c>
      <c r="V5" s="26" t="s">
        <v>123</v>
      </c>
      <c r="W5" s="26" t="s">
        <v>123</v>
      </c>
      <c r="X5" s="159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0"/>
      <c r="B6" s="18">
        <v>1</v>
      </c>
      <c r="C6" s="14">
        <v>1</v>
      </c>
      <c r="D6" s="209">
        <v>0.81055873329880346</v>
      </c>
      <c r="E6" s="211">
        <v>0.74460000000000004</v>
      </c>
      <c r="F6" s="211">
        <v>0.81100000000000005</v>
      </c>
      <c r="G6" s="211">
        <v>0.75</v>
      </c>
      <c r="H6" s="211">
        <v>0.85399999999999998</v>
      </c>
      <c r="I6" s="211" t="s">
        <v>290</v>
      </c>
      <c r="J6" s="211">
        <v>0.76</v>
      </c>
      <c r="K6" s="211">
        <v>0.85800632575839997</v>
      </c>
      <c r="L6" s="211">
        <v>0.79800000000000004</v>
      </c>
      <c r="M6" s="211">
        <v>0.83499999999999996</v>
      </c>
      <c r="N6" s="211">
        <v>0.76400000000000001</v>
      </c>
      <c r="O6" s="211">
        <v>0.78700000000000003</v>
      </c>
      <c r="P6" s="211">
        <v>0.78600000000000003</v>
      </c>
      <c r="Q6" s="211">
        <v>0.87404622605761995</v>
      </c>
      <c r="R6" s="211">
        <v>0.77129999999999999</v>
      </c>
      <c r="S6" s="211">
        <v>0.73939999999999995</v>
      </c>
      <c r="T6" s="212">
        <v>0.92200000000000004</v>
      </c>
      <c r="U6" s="211">
        <v>0.81130000000000002</v>
      </c>
      <c r="V6" s="211">
        <v>0.71</v>
      </c>
      <c r="W6" s="212">
        <v>0.98</v>
      </c>
      <c r="X6" s="213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214"/>
      <c r="AN6" s="214"/>
      <c r="AO6" s="214"/>
      <c r="AP6" s="214"/>
      <c r="AQ6" s="214"/>
      <c r="AR6" s="214"/>
      <c r="AS6" s="214"/>
      <c r="AT6" s="214"/>
      <c r="AU6" s="214"/>
      <c r="AV6" s="214"/>
      <c r="AW6" s="214"/>
      <c r="AX6" s="214"/>
      <c r="AY6" s="214"/>
      <c r="AZ6" s="214"/>
      <c r="BA6" s="214"/>
      <c r="BB6" s="214"/>
      <c r="BC6" s="214"/>
      <c r="BD6" s="214"/>
      <c r="BE6" s="214"/>
      <c r="BF6" s="214"/>
      <c r="BG6" s="214"/>
      <c r="BH6" s="214"/>
      <c r="BI6" s="214"/>
      <c r="BJ6" s="214"/>
      <c r="BK6" s="214"/>
      <c r="BL6" s="214"/>
      <c r="BM6" s="215">
        <v>1</v>
      </c>
    </row>
    <row r="7" spans="1:66">
      <c r="A7" s="30"/>
      <c r="B7" s="19">
        <v>1</v>
      </c>
      <c r="C7" s="9">
        <v>2</v>
      </c>
      <c r="D7" s="216">
        <v>0.83986146427943476</v>
      </c>
      <c r="E7" s="23">
        <v>0.72420000000000007</v>
      </c>
      <c r="F7" s="23">
        <v>0.82200000000000006</v>
      </c>
      <c r="G7" s="23">
        <v>0.77</v>
      </c>
      <c r="H7" s="23">
        <v>0.84099999999999997</v>
      </c>
      <c r="I7" s="23" t="s">
        <v>290</v>
      </c>
      <c r="J7" s="23">
        <v>0.77</v>
      </c>
      <c r="K7" s="23">
        <v>0.86631631438559997</v>
      </c>
      <c r="L7" s="23">
        <v>0.82</v>
      </c>
      <c r="M7" s="23">
        <v>0.81499999999999995</v>
      </c>
      <c r="N7" s="23">
        <v>0.753</v>
      </c>
      <c r="O7" s="23">
        <v>0.78900000000000003</v>
      </c>
      <c r="P7" s="23">
        <v>0.79500000000000004</v>
      </c>
      <c r="Q7" s="23">
        <v>0.86900297410762006</v>
      </c>
      <c r="R7" s="23">
        <v>0.78680000000000005</v>
      </c>
      <c r="S7" s="23">
        <v>0.75060000000000004</v>
      </c>
      <c r="T7" s="218">
        <v>0.93400000000000005</v>
      </c>
      <c r="U7" s="23">
        <v>0.78580000000000005</v>
      </c>
      <c r="V7" s="23">
        <v>0.72</v>
      </c>
      <c r="W7" s="218">
        <v>0.94</v>
      </c>
      <c r="X7" s="213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4"/>
      <c r="AW7" s="214"/>
      <c r="AX7" s="214"/>
      <c r="AY7" s="214"/>
      <c r="AZ7" s="214"/>
      <c r="BA7" s="214"/>
      <c r="BB7" s="214"/>
      <c r="BC7" s="214"/>
      <c r="BD7" s="214"/>
      <c r="BE7" s="214"/>
      <c r="BF7" s="214"/>
      <c r="BG7" s="214"/>
      <c r="BH7" s="214"/>
      <c r="BI7" s="214"/>
      <c r="BJ7" s="214"/>
      <c r="BK7" s="214"/>
      <c r="BL7" s="214"/>
      <c r="BM7" s="215" t="e">
        <v>#N/A</v>
      </c>
    </row>
    <row r="8" spans="1:66">
      <c r="A8" s="30"/>
      <c r="B8" s="19">
        <v>1</v>
      </c>
      <c r="C8" s="9">
        <v>3</v>
      </c>
      <c r="D8" s="216">
        <v>0.80787259661367539</v>
      </c>
      <c r="E8" s="23">
        <v>0.73440000000000005</v>
      </c>
      <c r="F8" s="23">
        <v>0.81900000000000006</v>
      </c>
      <c r="G8" s="23">
        <v>0.72</v>
      </c>
      <c r="H8" s="23">
        <v>0.84</v>
      </c>
      <c r="I8" s="23" t="s">
        <v>290</v>
      </c>
      <c r="J8" s="23">
        <v>0.76</v>
      </c>
      <c r="K8" s="23">
        <v>0.87566505159120001</v>
      </c>
      <c r="L8" s="23">
        <v>0.81</v>
      </c>
      <c r="M8" s="23">
        <v>0.78300000000000003</v>
      </c>
      <c r="N8" s="23">
        <v>0.77900000000000003</v>
      </c>
      <c r="O8" s="23">
        <v>0.79400000000000004</v>
      </c>
      <c r="P8" s="23">
        <v>0.8</v>
      </c>
      <c r="Q8" s="23">
        <v>0.87230389722761992</v>
      </c>
      <c r="R8" s="23">
        <v>0.82269999999999999</v>
      </c>
      <c r="S8" s="23">
        <v>0.78320000000000012</v>
      </c>
      <c r="T8" s="218">
        <v>0.95699999999999985</v>
      </c>
      <c r="U8" s="23">
        <v>0.78669999999999995</v>
      </c>
      <c r="V8" s="23">
        <v>0.72</v>
      </c>
      <c r="W8" s="218">
        <v>0.97000000000000008</v>
      </c>
      <c r="X8" s="213"/>
      <c r="Y8" s="214"/>
      <c r="Z8" s="214"/>
      <c r="AA8" s="214"/>
      <c r="AB8" s="214"/>
      <c r="AC8" s="214"/>
      <c r="AD8" s="214"/>
      <c r="AE8" s="214"/>
      <c r="AF8" s="214"/>
      <c r="AG8" s="214"/>
      <c r="AH8" s="214"/>
      <c r="AI8" s="214"/>
      <c r="AJ8" s="214"/>
      <c r="AK8" s="214"/>
      <c r="AL8" s="214"/>
      <c r="AM8" s="214"/>
      <c r="AN8" s="214"/>
      <c r="AO8" s="214"/>
      <c r="AP8" s="214"/>
      <c r="AQ8" s="214"/>
      <c r="AR8" s="214"/>
      <c r="AS8" s="214"/>
      <c r="AT8" s="214"/>
      <c r="AU8" s="214"/>
      <c r="AV8" s="214"/>
      <c r="AW8" s="214"/>
      <c r="AX8" s="214"/>
      <c r="AY8" s="214"/>
      <c r="AZ8" s="214"/>
      <c r="BA8" s="214"/>
      <c r="BB8" s="214"/>
      <c r="BC8" s="214"/>
      <c r="BD8" s="214"/>
      <c r="BE8" s="214"/>
      <c r="BF8" s="214"/>
      <c r="BG8" s="214"/>
      <c r="BH8" s="214"/>
      <c r="BI8" s="214"/>
      <c r="BJ8" s="214"/>
      <c r="BK8" s="214"/>
      <c r="BL8" s="214"/>
      <c r="BM8" s="215">
        <v>16</v>
      </c>
    </row>
    <row r="9" spans="1:66">
      <c r="A9" s="30"/>
      <c r="B9" s="19">
        <v>1</v>
      </c>
      <c r="C9" s="9">
        <v>4</v>
      </c>
      <c r="D9" s="216">
        <v>0.83717635403911339</v>
      </c>
      <c r="E9" s="23">
        <v>0.73440000000000005</v>
      </c>
      <c r="F9" s="23">
        <v>0.80200000000000005</v>
      </c>
      <c r="G9" s="23">
        <v>0.72</v>
      </c>
      <c r="H9" s="23">
        <v>0.82799999999999996</v>
      </c>
      <c r="I9" s="23" t="s">
        <v>290</v>
      </c>
      <c r="J9" s="23">
        <v>0.75</v>
      </c>
      <c r="K9" s="23">
        <v>0.86320006865039989</v>
      </c>
      <c r="L9" s="23">
        <v>0.80100000000000005</v>
      </c>
      <c r="M9" s="23">
        <v>0.82599999999999996</v>
      </c>
      <c r="N9" s="23">
        <v>0.747</v>
      </c>
      <c r="O9" s="23">
        <v>0.80300000000000005</v>
      </c>
      <c r="P9" s="23">
        <v>0.78400000000000003</v>
      </c>
      <c r="Q9" s="23">
        <v>0.88914541367762001</v>
      </c>
      <c r="R9" s="23">
        <v>0.78049999999999997</v>
      </c>
      <c r="S9" s="23">
        <v>0.76979999999999993</v>
      </c>
      <c r="T9" s="218">
        <v>0.92400000000000004</v>
      </c>
      <c r="U9" s="23">
        <v>0.76859999999999995</v>
      </c>
      <c r="V9" s="23">
        <v>0.72</v>
      </c>
      <c r="W9" s="218">
        <v>0.93</v>
      </c>
      <c r="X9" s="213"/>
      <c r="Y9" s="214"/>
      <c r="Z9" s="214"/>
      <c r="AA9" s="214"/>
      <c r="AB9" s="214"/>
      <c r="AC9" s="214"/>
      <c r="AD9" s="214"/>
      <c r="AE9" s="214"/>
      <c r="AF9" s="214"/>
      <c r="AG9" s="214"/>
      <c r="AH9" s="214"/>
      <c r="AI9" s="214"/>
      <c r="AJ9" s="214"/>
      <c r="AK9" s="214"/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214"/>
      <c r="AW9" s="214"/>
      <c r="AX9" s="214"/>
      <c r="AY9" s="214"/>
      <c r="AZ9" s="214"/>
      <c r="BA9" s="214"/>
      <c r="BB9" s="214"/>
      <c r="BC9" s="214"/>
      <c r="BD9" s="214"/>
      <c r="BE9" s="214"/>
      <c r="BF9" s="214"/>
      <c r="BG9" s="214"/>
      <c r="BH9" s="214"/>
      <c r="BI9" s="214"/>
      <c r="BJ9" s="214"/>
      <c r="BK9" s="214"/>
      <c r="BL9" s="214"/>
      <c r="BM9" s="215">
        <v>0.7917803221704105</v>
      </c>
      <c r="BN9" s="28"/>
    </row>
    <row r="10" spans="1:66">
      <c r="A10" s="30"/>
      <c r="B10" s="19">
        <v>1</v>
      </c>
      <c r="C10" s="9">
        <v>5</v>
      </c>
      <c r="D10" s="216">
        <v>0.80892326404481496</v>
      </c>
      <c r="E10" s="23">
        <v>0.76500000000000001</v>
      </c>
      <c r="F10" s="23">
        <v>0.80599999999999994</v>
      </c>
      <c r="G10" s="23">
        <v>0.74</v>
      </c>
      <c r="H10" s="23">
        <v>0.79999999999999993</v>
      </c>
      <c r="I10" s="23" t="s">
        <v>290</v>
      </c>
      <c r="J10" s="23">
        <v>0.77</v>
      </c>
      <c r="K10" s="23">
        <v>0.85302033258207999</v>
      </c>
      <c r="L10" s="23">
        <v>0.80200000000000005</v>
      </c>
      <c r="M10" s="23">
        <v>0.81399999999999995</v>
      </c>
      <c r="N10" s="23">
        <v>0.75900000000000001</v>
      </c>
      <c r="O10" s="23">
        <v>0.78600000000000003</v>
      </c>
      <c r="P10" s="23">
        <v>0.79</v>
      </c>
      <c r="Q10" s="23">
        <v>0.85913488191762011</v>
      </c>
      <c r="R10" s="23">
        <v>0.81030000000000002</v>
      </c>
      <c r="S10" s="23">
        <v>0.74329999999999996</v>
      </c>
      <c r="T10" s="218">
        <v>0.98799999999999988</v>
      </c>
      <c r="U10" s="23">
        <v>0.78539999999999999</v>
      </c>
      <c r="V10" s="23">
        <v>0.75</v>
      </c>
      <c r="W10" s="218">
        <v>1.04</v>
      </c>
      <c r="X10" s="213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4"/>
      <c r="AJ10" s="214"/>
      <c r="AK10" s="214"/>
      <c r="AL10" s="214"/>
      <c r="AM10" s="214"/>
      <c r="AN10" s="214"/>
      <c r="AO10" s="214"/>
      <c r="AP10" s="214"/>
      <c r="AQ10" s="214"/>
      <c r="AR10" s="214"/>
      <c r="AS10" s="214"/>
      <c r="AT10" s="214"/>
      <c r="AU10" s="214"/>
      <c r="AV10" s="214"/>
      <c r="AW10" s="214"/>
      <c r="AX10" s="214"/>
      <c r="AY10" s="214"/>
      <c r="AZ10" s="214"/>
      <c r="BA10" s="214"/>
      <c r="BB10" s="214"/>
      <c r="BC10" s="214"/>
      <c r="BD10" s="214"/>
      <c r="BE10" s="214"/>
      <c r="BF10" s="214"/>
      <c r="BG10" s="214"/>
      <c r="BH10" s="214"/>
      <c r="BI10" s="214"/>
      <c r="BJ10" s="214"/>
      <c r="BK10" s="214"/>
      <c r="BL10" s="214"/>
      <c r="BM10" s="215">
        <v>9</v>
      </c>
    </row>
    <row r="11" spans="1:66">
      <c r="A11" s="30"/>
      <c r="B11" s="19">
        <v>1</v>
      </c>
      <c r="C11" s="9">
        <v>6</v>
      </c>
      <c r="D11" s="216">
        <v>0.90088697648023708</v>
      </c>
      <c r="E11" s="23">
        <v>0.73440000000000005</v>
      </c>
      <c r="F11" s="23">
        <v>0.81900000000000006</v>
      </c>
      <c r="G11" s="23">
        <v>0.74</v>
      </c>
      <c r="H11" s="23">
        <v>0.871</v>
      </c>
      <c r="I11" s="23" t="s">
        <v>290</v>
      </c>
      <c r="J11" s="23">
        <v>0.73</v>
      </c>
      <c r="K11" s="23">
        <v>0.87254880585600003</v>
      </c>
      <c r="L11" s="23">
        <v>0.79</v>
      </c>
      <c r="M11" s="23">
        <v>0.80600000000000005</v>
      </c>
      <c r="N11" s="23">
        <v>0.77</v>
      </c>
      <c r="O11" s="23">
        <v>0.80700000000000005</v>
      </c>
      <c r="P11" s="23">
        <v>0.80900000000000005</v>
      </c>
      <c r="Q11" s="23">
        <v>0.89392063654762</v>
      </c>
      <c r="R11" s="23">
        <v>0.82099999999999995</v>
      </c>
      <c r="S11" s="23">
        <v>0.75729999999999997</v>
      </c>
      <c r="T11" s="218">
        <v>0.98</v>
      </c>
      <c r="U11" s="23">
        <v>0.78859999999999997</v>
      </c>
      <c r="V11" s="23">
        <v>0.75</v>
      </c>
      <c r="W11" s="218">
        <v>1.01</v>
      </c>
      <c r="X11" s="213"/>
      <c r="Y11" s="214"/>
      <c r="Z11" s="214"/>
      <c r="AA11" s="214"/>
      <c r="AB11" s="214"/>
      <c r="AC11" s="214"/>
      <c r="AD11" s="214"/>
      <c r="AE11" s="214"/>
      <c r="AF11" s="214"/>
      <c r="AG11" s="214"/>
      <c r="AH11" s="214"/>
      <c r="AI11" s="214"/>
      <c r="AJ11" s="214"/>
      <c r="AK11" s="214"/>
      <c r="AL11" s="214"/>
      <c r="AM11" s="214"/>
      <c r="AN11" s="214"/>
      <c r="AO11" s="214"/>
      <c r="AP11" s="214"/>
      <c r="AQ11" s="214"/>
      <c r="AR11" s="214"/>
      <c r="AS11" s="214"/>
      <c r="AT11" s="214"/>
      <c r="AU11" s="214"/>
      <c r="AV11" s="214"/>
      <c r="AW11" s="214"/>
      <c r="AX11" s="214"/>
      <c r="AY11" s="214"/>
      <c r="AZ11" s="214"/>
      <c r="BA11" s="214"/>
      <c r="BB11" s="214"/>
      <c r="BC11" s="214"/>
      <c r="BD11" s="214"/>
      <c r="BE11" s="214"/>
      <c r="BF11" s="214"/>
      <c r="BG11" s="214"/>
      <c r="BH11" s="214"/>
      <c r="BI11" s="214"/>
      <c r="BJ11" s="214"/>
      <c r="BK11" s="214"/>
      <c r="BL11" s="214"/>
      <c r="BM11" s="57"/>
    </row>
    <row r="12" spans="1:66">
      <c r="A12" s="30"/>
      <c r="B12" s="19"/>
      <c r="C12" s="9">
        <v>7</v>
      </c>
      <c r="D12" s="216">
        <v>0.92127084434200968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13"/>
      <c r="Y12" s="214"/>
      <c r="Z12" s="214"/>
      <c r="AA12" s="214"/>
      <c r="AB12" s="214"/>
      <c r="AC12" s="214"/>
      <c r="AD12" s="214"/>
      <c r="AE12" s="214"/>
      <c r="AF12" s="214"/>
      <c r="AG12" s="214"/>
      <c r="AH12" s="214"/>
      <c r="AI12" s="214"/>
      <c r="AJ12" s="214"/>
      <c r="AK12" s="214"/>
      <c r="AL12" s="214"/>
      <c r="AM12" s="214"/>
      <c r="AN12" s="214"/>
      <c r="AO12" s="214"/>
      <c r="AP12" s="214"/>
      <c r="AQ12" s="214"/>
      <c r="AR12" s="214"/>
      <c r="AS12" s="214"/>
      <c r="AT12" s="214"/>
      <c r="AU12" s="214"/>
      <c r="AV12" s="214"/>
      <c r="AW12" s="214"/>
      <c r="AX12" s="214"/>
      <c r="AY12" s="214"/>
      <c r="AZ12" s="214"/>
      <c r="BA12" s="214"/>
      <c r="BB12" s="214"/>
      <c r="BC12" s="214"/>
      <c r="BD12" s="214"/>
      <c r="BE12" s="214"/>
      <c r="BF12" s="214"/>
      <c r="BG12" s="214"/>
      <c r="BH12" s="214"/>
      <c r="BI12" s="214"/>
      <c r="BJ12" s="214"/>
      <c r="BK12" s="214"/>
      <c r="BL12" s="214"/>
      <c r="BM12" s="57"/>
    </row>
    <row r="13" spans="1:66">
      <c r="A13" s="30"/>
      <c r="B13" s="19"/>
      <c r="C13" s="9">
        <v>8</v>
      </c>
      <c r="D13" s="216">
        <v>0.86660827614139468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13"/>
      <c r="Y13" s="214"/>
      <c r="Z13" s="214"/>
      <c r="AA13" s="214"/>
      <c r="AB13" s="214"/>
      <c r="AC13" s="214"/>
      <c r="AD13" s="214"/>
      <c r="AE13" s="214"/>
      <c r="AF13" s="214"/>
      <c r="AG13" s="214"/>
      <c r="AH13" s="214"/>
      <c r="AI13" s="214"/>
      <c r="AJ13" s="214"/>
      <c r="AK13" s="214"/>
      <c r="AL13" s="214"/>
      <c r="AM13" s="214"/>
      <c r="AN13" s="214"/>
      <c r="AO13" s="214"/>
      <c r="AP13" s="214"/>
      <c r="AQ13" s="214"/>
      <c r="AR13" s="214"/>
      <c r="AS13" s="214"/>
      <c r="AT13" s="214"/>
      <c r="AU13" s="214"/>
      <c r="AV13" s="214"/>
      <c r="AW13" s="214"/>
      <c r="AX13" s="214"/>
      <c r="AY13" s="214"/>
      <c r="AZ13" s="214"/>
      <c r="BA13" s="214"/>
      <c r="BB13" s="214"/>
      <c r="BC13" s="214"/>
      <c r="BD13" s="214"/>
      <c r="BE13" s="214"/>
      <c r="BF13" s="214"/>
      <c r="BG13" s="214"/>
      <c r="BH13" s="214"/>
      <c r="BI13" s="214"/>
      <c r="BJ13" s="214"/>
      <c r="BK13" s="214"/>
      <c r="BL13" s="214"/>
      <c r="BM13" s="57"/>
    </row>
    <row r="14" spans="1:66">
      <c r="A14" s="30"/>
      <c r="B14" s="19"/>
      <c r="C14" s="9">
        <v>9</v>
      </c>
      <c r="D14" s="216">
        <v>0.86947257095121366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13"/>
      <c r="Y14" s="214"/>
      <c r="Z14" s="214"/>
      <c r="AA14" s="214"/>
      <c r="AB14" s="214"/>
      <c r="AC14" s="214"/>
      <c r="AD14" s="214"/>
      <c r="AE14" s="214"/>
      <c r="AF14" s="214"/>
      <c r="AG14" s="214"/>
      <c r="AH14" s="214"/>
      <c r="AI14" s="214"/>
      <c r="AJ14" s="214"/>
      <c r="AK14" s="214"/>
      <c r="AL14" s="214"/>
      <c r="AM14" s="214"/>
      <c r="AN14" s="214"/>
      <c r="AO14" s="214"/>
      <c r="AP14" s="214"/>
      <c r="AQ14" s="214"/>
      <c r="AR14" s="214"/>
      <c r="AS14" s="214"/>
      <c r="AT14" s="214"/>
      <c r="AU14" s="214"/>
      <c r="AV14" s="214"/>
      <c r="AW14" s="214"/>
      <c r="AX14" s="214"/>
      <c r="AY14" s="214"/>
      <c r="AZ14" s="214"/>
      <c r="BA14" s="214"/>
      <c r="BB14" s="214"/>
      <c r="BC14" s="214"/>
      <c r="BD14" s="214"/>
      <c r="BE14" s="214"/>
      <c r="BF14" s="214"/>
      <c r="BG14" s="214"/>
      <c r="BH14" s="214"/>
      <c r="BI14" s="214"/>
      <c r="BJ14" s="214"/>
      <c r="BK14" s="214"/>
      <c r="BL14" s="214"/>
      <c r="BM14" s="57"/>
    </row>
    <row r="15" spans="1:66">
      <c r="A15" s="30"/>
      <c r="B15" s="19"/>
      <c r="C15" s="9">
        <v>10</v>
      </c>
      <c r="D15" s="216">
        <v>0.8271214017190307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13"/>
      <c r="Y15" s="214"/>
      <c r="Z15" s="214"/>
      <c r="AA15" s="214"/>
      <c r="AB15" s="214"/>
      <c r="AC15" s="214"/>
      <c r="AD15" s="214"/>
      <c r="AE15" s="214"/>
      <c r="AF15" s="214"/>
      <c r="AG15" s="214"/>
      <c r="AH15" s="214"/>
      <c r="AI15" s="214"/>
      <c r="AJ15" s="214"/>
      <c r="AK15" s="214"/>
      <c r="AL15" s="214"/>
      <c r="AM15" s="214"/>
      <c r="AN15" s="214"/>
      <c r="AO15" s="214"/>
      <c r="AP15" s="214"/>
      <c r="AQ15" s="214"/>
      <c r="AR15" s="214"/>
      <c r="AS15" s="214"/>
      <c r="AT15" s="214"/>
      <c r="AU15" s="214"/>
      <c r="AV15" s="214"/>
      <c r="AW15" s="214"/>
      <c r="AX15" s="214"/>
      <c r="AY15" s="214"/>
      <c r="AZ15" s="214"/>
      <c r="BA15" s="214"/>
      <c r="BB15" s="214"/>
      <c r="BC15" s="214"/>
      <c r="BD15" s="214"/>
      <c r="BE15" s="214"/>
      <c r="BF15" s="214"/>
      <c r="BG15" s="214"/>
      <c r="BH15" s="214"/>
      <c r="BI15" s="214"/>
      <c r="BJ15" s="214"/>
      <c r="BK15" s="214"/>
      <c r="BL15" s="214"/>
      <c r="BM15" s="57"/>
    </row>
    <row r="16" spans="1:66">
      <c r="A16" s="30"/>
      <c r="B16" s="19"/>
      <c r="C16" s="9">
        <v>11</v>
      </c>
      <c r="D16" s="216">
        <v>0.86436982268157636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13"/>
      <c r="Y16" s="214"/>
      <c r="Z16" s="214"/>
      <c r="AA16" s="214"/>
      <c r="AB16" s="214"/>
      <c r="AC16" s="214"/>
      <c r="AD16" s="214"/>
      <c r="AE16" s="214"/>
      <c r="AF16" s="214"/>
      <c r="AG16" s="214"/>
      <c r="AH16" s="214"/>
      <c r="AI16" s="214"/>
      <c r="AJ16" s="214"/>
      <c r="AK16" s="214"/>
      <c r="AL16" s="214"/>
      <c r="AM16" s="214"/>
      <c r="AN16" s="214"/>
      <c r="AO16" s="214"/>
      <c r="AP16" s="214"/>
      <c r="AQ16" s="214"/>
      <c r="AR16" s="214"/>
      <c r="AS16" s="214"/>
      <c r="AT16" s="214"/>
      <c r="AU16" s="214"/>
      <c r="AV16" s="214"/>
      <c r="AW16" s="214"/>
      <c r="AX16" s="214"/>
      <c r="AY16" s="214"/>
      <c r="AZ16" s="214"/>
      <c r="BA16" s="214"/>
      <c r="BB16" s="214"/>
      <c r="BC16" s="214"/>
      <c r="BD16" s="214"/>
      <c r="BE16" s="214"/>
      <c r="BF16" s="214"/>
      <c r="BG16" s="214"/>
      <c r="BH16" s="214"/>
      <c r="BI16" s="214"/>
      <c r="BJ16" s="214"/>
      <c r="BK16" s="214"/>
      <c r="BL16" s="214"/>
      <c r="BM16" s="57"/>
    </row>
    <row r="17" spans="1:65">
      <c r="A17" s="30"/>
      <c r="B17" s="19"/>
      <c r="C17" s="9">
        <v>12</v>
      </c>
      <c r="D17" s="216">
        <v>0.83605592023908037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13"/>
      <c r="Y17" s="214"/>
      <c r="Z17" s="214"/>
      <c r="AA17" s="214"/>
      <c r="AB17" s="214"/>
      <c r="AC17" s="214"/>
      <c r="AD17" s="214"/>
      <c r="AE17" s="214"/>
      <c r="AF17" s="214"/>
      <c r="AG17" s="214"/>
      <c r="AH17" s="214"/>
      <c r="AI17" s="214"/>
      <c r="AJ17" s="214"/>
      <c r="AK17" s="214"/>
      <c r="AL17" s="214"/>
      <c r="AM17" s="214"/>
      <c r="AN17" s="214"/>
      <c r="AO17" s="214"/>
      <c r="AP17" s="214"/>
      <c r="AQ17" s="214"/>
      <c r="AR17" s="214"/>
      <c r="AS17" s="214"/>
      <c r="AT17" s="214"/>
      <c r="AU17" s="214"/>
      <c r="AV17" s="214"/>
      <c r="AW17" s="214"/>
      <c r="AX17" s="214"/>
      <c r="AY17" s="214"/>
      <c r="AZ17" s="214"/>
      <c r="BA17" s="214"/>
      <c r="BB17" s="214"/>
      <c r="BC17" s="214"/>
      <c r="BD17" s="214"/>
      <c r="BE17" s="214"/>
      <c r="BF17" s="214"/>
      <c r="BG17" s="214"/>
      <c r="BH17" s="214"/>
      <c r="BI17" s="214"/>
      <c r="BJ17" s="214"/>
      <c r="BK17" s="214"/>
      <c r="BL17" s="214"/>
      <c r="BM17" s="57"/>
    </row>
    <row r="18" spans="1:65">
      <c r="A18" s="30"/>
      <c r="B18" s="19"/>
      <c r="C18" s="9">
        <v>13</v>
      </c>
      <c r="D18" s="216">
        <v>0.83447080706250143</v>
      </c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13"/>
      <c r="Y18" s="214"/>
      <c r="Z18" s="214"/>
      <c r="AA18" s="214"/>
      <c r="AB18" s="214"/>
      <c r="AC18" s="214"/>
      <c r="AD18" s="214"/>
      <c r="AE18" s="214"/>
      <c r="AF18" s="214"/>
      <c r="AG18" s="214"/>
      <c r="AH18" s="214"/>
      <c r="AI18" s="214"/>
      <c r="AJ18" s="214"/>
      <c r="AK18" s="214"/>
      <c r="AL18" s="214"/>
      <c r="AM18" s="214"/>
      <c r="AN18" s="214"/>
      <c r="AO18" s="214"/>
      <c r="AP18" s="214"/>
      <c r="AQ18" s="214"/>
      <c r="AR18" s="214"/>
      <c r="AS18" s="214"/>
      <c r="AT18" s="214"/>
      <c r="AU18" s="214"/>
      <c r="AV18" s="214"/>
      <c r="AW18" s="214"/>
      <c r="AX18" s="214"/>
      <c r="AY18" s="214"/>
      <c r="AZ18" s="214"/>
      <c r="BA18" s="214"/>
      <c r="BB18" s="214"/>
      <c r="BC18" s="214"/>
      <c r="BD18" s="214"/>
      <c r="BE18" s="214"/>
      <c r="BF18" s="214"/>
      <c r="BG18" s="214"/>
      <c r="BH18" s="214"/>
      <c r="BI18" s="214"/>
      <c r="BJ18" s="214"/>
      <c r="BK18" s="214"/>
      <c r="BL18" s="214"/>
      <c r="BM18" s="57"/>
    </row>
    <row r="19" spans="1:65">
      <c r="A19" s="30"/>
      <c r="B19" s="19"/>
      <c r="C19" s="9">
        <v>14</v>
      </c>
      <c r="D19" s="216">
        <v>0.84577107325335021</v>
      </c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13"/>
      <c r="Y19" s="214"/>
      <c r="Z19" s="214"/>
      <c r="AA19" s="214"/>
      <c r="AB19" s="214"/>
      <c r="AC19" s="214"/>
      <c r="AD19" s="214"/>
      <c r="AE19" s="214"/>
      <c r="AF19" s="214"/>
      <c r="AG19" s="214"/>
      <c r="AH19" s="214"/>
      <c r="AI19" s="214"/>
      <c r="AJ19" s="214"/>
      <c r="AK19" s="214"/>
      <c r="AL19" s="214"/>
      <c r="AM19" s="214"/>
      <c r="AN19" s="214"/>
      <c r="AO19" s="214"/>
      <c r="AP19" s="214"/>
      <c r="AQ19" s="214"/>
      <c r="AR19" s="214"/>
      <c r="AS19" s="214"/>
      <c r="AT19" s="214"/>
      <c r="AU19" s="214"/>
      <c r="AV19" s="214"/>
      <c r="AW19" s="214"/>
      <c r="AX19" s="214"/>
      <c r="AY19" s="214"/>
      <c r="AZ19" s="214"/>
      <c r="BA19" s="214"/>
      <c r="BB19" s="214"/>
      <c r="BC19" s="214"/>
      <c r="BD19" s="214"/>
      <c r="BE19" s="214"/>
      <c r="BF19" s="214"/>
      <c r="BG19" s="214"/>
      <c r="BH19" s="214"/>
      <c r="BI19" s="214"/>
      <c r="BJ19" s="214"/>
      <c r="BK19" s="214"/>
      <c r="BL19" s="214"/>
      <c r="BM19" s="57"/>
    </row>
    <row r="20" spans="1:65">
      <c r="A20" s="30"/>
      <c r="B20" s="19"/>
      <c r="C20" s="9">
        <v>15</v>
      </c>
      <c r="D20" s="216">
        <v>0.8219126234059897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13"/>
      <c r="Y20" s="214"/>
      <c r="Z20" s="214"/>
      <c r="AA20" s="214"/>
      <c r="AB20" s="214"/>
      <c r="AC20" s="214"/>
      <c r="AD20" s="214"/>
      <c r="AE20" s="214"/>
      <c r="AF20" s="214"/>
      <c r="AG20" s="214"/>
      <c r="AH20" s="214"/>
      <c r="AI20" s="214"/>
      <c r="AJ20" s="214"/>
      <c r="AK20" s="214"/>
      <c r="AL20" s="214"/>
      <c r="AM20" s="214"/>
      <c r="AN20" s="214"/>
      <c r="AO20" s="214"/>
      <c r="AP20" s="214"/>
      <c r="AQ20" s="214"/>
      <c r="AR20" s="214"/>
      <c r="AS20" s="214"/>
      <c r="AT20" s="214"/>
      <c r="AU20" s="214"/>
      <c r="AV20" s="214"/>
      <c r="AW20" s="214"/>
      <c r="AX20" s="214"/>
      <c r="AY20" s="214"/>
      <c r="AZ20" s="214"/>
      <c r="BA20" s="214"/>
      <c r="BB20" s="214"/>
      <c r="BC20" s="214"/>
      <c r="BD20" s="214"/>
      <c r="BE20" s="214"/>
      <c r="BF20" s="214"/>
      <c r="BG20" s="214"/>
      <c r="BH20" s="214"/>
      <c r="BI20" s="214"/>
      <c r="BJ20" s="214"/>
      <c r="BK20" s="214"/>
      <c r="BL20" s="214"/>
      <c r="BM20" s="57"/>
    </row>
    <row r="21" spans="1:65">
      <c r="A21" s="30"/>
      <c r="B21" s="19"/>
      <c r="C21" s="9">
        <v>16</v>
      </c>
      <c r="D21" s="216">
        <v>0.89999492768744116</v>
      </c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13"/>
      <c r="Y21" s="214"/>
      <c r="Z21" s="214"/>
      <c r="AA21" s="214"/>
      <c r="AB21" s="214"/>
      <c r="AC21" s="214"/>
      <c r="AD21" s="214"/>
      <c r="AE21" s="214"/>
      <c r="AF21" s="214"/>
      <c r="AG21" s="214"/>
      <c r="AH21" s="214"/>
      <c r="AI21" s="214"/>
      <c r="AJ21" s="214"/>
      <c r="AK21" s="214"/>
      <c r="AL21" s="214"/>
      <c r="AM21" s="214"/>
      <c r="AN21" s="214"/>
      <c r="AO21" s="214"/>
      <c r="AP21" s="214"/>
      <c r="AQ21" s="214"/>
      <c r="AR21" s="214"/>
      <c r="AS21" s="214"/>
      <c r="AT21" s="214"/>
      <c r="AU21" s="214"/>
      <c r="AV21" s="214"/>
      <c r="AW21" s="214"/>
      <c r="AX21" s="214"/>
      <c r="AY21" s="214"/>
      <c r="AZ21" s="214"/>
      <c r="BA21" s="214"/>
      <c r="BB21" s="214"/>
      <c r="BC21" s="214"/>
      <c r="BD21" s="214"/>
      <c r="BE21" s="214"/>
      <c r="BF21" s="214"/>
      <c r="BG21" s="214"/>
      <c r="BH21" s="214"/>
      <c r="BI21" s="214"/>
      <c r="BJ21" s="214"/>
      <c r="BK21" s="214"/>
      <c r="BL21" s="214"/>
      <c r="BM21" s="57"/>
    </row>
    <row r="22" spans="1:65">
      <c r="A22" s="30"/>
      <c r="B22" s="19"/>
      <c r="C22" s="9">
        <v>17</v>
      </c>
      <c r="D22" s="216">
        <v>0.86791242107363775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13"/>
      <c r="Y22" s="214"/>
      <c r="Z22" s="214"/>
      <c r="AA22" s="214"/>
      <c r="AB22" s="214"/>
      <c r="AC22" s="214"/>
      <c r="AD22" s="214"/>
      <c r="AE22" s="214"/>
      <c r="AF22" s="214"/>
      <c r="AG22" s="214"/>
      <c r="AH22" s="214"/>
      <c r="AI22" s="214"/>
      <c r="AJ22" s="214"/>
      <c r="AK22" s="214"/>
      <c r="AL22" s="214"/>
      <c r="AM22" s="214"/>
      <c r="AN22" s="214"/>
      <c r="AO22" s="214"/>
      <c r="AP22" s="214"/>
      <c r="AQ22" s="214"/>
      <c r="AR22" s="214"/>
      <c r="AS22" s="214"/>
      <c r="AT22" s="214"/>
      <c r="AU22" s="214"/>
      <c r="AV22" s="214"/>
      <c r="AW22" s="214"/>
      <c r="AX22" s="214"/>
      <c r="AY22" s="214"/>
      <c r="AZ22" s="214"/>
      <c r="BA22" s="214"/>
      <c r="BB22" s="214"/>
      <c r="BC22" s="214"/>
      <c r="BD22" s="214"/>
      <c r="BE22" s="214"/>
      <c r="BF22" s="214"/>
      <c r="BG22" s="214"/>
      <c r="BH22" s="214"/>
      <c r="BI22" s="214"/>
      <c r="BJ22" s="214"/>
      <c r="BK22" s="214"/>
      <c r="BL22" s="214"/>
      <c r="BM22" s="57"/>
    </row>
    <row r="23" spans="1:65">
      <c r="A23" s="30"/>
      <c r="B23" s="19"/>
      <c r="C23" s="9">
        <v>18</v>
      </c>
      <c r="D23" s="216">
        <v>0.86013207510522138</v>
      </c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13"/>
      <c r="Y23" s="214"/>
      <c r="Z23" s="214"/>
      <c r="AA23" s="214"/>
      <c r="AB23" s="214"/>
      <c r="AC23" s="214"/>
      <c r="AD23" s="214"/>
      <c r="AE23" s="214"/>
      <c r="AF23" s="214"/>
      <c r="AG23" s="214"/>
      <c r="AH23" s="214"/>
      <c r="AI23" s="214"/>
      <c r="AJ23" s="214"/>
      <c r="AK23" s="214"/>
      <c r="AL23" s="214"/>
      <c r="AM23" s="214"/>
      <c r="AN23" s="214"/>
      <c r="AO23" s="214"/>
      <c r="AP23" s="214"/>
      <c r="AQ23" s="214"/>
      <c r="AR23" s="214"/>
      <c r="AS23" s="214"/>
      <c r="AT23" s="214"/>
      <c r="AU23" s="214"/>
      <c r="AV23" s="214"/>
      <c r="AW23" s="214"/>
      <c r="AX23" s="214"/>
      <c r="AY23" s="214"/>
      <c r="AZ23" s="214"/>
      <c r="BA23" s="214"/>
      <c r="BB23" s="214"/>
      <c r="BC23" s="214"/>
      <c r="BD23" s="214"/>
      <c r="BE23" s="214"/>
      <c r="BF23" s="214"/>
      <c r="BG23" s="214"/>
      <c r="BH23" s="214"/>
      <c r="BI23" s="214"/>
      <c r="BJ23" s="214"/>
      <c r="BK23" s="214"/>
      <c r="BL23" s="214"/>
      <c r="BM23" s="57"/>
    </row>
    <row r="24" spans="1:65">
      <c r="A24" s="30"/>
      <c r="B24" s="19"/>
      <c r="C24" s="9">
        <v>19</v>
      </c>
      <c r="D24" s="216">
        <v>0.91678057305980454</v>
      </c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13"/>
      <c r="Y24" s="214"/>
      <c r="Z24" s="214"/>
      <c r="AA24" s="214"/>
      <c r="AB24" s="214"/>
      <c r="AC24" s="214"/>
      <c r="AD24" s="214"/>
      <c r="AE24" s="214"/>
      <c r="AF24" s="214"/>
      <c r="AG24" s="214"/>
      <c r="AH24" s="214"/>
      <c r="AI24" s="214"/>
      <c r="AJ24" s="214"/>
      <c r="AK24" s="214"/>
      <c r="AL24" s="214"/>
      <c r="AM24" s="214"/>
      <c r="AN24" s="214"/>
      <c r="AO24" s="214"/>
      <c r="AP24" s="214"/>
      <c r="AQ24" s="214"/>
      <c r="AR24" s="214"/>
      <c r="AS24" s="214"/>
      <c r="AT24" s="214"/>
      <c r="AU24" s="214"/>
      <c r="AV24" s="214"/>
      <c r="AW24" s="214"/>
      <c r="AX24" s="214"/>
      <c r="AY24" s="214"/>
      <c r="AZ24" s="214"/>
      <c r="BA24" s="214"/>
      <c r="BB24" s="214"/>
      <c r="BC24" s="214"/>
      <c r="BD24" s="214"/>
      <c r="BE24" s="214"/>
      <c r="BF24" s="214"/>
      <c r="BG24" s="214"/>
      <c r="BH24" s="214"/>
      <c r="BI24" s="214"/>
      <c r="BJ24" s="214"/>
      <c r="BK24" s="214"/>
      <c r="BL24" s="214"/>
      <c r="BM24" s="57"/>
    </row>
    <row r="25" spans="1:65">
      <c r="A25" s="30"/>
      <c r="B25" s="19"/>
      <c r="C25" s="9">
        <v>20</v>
      </c>
      <c r="D25" s="216">
        <v>0.82923763128332428</v>
      </c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13"/>
      <c r="Y25" s="214"/>
      <c r="Z25" s="214"/>
      <c r="AA25" s="214"/>
      <c r="AB25" s="214"/>
      <c r="AC25" s="214"/>
      <c r="AD25" s="214"/>
      <c r="AE25" s="214"/>
      <c r="AF25" s="214"/>
      <c r="AG25" s="214"/>
      <c r="AH25" s="214"/>
      <c r="AI25" s="214"/>
      <c r="AJ25" s="214"/>
      <c r="AK25" s="214"/>
      <c r="AL25" s="214"/>
      <c r="AM25" s="214"/>
      <c r="AN25" s="214"/>
      <c r="AO25" s="214"/>
      <c r="AP25" s="214"/>
      <c r="AQ25" s="214"/>
      <c r="AR25" s="214"/>
      <c r="AS25" s="214"/>
      <c r="AT25" s="214"/>
      <c r="AU25" s="214"/>
      <c r="AV25" s="214"/>
      <c r="AW25" s="214"/>
      <c r="AX25" s="214"/>
      <c r="AY25" s="214"/>
      <c r="AZ25" s="214"/>
      <c r="BA25" s="214"/>
      <c r="BB25" s="214"/>
      <c r="BC25" s="214"/>
      <c r="BD25" s="214"/>
      <c r="BE25" s="214"/>
      <c r="BF25" s="214"/>
      <c r="BG25" s="214"/>
      <c r="BH25" s="214"/>
      <c r="BI25" s="214"/>
      <c r="BJ25" s="214"/>
      <c r="BK25" s="214"/>
      <c r="BL25" s="214"/>
      <c r="BM25" s="57"/>
    </row>
    <row r="26" spans="1:65">
      <c r="A26" s="30"/>
      <c r="B26" s="20" t="s">
        <v>278</v>
      </c>
      <c r="C26" s="12"/>
      <c r="D26" s="219">
        <v>0.8533195178380828</v>
      </c>
      <c r="E26" s="219">
        <v>0.73950000000000005</v>
      </c>
      <c r="F26" s="219">
        <v>0.81316666666666659</v>
      </c>
      <c r="G26" s="219">
        <v>0.7400000000000001</v>
      </c>
      <c r="H26" s="219">
        <v>0.83899999999999986</v>
      </c>
      <c r="I26" s="219" t="s">
        <v>765</v>
      </c>
      <c r="J26" s="219">
        <v>0.75666666666666671</v>
      </c>
      <c r="K26" s="219">
        <v>0.86479281647061323</v>
      </c>
      <c r="L26" s="219">
        <v>0.8035000000000001</v>
      </c>
      <c r="M26" s="219">
        <v>0.81316666666666659</v>
      </c>
      <c r="N26" s="219">
        <v>0.7619999999999999</v>
      </c>
      <c r="O26" s="219">
        <v>0.79433333333333334</v>
      </c>
      <c r="P26" s="219">
        <v>0.79400000000000004</v>
      </c>
      <c r="Q26" s="219">
        <v>0.8762590049226201</v>
      </c>
      <c r="R26" s="219">
        <v>0.79876666666666651</v>
      </c>
      <c r="S26" s="219">
        <v>0.75726666666666675</v>
      </c>
      <c r="T26" s="219">
        <v>0.95083333333333331</v>
      </c>
      <c r="U26" s="219">
        <v>0.78773333333333329</v>
      </c>
      <c r="V26" s="219">
        <v>0.72833333333333339</v>
      </c>
      <c r="W26" s="219">
        <v>0.97833333333333339</v>
      </c>
      <c r="X26" s="213"/>
      <c r="Y26" s="214"/>
      <c r="Z26" s="214"/>
      <c r="AA26" s="214"/>
      <c r="AB26" s="214"/>
      <c r="AC26" s="214"/>
      <c r="AD26" s="214"/>
      <c r="AE26" s="214"/>
      <c r="AF26" s="214"/>
      <c r="AG26" s="214"/>
      <c r="AH26" s="214"/>
      <c r="AI26" s="214"/>
      <c r="AJ26" s="214"/>
      <c r="AK26" s="214"/>
      <c r="AL26" s="214"/>
      <c r="AM26" s="214"/>
      <c r="AN26" s="214"/>
      <c r="AO26" s="214"/>
      <c r="AP26" s="214"/>
      <c r="AQ26" s="214"/>
      <c r="AR26" s="214"/>
      <c r="AS26" s="214"/>
      <c r="AT26" s="214"/>
      <c r="AU26" s="214"/>
      <c r="AV26" s="214"/>
      <c r="AW26" s="214"/>
      <c r="AX26" s="214"/>
      <c r="AY26" s="214"/>
      <c r="AZ26" s="214"/>
      <c r="BA26" s="214"/>
      <c r="BB26" s="214"/>
      <c r="BC26" s="214"/>
      <c r="BD26" s="214"/>
      <c r="BE26" s="214"/>
      <c r="BF26" s="214"/>
      <c r="BG26" s="214"/>
      <c r="BH26" s="214"/>
      <c r="BI26" s="214"/>
      <c r="BJ26" s="214"/>
      <c r="BK26" s="214"/>
      <c r="BL26" s="214"/>
      <c r="BM26" s="57"/>
    </row>
    <row r="27" spans="1:65">
      <c r="A27" s="30"/>
      <c r="B27" s="3" t="s">
        <v>279</v>
      </c>
      <c r="C27" s="29"/>
      <c r="D27" s="23">
        <v>0.84281626876639248</v>
      </c>
      <c r="E27" s="23">
        <v>0.73440000000000005</v>
      </c>
      <c r="F27" s="23">
        <v>0.81500000000000006</v>
      </c>
      <c r="G27" s="23">
        <v>0.74</v>
      </c>
      <c r="H27" s="23">
        <v>0.84050000000000002</v>
      </c>
      <c r="I27" s="23" t="s">
        <v>765</v>
      </c>
      <c r="J27" s="23">
        <v>0.76</v>
      </c>
      <c r="K27" s="23">
        <v>0.86475819151799993</v>
      </c>
      <c r="L27" s="23">
        <v>0.8015000000000001</v>
      </c>
      <c r="M27" s="23">
        <v>0.8145</v>
      </c>
      <c r="N27" s="23">
        <v>0.76150000000000007</v>
      </c>
      <c r="O27" s="23">
        <v>0.79150000000000009</v>
      </c>
      <c r="P27" s="23">
        <v>0.79249999999999998</v>
      </c>
      <c r="Q27" s="23">
        <v>0.87317506164261993</v>
      </c>
      <c r="R27" s="23">
        <v>0.79855000000000009</v>
      </c>
      <c r="S27" s="23">
        <v>0.75395000000000001</v>
      </c>
      <c r="T27" s="23">
        <v>0.94550000000000001</v>
      </c>
      <c r="U27" s="23">
        <v>0.78625</v>
      </c>
      <c r="V27" s="23">
        <v>0.72</v>
      </c>
      <c r="W27" s="23">
        <v>0.97500000000000009</v>
      </c>
      <c r="X27" s="213"/>
      <c r="Y27" s="214"/>
      <c r="Z27" s="214"/>
      <c r="AA27" s="214"/>
      <c r="AB27" s="214"/>
      <c r="AC27" s="214"/>
      <c r="AD27" s="214"/>
      <c r="AE27" s="214"/>
      <c r="AF27" s="214"/>
      <c r="AG27" s="214"/>
      <c r="AH27" s="214"/>
      <c r="AI27" s="214"/>
      <c r="AJ27" s="214"/>
      <c r="AK27" s="214"/>
      <c r="AL27" s="214"/>
      <c r="AM27" s="214"/>
      <c r="AN27" s="214"/>
      <c r="AO27" s="214"/>
      <c r="AP27" s="214"/>
      <c r="AQ27" s="214"/>
      <c r="AR27" s="214"/>
      <c r="AS27" s="214"/>
      <c r="AT27" s="214"/>
      <c r="AU27" s="214"/>
      <c r="AV27" s="214"/>
      <c r="AW27" s="214"/>
      <c r="AX27" s="214"/>
      <c r="AY27" s="214"/>
      <c r="AZ27" s="214"/>
      <c r="BA27" s="214"/>
      <c r="BB27" s="214"/>
      <c r="BC27" s="214"/>
      <c r="BD27" s="214"/>
      <c r="BE27" s="214"/>
      <c r="BF27" s="214"/>
      <c r="BG27" s="214"/>
      <c r="BH27" s="214"/>
      <c r="BI27" s="214"/>
      <c r="BJ27" s="214"/>
      <c r="BK27" s="214"/>
      <c r="BL27" s="214"/>
      <c r="BM27" s="57"/>
    </row>
    <row r="28" spans="1:65">
      <c r="A28" s="30"/>
      <c r="B28" s="3" t="s">
        <v>280</v>
      </c>
      <c r="C28" s="29"/>
      <c r="D28" s="23">
        <v>3.4924386329378006E-2</v>
      </c>
      <c r="E28" s="23">
        <v>1.4059729727132007E-2</v>
      </c>
      <c r="F28" s="23">
        <v>8.0849654709631933E-3</v>
      </c>
      <c r="G28" s="23">
        <v>1.8973665961010293E-2</v>
      </c>
      <c r="H28" s="23">
        <v>2.4066574330386139E-2</v>
      </c>
      <c r="I28" s="23" t="s">
        <v>765</v>
      </c>
      <c r="J28" s="23">
        <v>1.5055453054181633E-2</v>
      </c>
      <c r="K28" s="23">
        <v>8.5774890553360454E-3</v>
      </c>
      <c r="L28" s="23">
        <v>1.0348912986396178E-2</v>
      </c>
      <c r="M28" s="23">
        <v>1.7926702615558322E-2</v>
      </c>
      <c r="N28" s="23">
        <v>1.1593101396951562E-2</v>
      </c>
      <c r="O28" s="23">
        <v>8.8015150211010161E-3</v>
      </c>
      <c r="P28" s="23">
        <v>9.4021274188345345E-3</v>
      </c>
      <c r="Q28" s="23">
        <v>1.2995519237961797E-2</v>
      </c>
      <c r="R28" s="23">
        <v>2.2051908458604354E-2</v>
      </c>
      <c r="S28" s="23">
        <v>1.6663453023508301E-2</v>
      </c>
      <c r="T28" s="23">
        <v>2.8652515887207231E-2</v>
      </c>
      <c r="U28" s="23">
        <v>1.3656305015144733E-2</v>
      </c>
      <c r="V28" s="23">
        <v>1.7224014243685099E-2</v>
      </c>
      <c r="W28" s="23">
        <v>4.1673332800085325E-2</v>
      </c>
      <c r="X28" s="213"/>
      <c r="Y28" s="214"/>
      <c r="Z28" s="214"/>
      <c r="AA28" s="214"/>
      <c r="AB28" s="214"/>
      <c r="AC28" s="214"/>
      <c r="AD28" s="214"/>
      <c r="AE28" s="214"/>
      <c r="AF28" s="214"/>
      <c r="AG28" s="214"/>
      <c r="AH28" s="214"/>
      <c r="AI28" s="214"/>
      <c r="AJ28" s="214"/>
      <c r="AK28" s="214"/>
      <c r="AL28" s="214"/>
      <c r="AM28" s="214"/>
      <c r="AN28" s="214"/>
      <c r="AO28" s="214"/>
      <c r="AP28" s="214"/>
      <c r="AQ28" s="214"/>
      <c r="AR28" s="214"/>
      <c r="AS28" s="214"/>
      <c r="AT28" s="214"/>
      <c r="AU28" s="214"/>
      <c r="AV28" s="214"/>
      <c r="AW28" s="214"/>
      <c r="AX28" s="214"/>
      <c r="AY28" s="214"/>
      <c r="AZ28" s="214"/>
      <c r="BA28" s="214"/>
      <c r="BB28" s="214"/>
      <c r="BC28" s="214"/>
      <c r="BD28" s="214"/>
      <c r="BE28" s="214"/>
      <c r="BF28" s="214"/>
      <c r="BG28" s="214"/>
      <c r="BH28" s="214"/>
      <c r="BI28" s="214"/>
      <c r="BJ28" s="214"/>
      <c r="BK28" s="214"/>
      <c r="BL28" s="214"/>
      <c r="BM28" s="57"/>
    </row>
    <row r="29" spans="1:65">
      <c r="A29" s="30"/>
      <c r="B29" s="3" t="s">
        <v>87</v>
      </c>
      <c r="C29" s="29"/>
      <c r="D29" s="13">
        <v>4.0927677850215186E-2</v>
      </c>
      <c r="E29" s="13">
        <v>1.9012481037365796E-2</v>
      </c>
      <c r="F29" s="13">
        <v>9.9425687283826933E-3</v>
      </c>
      <c r="G29" s="13">
        <v>2.5640089136500392E-2</v>
      </c>
      <c r="H29" s="13">
        <v>2.8684832336574664E-2</v>
      </c>
      <c r="I29" s="13" t="s">
        <v>765</v>
      </c>
      <c r="J29" s="13">
        <v>1.9897074520944889E-2</v>
      </c>
      <c r="K29" s="13">
        <v>9.9185479943536513E-3</v>
      </c>
      <c r="L29" s="13">
        <v>1.2879792142372342E-2</v>
      </c>
      <c r="M29" s="13">
        <v>2.2045545335796259E-2</v>
      </c>
      <c r="N29" s="13">
        <v>1.5214043828020425E-2</v>
      </c>
      <c r="O29" s="13">
        <v>1.1080379799959315E-2</v>
      </c>
      <c r="P29" s="13">
        <v>1.1841470300799161E-2</v>
      </c>
      <c r="Q29" s="13">
        <v>1.4830682669114931E-2</v>
      </c>
      <c r="R29" s="13">
        <v>2.7607447054130565E-2</v>
      </c>
      <c r="S29" s="13">
        <v>2.2004735923287656E-2</v>
      </c>
      <c r="T29" s="13">
        <v>3.0134109609683327E-2</v>
      </c>
      <c r="U29" s="13">
        <v>1.7336203049015828E-2</v>
      </c>
      <c r="V29" s="13">
        <v>2.3648532142359402E-2</v>
      </c>
      <c r="W29" s="13">
        <v>4.2596251584414296E-2</v>
      </c>
      <c r="X29" s="159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6"/>
    </row>
    <row r="30" spans="1:65">
      <c r="A30" s="30"/>
      <c r="B30" s="3" t="s">
        <v>281</v>
      </c>
      <c r="C30" s="29"/>
      <c r="D30" s="13">
        <v>7.7722562615577973E-2</v>
      </c>
      <c r="E30" s="13">
        <v>-6.6028822271183563E-2</v>
      </c>
      <c r="F30" s="13">
        <v>2.7010452138583441E-2</v>
      </c>
      <c r="G30" s="13">
        <v>-6.539733398333436E-2</v>
      </c>
      <c r="H30" s="13">
        <v>5.9637347010786712E-2</v>
      </c>
      <c r="I30" s="13" t="s">
        <v>765</v>
      </c>
      <c r="J30" s="13">
        <v>-4.4347724388364429E-2</v>
      </c>
      <c r="K30" s="13">
        <v>9.2213070034454114E-2</v>
      </c>
      <c r="L30" s="13">
        <v>1.4801678573501231E-2</v>
      </c>
      <c r="M30" s="13">
        <v>2.7010452138583441E-2</v>
      </c>
      <c r="N30" s="13">
        <v>-3.7611849317974233E-2</v>
      </c>
      <c r="O30" s="13">
        <v>3.2243932962674471E-3</v>
      </c>
      <c r="P30" s="13">
        <v>2.8034011043682749E-3</v>
      </c>
      <c r="Q30" s="13">
        <v>0.10669459746188004</v>
      </c>
      <c r="R30" s="13">
        <v>8.8235894485293453E-3</v>
      </c>
      <c r="S30" s="13">
        <v>-4.3589938442945453E-2</v>
      </c>
      <c r="T30" s="13">
        <v>0.20088022739303524</v>
      </c>
      <c r="U30" s="13">
        <v>-5.1112521033406244E-3</v>
      </c>
      <c r="V30" s="13">
        <v>-8.0132060699813379E-2</v>
      </c>
      <c r="W30" s="13">
        <v>0.2356120832247357</v>
      </c>
      <c r="X30" s="159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6"/>
    </row>
    <row r="31" spans="1:65">
      <c r="A31" s="30"/>
      <c r="B31" s="46" t="s">
        <v>282</v>
      </c>
      <c r="C31" s="47"/>
      <c r="D31" s="45" t="s">
        <v>283</v>
      </c>
      <c r="E31" s="45">
        <v>0.97</v>
      </c>
      <c r="F31" s="45">
        <v>0.28000000000000003</v>
      </c>
      <c r="G31" s="45">
        <v>0.96</v>
      </c>
      <c r="H31" s="45">
        <v>0.72</v>
      </c>
      <c r="I31" s="45" t="s">
        <v>283</v>
      </c>
      <c r="J31" s="45">
        <v>0.68</v>
      </c>
      <c r="K31" s="45">
        <v>1.1599999999999999</v>
      </c>
      <c r="L31" s="45">
        <v>0.12</v>
      </c>
      <c r="M31" s="45">
        <v>0.28000000000000003</v>
      </c>
      <c r="N31" s="45">
        <v>0.59</v>
      </c>
      <c r="O31" s="45">
        <v>0.04</v>
      </c>
      <c r="P31" s="45">
        <v>0.04</v>
      </c>
      <c r="Q31" s="45">
        <v>1.36</v>
      </c>
      <c r="R31" s="45">
        <v>0.04</v>
      </c>
      <c r="S31" s="45">
        <v>0.67</v>
      </c>
      <c r="T31" s="45">
        <v>2.63</v>
      </c>
      <c r="U31" s="45">
        <v>0.15</v>
      </c>
      <c r="V31" s="45">
        <v>1.1599999999999999</v>
      </c>
      <c r="W31" s="45">
        <v>3.1</v>
      </c>
      <c r="X31" s="159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6"/>
    </row>
    <row r="32" spans="1:65">
      <c r="B32" s="31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BM32" s="56"/>
    </row>
    <row r="33" spans="65:65">
      <c r="BM33" s="56"/>
    </row>
    <row r="34" spans="65:65">
      <c r="BM34" s="56"/>
    </row>
    <row r="35" spans="65:65">
      <c r="BM35" s="56"/>
    </row>
    <row r="36" spans="65:65">
      <c r="BM36" s="56"/>
    </row>
    <row r="37" spans="65:65">
      <c r="BM37" s="56"/>
    </row>
    <row r="38" spans="65:65">
      <c r="BM38" s="56"/>
    </row>
    <row r="39" spans="65:65">
      <c r="BM39" s="56"/>
    </row>
    <row r="40" spans="65:65">
      <c r="BM40" s="56"/>
    </row>
    <row r="41" spans="65:65">
      <c r="BM41" s="56"/>
    </row>
    <row r="42" spans="65:65">
      <c r="BM42" s="56"/>
    </row>
    <row r="43" spans="65:65">
      <c r="BM43" s="56"/>
    </row>
    <row r="44" spans="65:65">
      <c r="BM44" s="56"/>
    </row>
    <row r="45" spans="65:65">
      <c r="BM45" s="56"/>
    </row>
    <row r="46" spans="65:65">
      <c r="BM46" s="56"/>
    </row>
    <row r="47" spans="65:65">
      <c r="BM47" s="56"/>
    </row>
    <row r="48" spans="65:65">
      <c r="BM48" s="56"/>
    </row>
    <row r="49" spans="65:65">
      <c r="BM49" s="56"/>
    </row>
    <row r="50" spans="65:65">
      <c r="BM50" s="56"/>
    </row>
    <row r="51" spans="65:65">
      <c r="BM51" s="56"/>
    </row>
    <row r="52" spans="65:65">
      <c r="BM52" s="56"/>
    </row>
    <row r="53" spans="65:65">
      <c r="BM53" s="56"/>
    </row>
    <row r="54" spans="65:65">
      <c r="BM54" s="56"/>
    </row>
    <row r="55" spans="65:65">
      <c r="BM55" s="56"/>
    </row>
    <row r="56" spans="65:65">
      <c r="BM56" s="56"/>
    </row>
    <row r="57" spans="65:65">
      <c r="BM57" s="56"/>
    </row>
    <row r="58" spans="65:65">
      <c r="BM58" s="56"/>
    </row>
    <row r="59" spans="65:65">
      <c r="BM59" s="56"/>
    </row>
    <row r="60" spans="65:65">
      <c r="BM60" s="56"/>
    </row>
    <row r="61" spans="65:65">
      <c r="BM61" s="56"/>
    </row>
    <row r="62" spans="65:65">
      <c r="BM62" s="56"/>
    </row>
    <row r="63" spans="65:65">
      <c r="BM63" s="56"/>
    </row>
    <row r="64" spans="65:65">
      <c r="BM64" s="56"/>
    </row>
    <row r="65" spans="65:65">
      <c r="BM65" s="56"/>
    </row>
    <row r="66" spans="65:65">
      <c r="BM66" s="56"/>
    </row>
    <row r="67" spans="65:65">
      <c r="BM67" s="57"/>
    </row>
    <row r="68" spans="65:65">
      <c r="BM68" s="58"/>
    </row>
    <row r="69" spans="65:65">
      <c r="BM69" s="58"/>
    </row>
    <row r="70" spans="65:65">
      <c r="BM70" s="58"/>
    </row>
    <row r="71" spans="65:65">
      <c r="BM71" s="58"/>
    </row>
    <row r="72" spans="65:65">
      <c r="BM72" s="58"/>
    </row>
    <row r="73" spans="65:65">
      <c r="BM73" s="58"/>
    </row>
    <row r="74" spans="65:65">
      <c r="BM74" s="58"/>
    </row>
    <row r="75" spans="65:65">
      <c r="BM75" s="58"/>
    </row>
    <row r="76" spans="65:65">
      <c r="BM76" s="58"/>
    </row>
    <row r="77" spans="65:65">
      <c r="BM77" s="58"/>
    </row>
    <row r="78" spans="65:65">
      <c r="BM78" s="58"/>
    </row>
    <row r="79" spans="65:65">
      <c r="BM79" s="58"/>
    </row>
    <row r="80" spans="65:65">
      <c r="BM80" s="58"/>
    </row>
    <row r="81" spans="65:65">
      <c r="BM81" s="58"/>
    </row>
    <row r="82" spans="65:65">
      <c r="BM82" s="58"/>
    </row>
    <row r="83" spans="65:65">
      <c r="BM83" s="58"/>
    </row>
    <row r="84" spans="65:65">
      <c r="BM84" s="58"/>
    </row>
    <row r="85" spans="65:65">
      <c r="BM85" s="58"/>
    </row>
    <row r="86" spans="65:65">
      <c r="BM86" s="58"/>
    </row>
    <row r="87" spans="65:65">
      <c r="BM87" s="58"/>
    </row>
    <row r="88" spans="65:65">
      <c r="BM88" s="58"/>
    </row>
    <row r="89" spans="65:65">
      <c r="BM89" s="58"/>
    </row>
    <row r="90" spans="65:65">
      <c r="BM90" s="58"/>
    </row>
    <row r="91" spans="65:65">
      <c r="BM91" s="58"/>
    </row>
    <row r="92" spans="65:65">
      <c r="BM92" s="58"/>
    </row>
    <row r="93" spans="65:65">
      <c r="BM93" s="58"/>
    </row>
    <row r="94" spans="65:65">
      <c r="BM94" s="58"/>
    </row>
    <row r="95" spans="65:65">
      <c r="BM95" s="58"/>
    </row>
    <row r="96" spans="65:65">
      <c r="BM96" s="58"/>
    </row>
    <row r="97" spans="65:65">
      <c r="BM97" s="58"/>
    </row>
    <row r="98" spans="65:65">
      <c r="BM98" s="58"/>
    </row>
    <row r="99" spans="65:65">
      <c r="BM99" s="58"/>
    </row>
    <row r="100" spans="65:65">
      <c r="BM100" s="58"/>
    </row>
    <row r="101" spans="65:65">
      <c r="BM101" s="58"/>
    </row>
  </sheetData>
  <dataConsolidate/>
  <conditionalFormatting sqref="B6:C25 E6:W25">
    <cfRule type="expression" dxfId="29" priority="3">
      <formula>AND($B6&lt;&gt;$B5,NOT(ISBLANK(INDIRECT(Anlyt_LabRefThisCol))))</formula>
    </cfRule>
  </conditionalFormatting>
  <conditionalFormatting sqref="C2:W31">
    <cfRule type="expression" dxfId="28" priority="1" stopIfTrue="1">
      <formula>AND(ISBLANK(INDIRECT(Anlyt_LabRefLastCol)),ISBLANK(INDIRECT(Anlyt_LabRefThisCol)))</formula>
    </cfRule>
    <cfRule type="expression" dxfId="27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6C733-7FAC-4B34-8103-05E2FDE9294E}">
  <sheetPr codeName="Sheet13"/>
  <dimension ref="A1:BN1198"/>
  <sheetViews>
    <sheetView zoomScale="81" zoomScaleNormal="81" workbookViewId="0"/>
  </sheetViews>
  <sheetFormatPr defaultColWidth="9.140625" defaultRowHeight="12.75"/>
  <cols>
    <col min="1" max="1" width="11.140625" customWidth="1"/>
    <col min="2" max="3" width="9.28515625" style="2" bestFit="1" customWidth="1"/>
    <col min="4" max="4" width="11.140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5" bestFit="1" customWidth="1"/>
    <col min="66" max="16384" width="9.140625" style="2"/>
  </cols>
  <sheetData>
    <row r="1" spans="1:66" ht="15">
      <c r="B1" s="8" t="s">
        <v>500</v>
      </c>
      <c r="BM1" s="28" t="s">
        <v>67</v>
      </c>
    </row>
    <row r="2" spans="1:66" ht="15">
      <c r="A2" s="25" t="s">
        <v>4</v>
      </c>
      <c r="B2" s="18" t="s">
        <v>116</v>
      </c>
      <c r="C2" s="15" t="s">
        <v>117</v>
      </c>
      <c r="D2" s="16" t="s">
        <v>243</v>
      </c>
      <c r="E2" s="17" t="s">
        <v>243</v>
      </c>
      <c r="F2" s="17" t="s">
        <v>243</v>
      </c>
      <c r="G2" s="17" t="s">
        <v>243</v>
      </c>
      <c r="H2" s="17" t="s">
        <v>243</v>
      </c>
      <c r="I2" s="17" t="s">
        <v>243</v>
      </c>
      <c r="J2" s="17" t="s">
        <v>243</v>
      </c>
      <c r="K2" s="17" t="s">
        <v>243</v>
      </c>
      <c r="L2" s="17" t="s">
        <v>243</v>
      </c>
      <c r="M2" s="17" t="s">
        <v>243</v>
      </c>
      <c r="N2" s="17" t="s">
        <v>243</v>
      </c>
      <c r="O2" s="17" t="s">
        <v>243</v>
      </c>
      <c r="P2" s="17" t="s">
        <v>243</v>
      </c>
      <c r="Q2" s="17" t="s">
        <v>243</v>
      </c>
      <c r="R2" s="17" t="s">
        <v>243</v>
      </c>
      <c r="S2" s="17" t="s">
        <v>243</v>
      </c>
      <c r="T2" s="17" t="s">
        <v>243</v>
      </c>
      <c r="U2" s="17" t="s">
        <v>243</v>
      </c>
      <c r="V2" s="17" t="s">
        <v>243</v>
      </c>
      <c r="W2" s="17" t="s">
        <v>243</v>
      </c>
      <c r="X2" s="17" t="s">
        <v>243</v>
      </c>
      <c r="Y2" s="17" t="s">
        <v>243</v>
      </c>
      <c r="Z2" s="17" t="s">
        <v>243</v>
      </c>
      <c r="AA2" s="159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244</v>
      </c>
      <c r="C3" s="9" t="s">
        <v>244</v>
      </c>
      <c r="D3" s="157" t="s">
        <v>246</v>
      </c>
      <c r="E3" s="158" t="s">
        <v>247</v>
      </c>
      <c r="F3" s="158" t="s">
        <v>248</v>
      </c>
      <c r="G3" s="158" t="s">
        <v>249</v>
      </c>
      <c r="H3" s="158" t="s">
        <v>250</v>
      </c>
      <c r="I3" s="158" t="s">
        <v>251</v>
      </c>
      <c r="J3" s="158" t="s">
        <v>252</v>
      </c>
      <c r="K3" s="158" t="s">
        <v>253</v>
      </c>
      <c r="L3" s="158" t="s">
        <v>255</v>
      </c>
      <c r="M3" s="158" t="s">
        <v>256</v>
      </c>
      <c r="N3" s="158" t="s">
        <v>257</v>
      </c>
      <c r="O3" s="158" t="s">
        <v>259</v>
      </c>
      <c r="P3" s="158" t="s">
        <v>260</v>
      </c>
      <c r="Q3" s="158" t="s">
        <v>261</v>
      </c>
      <c r="R3" s="158" t="s">
        <v>262</v>
      </c>
      <c r="S3" s="158" t="s">
        <v>263</v>
      </c>
      <c r="T3" s="158" t="s">
        <v>264</v>
      </c>
      <c r="U3" s="158" t="s">
        <v>266</v>
      </c>
      <c r="V3" s="158" t="s">
        <v>267</v>
      </c>
      <c r="W3" s="158" t="s">
        <v>268</v>
      </c>
      <c r="X3" s="158" t="s">
        <v>269</v>
      </c>
      <c r="Y3" s="158" t="s">
        <v>270</v>
      </c>
      <c r="Z3" s="158" t="s">
        <v>272</v>
      </c>
      <c r="AA3" s="159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10" t="s">
        <v>291</v>
      </c>
      <c r="E4" s="11" t="s">
        <v>291</v>
      </c>
      <c r="F4" s="11" t="s">
        <v>291</v>
      </c>
      <c r="G4" s="11" t="s">
        <v>120</v>
      </c>
      <c r="H4" s="11" t="s">
        <v>120</v>
      </c>
      <c r="I4" s="11" t="s">
        <v>292</v>
      </c>
      <c r="J4" s="11" t="s">
        <v>291</v>
      </c>
      <c r="K4" s="11" t="s">
        <v>291</v>
      </c>
      <c r="L4" s="11" t="s">
        <v>291</v>
      </c>
      <c r="M4" s="11" t="s">
        <v>292</v>
      </c>
      <c r="N4" s="11" t="s">
        <v>292</v>
      </c>
      <c r="O4" s="11" t="s">
        <v>292</v>
      </c>
      <c r="P4" s="11" t="s">
        <v>292</v>
      </c>
      <c r="Q4" s="11" t="s">
        <v>292</v>
      </c>
      <c r="R4" s="11" t="s">
        <v>292</v>
      </c>
      <c r="S4" s="11" t="s">
        <v>292</v>
      </c>
      <c r="T4" s="11" t="s">
        <v>120</v>
      </c>
      <c r="U4" s="11" t="s">
        <v>291</v>
      </c>
      <c r="V4" s="11" t="s">
        <v>120</v>
      </c>
      <c r="W4" s="11" t="s">
        <v>292</v>
      </c>
      <c r="X4" s="11" t="s">
        <v>292</v>
      </c>
      <c r="Y4" s="11" t="s">
        <v>292</v>
      </c>
      <c r="Z4" s="11" t="s">
        <v>291</v>
      </c>
      <c r="AA4" s="159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159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0"/>
      <c r="B6" s="18">
        <v>1</v>
      </c>
      <c r="C6" s="14">
        <v>1</v>
      </c>
      <c r="D6" s="21">
        <v>2.12</v>
      </c>
      <c r="E6" s="21">
        <v>2.14</v>
      </c>
      <c r="F6" s="21">
        <v>2.0185224756770141</v>
      </c>
      <c r="G6" s="21">
        <v>2.14</v>
      </c>
      <c r="H6" s="153">
        <v>2.2400000000000002</v>
      </c>
      <c r="I6" s="21">
        <v>2.2000000000000002</v>
      </c>
      <c r="J6" s="21">
        <v>2.15</v>
      </c>
      <c r="K6" s="21">
        <v>2</v>
      </c>
      <c r="L6" s="21">
        <v>2.08</v>
      </c>
      <c r="M6" s="21">
        <v>2.2799999999999998</v>
      </c>
      <c r="N6" s="21">
        <v>2.1</v>
      </c>
      <c r="O6" s="21">
        <v>2.08</v>
      </c>
      <c r="P6" s="21">
        <v>2.17</v>
      </c>
      <c r="Q6" s="21">
        <v>2.0099999999999998</v>
      </c>
      <c r="R6" s="21">
        <v>1.99</v>
      </c>
      <c r="S6" s="21">
        <v>1.9400000000000002</v>
      </c>
      <c r="T6" s="21">
        <v>2.0261565465612539</v>
      </c>
      <c r="U6" s="21">
        <v>2.2200000000000002</v>
      </c>
      <c r="V6" s="21">
        <v>2</v>
      </c>
      <c r="W6" s="153">
        <v>1.8920000000000001</v>
      </c>
      <c r="X6" s="21">
        <v>2.0699999999999998</v>
      </c>
      <c r="Y6" s="21">
        <v>2.16</v>
      </c>
      <c r="Z6" s="153">
        <v>1.55</v>
      </c>
      <c r="AA6" s="159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1">
        <v>2.16</v>
      </c>
      <c r="E7" s="11">
        <v>2.16</v>
      </c>
      <c r="F7" s="11">
        <v>1.9689622544693204</v>
      </c>
      <c r="G7" s="11">
        <v>2.08</v>
      </c>
      <c r="H7" s="155">
        <v>2.41</v>
      </c>
      <c r="I7" s="11">
        <v>2.1</v>
      </c>
      <c r="J7" s="11">
        <v>2.04</v>
      </c>
      <c r="K7" s="11">
        <v>2.1</v>
      </c>
      <c r="L7" s="11">
        <v>2.06</v>
      </c>
      <c r="M7" s="11">
        <v>2.31</v>
      </c>
      <c r="N7" s="11">
        <v>2.1</v>
      </c>
      <c r="O7" s="11">
        <v>2.0699999999999998</v>
      </c>
      <c r="P7" s="11">
        <v>2.12</v>
      </c>
      <c r="Q7" s="11">
        <v>2</v>
      </c>
      <c r="R7" s="11">
        <v>1.99</v>
      </c>
      <c r="S7" s="11">
        <v>1.91</v>
      </c>
      <c r="T7" s="11">
        <v>2.0352184519665419</v>
      </c>
      <c r="U7" s="11">
        <v>2.23</v>
      </c>
      <c r="V7" s="155" t="s">
        <v>108</v>
      </c>
      <c r="W7" s="155">
        <v>1.857</v>
      </c>
      <c r="X7" s="11">
        <v>2.1</v>
      </c>
      <c r="Y7" s="11">
        <v>2.2200000000000002</v>
      </c>
      <c r="Z7" s="155">
        <v>1.54</v>
      </c>
      <c r="AA7" s="159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>
        <v>11</v>
      </c>
    </row>
    <row r="8" spans="1:66">
      <c r="A8" s="30"/>
      <c r="B8" s="19">
        <v>1</v>
      </c>
      <c r="C8" s="9">
        <v>3</v>
      </c>
      <c r="D8" s="11">
        <v>2.04</v>
      </c>
      <c r="E8" s="11">
        <v>2.08</v>
      </c>
      <c r="F8" s="11">
        <v>1.9608819908821067</v>
      </c>
      <c r="G8" s="11">
        <v>2.12</v>
      </c>
      <c r="H8" s="155">
        <v>2.4</v>
      </c>
      <c r="I8" s="11">
        <v>2.2000000000000002</v>
      </c>
      <c r="J8" s="11">
        <v>2.0699999999999998</v>
      </c>
      <c r="K8" s="11">
        <v>2.1</v>
      </c>
      <c r="L8" s="11">
        <v>2.06</v>
      </c>
      <c r="M8" s="11">
        <v>2.21</v>
      </c>
      <c r="N8" s="11">
        <v>2</v>
      </c>
      <c r="O8" s="11">
        <v>2.11</v>
      </c>
      <c r="P8" s="11">
        <v>2.21</v>
      </c>
      <c r="Q8" s="11">
        <v>2.0099999999999998</v>
      </c>
      <c r="R8" s="11">
        <v>2.12</v>
      </c>
      <c r="S8" s="11">
        <v>2.0099999999999998</v>
      </c>
      <c r="T8" s="11">
        <v>2.1630264740208127</v>
      </c>
      <c r="U8" s="11">
        <v>2.1800000000000002</v>
      </c>
      <c r="V8" s="11">
        <v>2</v>
      </c>
      <c r="W8" s="155">
        <v>1.8419999999999999</v>
      </c>
      <c r="X8" s="11">
        <v>2.11</v>
      </c>
      <c r="Y8" s="11">
        <v>2.16</v>
      </c>
      <c r="Z8" s="155">
        <v>1.56</v>
      </c>
      <c r="AA8" s="159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19">
        <v>1</v>
      </c>
      <c r="C9" s="9">
        <v>4</v>
      </c>
      <c r="D9" s="11">
        <v>1.99</v>
      </c>
      <c r="E9" s="11">
        <v>2.1</v>
      </c>
      <c r="F9" s="11">
        <v>1.9727783009166273</v>
      </c>
      <c r="G9" s="11">
        <v>2.06</v>
      </c>
      <c r="H9" s="155">
        <v>2.35</v>
      </c>
      <c r="I9" s="11">
        <v>2.2000000000000002</v>
      </c>
      <c r="J9" s="11">
        <v>2.06</v>
      </c>
      <c r="K9" s="11">
        <v>2.2000000000000002</v>
      </c>
      <c r="L9" s="11">
        <v>1.9800000000000002</v>
      </c>
      <c r="M9" s="11">
        <v>2.35</v>
      </c>
      <c r="N9" s="11">
        <v>2.1</v>
      </c>
      <c r="O9" s="11">
        <v>2.0299999999999998</v>
      </c>
      <c r="P9" s="11">
        <v>2.19</v>
      </c>
      <c r="Q9" s="11">
        <v>1.96</v>
      </c>
      <c r="R9" s="11">
        <v>2.0099999999999998</v>
      </c>
      <c r="S9" s="11">
        <v>1.92</v>
      </c>
      <c r="T9" s="11">
        <v>2.1378640803915534</v>
      </c>
      <c r="U9" s="11">
        <v>2.2000000000000002</v>
      </c>
      <c r="V9" s="155" t="s">
        <v>108</v>
      </c>
      <c r="W9" s="155">
        <v>1.845</v>
      </c>
      <c r="X9" s="11">
        <v>2.06</v>
      </c>
      <c r="Y9" s="11">
        <v>2.15</v>
      </c>
      <c r="Z9" s="155">
        <v>1.6</v>
      </c>
      <c r="AA9" s="159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2.0888039740754123</v>
      </c>
      <c r="BN9" s="28"/>
    </row>
    <row r="10" spans="1:66">
      <c r="A10" s="30"/>
      <c r="B10" s="19">
        <v>1</v>
      </c>
      <c r="C10" s="9">
        <v>5</v>
      </c>
      <c r="D10" s="11">
        <v>2.1</v>
      </c>
      <c r="E10" s="11">
        <v>2.08</v>
      </c>
      <c r="F10" s="11">
        <v>2.0021734438565941</v>
      </c>
      <c r="G10" s="11">
        <v>2.14</v>
      </c>
      <c r="H10" s="155">
        <v>2.56</v>
      </c>
      <c r="I10" s="11">
        <v>2.1</v>
      </c>
      <c r="J10" s="11">
        <v>2.15</v>
      </c>
      <c r="K10" s="11">
        <v>2.1</v>
      </c>
      <c r="L10" s="11">
        <v>2</v>
      </c>
      <c r="M10" s="154">
        <v>2.5</v>
      </c>
      <c r="N10" s="11">
        <v>2.2000000000000002</v>
      </c>
      <c r="O10" s="11">
        <v>2.0499999999999998</v>
      </c>
      <c r="P10" s="11">
        <v>2.15</v>
      </c>
      <c r="Q10" s="11">
        <v>1.95</v>
      </c>
      <c r="R10" s="11">
        <v>2.0499999999999998</v>
      </c>
      <c r="S10" s="11">
        <v>1.88</v>
      </c>
      <c r="T10" s="11">
        <v>2.1016914297169258</v>
      </c>
      <c r="U10" s="11">
        <v>2.2000000000000002</v>
      </c>
      <c r="V10" s="11">
        <v>2</v>
      </c>
      <c r="W10" s="155">
        <v>1.8069999999999999</v>
      </c>
      <c r="X10" s="11">
        <v>2.1</v>
      </c>
      <c r="Y10" s="11">
        <v>2.12</v>
      </c>
      <c r="Z10" s="155">
        <v>1.57</v>
      </c>
      <c r="AA10" s="159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11</v>
      </c>
    </row>
    <row r="11" spans="1:66">
      <c r="A11" s="30"/>
      <c r="B11" s="19">
        <v>1</v>
      </c>
      <c r="C11" s="9">
        <v>6</v>
      </c>
      <c r="D11" s="11">
        <v>2.0499999999999998</v>
      </c>
      <c r="E11" s="11">
        <v>2.12</v>
      </c>
      <c r="F11" s="11">
        <v>1.994213312597868</v>
      </c>
      <c r="G11" s="11">
        <v>2.11</v>
      </c>
      <c r="H11" s="155">
        <v>2.5099999999999998</v>
      </c>
      <c r="I11" s="11">
        <v>2.1</v>
      </c>
      <c r="J11" s="11">
        <v>2.14</v>
      </c>
      <c r="K11" s="11">
        <v>2.1</v>
      </c>
      <c r="L11" s="11">
        <v>2.08</v>
      </c>
      <c r="M11" s="11">
        <v>2.2200000000000002</v>
      </c>
      <c r="N11" s="154">
        <v>2.4</v>
      </c>
      <c r="O11" s="11">
        <v>2.16</v>
      </c>
      <c r="P11" s="11">
        <v>2.11</v>
      </c>
      <c r="Q11" s="11">
        <v>1.95</v>
      </c>
      <c r="R11" s="11">
        <v>1.96</v>
      </c>
      <c r="S11" s="11">
        <v>2.0099999999999998</v>
      </c>
      <c r="T11" s="11">
        <v>2.1009881279929208</v>
      </c>
      <c r="U11" s="11">
        <v>2.16</v>
      </c>
      <c r="V11" s="11">
        <v>2</v>
      </c>
      <c r="W11" s="155">
        <v>1.851</v>
      </c>
      <c r="X11" s="11">
        <v>2.08</v>
      </c>
      <c r="Y11" s="11">
        <v>2.13</v>
      </c>
      <c r="Z11" s="155">
        <v>1.57</v>
      </c>
      <c r="AA11" s="159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6"/>
    </row>
    <row r="12" spans="1:66">
      <c r="A12" s="30"/>
      <c r="B12" s="20" t="s">
        <v>278</v>
      </c>
      <c r="C12" s="12"/>
      <c r="D12" s="22">
        <v>2.0766666666666667</v>
      </c>
      <c r="E12" s="22">
        <v>2.1133333333333333</v>
      </c>
      <c r="F12" s="22">
        <v>1.986255296399922</v>
      </c>
      <c r="G12" s="22">
        <v>2.1083333333333334</v>
      </c>
      <c r="H12" s="22">
        <v>2.4116666666666666</v>
      </c>
      <c r="I12" s="22">
        <v>2.15</v>
      </c>
      <c r="J12" s="22">
        <v>2.101666666666667</v>
      </c>
      <c r="K12" s="22">
        <v>2.0999999999999996</v>
      </c>
      <c r="L12" s="22">
        <v>2.0433333333333334</v>
      </c>
      <c r="M12" s="22">
        <v>2.311666666666667</v>
      </c>
      <c r="N12" s="22">
        <v>2.15</v>
      </c>
      <c r="O12" s="22">
        <v>2.0833333333333335</v>
      </c>
      <c r="P12" s="22">
        <v>2.1583333333333332</v>
      </c>
      <c r="Q12" s="22">
        <v>1.9799999999999998</v>
      </c>
      <c r="R12" s="22">
        <v>2.02</v>
      </c>
      <c r="S12" s="22">
        <v>1.9450000000000001</v>
      </c>
      <c r="T12" s="22">
        <v>2.0941575184416679</v>
      </c>
      <c r="U12" s="22">
        <v>2.1983333333333337</v>
      </c>
      <c r="V12" s="22">
        <v>2</v>
      </c>
      <c r="W12" s="22">
        <v>1.8490000000000002</v>
      </c>
      <c r="X12" s="22">
        <v>2.0866666666666664</v>
      </c>
      <c r="Y12" s="22">
        <v>2.1566666666666667</v>
      </c>
      <c r="Z12" s="22">
        <v>1.5650000000000002</v>
      </c>
      <c r="AA12" s="159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6"/>
    </row>
    <row r="13" spans="1:66">
      <c r="A13" s="30"/>
      <c r="B13" s="3" t="s">
        <v>279</v>
      </c>
      <c r="C13" s="29"/>
      <c r="D13" s="11">
        <v>2.0750000000000002</v>
      </c>
      <c r="E13" s="11">
        <v>2.1100000000000003</v>
      </c>
      <c r="F13" s="11">
        <v>1.9834958067572477</v>
      </c>
      <c r="G13" s="11">
        <v>2.1150000000000002</v>
      </c>
      <c r="H13" s="11">
        <v>2.4050000000000002</v>
      </c>
      <c r="I13" s="11">
        <v>2.1500000000000004</v>
      </c>
      <c r="J13" s="11">
        <v>2.105</v>
      </c>
      <c r="K13" s="11">
        <v>2.1</v>
      </c>
      <c r="L13" s="11">
        <v>2.06</v>
      </c>
      <c r="M13" s="11">
        <v>2.2949999999999999</v>
      </c>
      <c r="N13" s="11">
        <v>2.1</v>
      </c>
      <c r="O13" s="11">
        <v>2.0750000000000002</v>
      </c>
      <c r="P13" s="11">
        <v>2.16</v>
      </c>
      <c r="Q13" s="11">
        <v>1.98</v>
      </c>
      <c r="R13" s="11">
        <v>2</v>
      </c>
      <c r="S13" s="11">
        <v>1.9300000000000002</v>
      </c>
      <c r="T13" s="11">
        <v>2.1013397788549231</v>
      </c>
      <c r="U13" s="11">
        <v>2.2000000000000002</v>
      </c>
      <c r="V13" s="11">
        <v>2</v>
      </c>
      <c r="W13" s="11">
        <v>1.8479999999999999</v>
      </c>
      <c r="X13" s="11">
        <v>2.09</v>
      </c>
      <c r="Y13" s="11">
        <v>2.1550000000000002</v>
      </c>
      <c r="Z13" s="11">
        <v>1.5649999999999999</v>
      </c>
      <c r="AA13" s="159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6"/>
    </row>
    <row r="14" spans="1:66">
      <c r="A14" s="30"/>
      <c r="B14" s="3" t="s">
        <v>280</v>
      </c>
      <c r="C14" s="29"/>
      <c r="D14" s="23">
        <v>6.153589738247648E-2</v>
      </c>
      <c r="E14" s="23">
        <v>3.2659863237109073E-2</v>
      </c>
      <c r="F14" s="23">
        <v>2.2281703876184257E-2</v>
      </c>
      <c r="G14" s="23">
        <v>3.2506409624359751E-2</v>
      </c>
      <c r="H14" s="23">
        <v>0.11409060726749878</v>
      </c>
      <c r="I14" s="23">
        <v>5.4772255750516655E-2</v>
      </c>
      <c r="J14" s="23">
        <v>5.0365331992022699E-2</v>
      </c>
      <c r="K14" s="23">
        <v>6.3245553203367638E-2</v>
      </c>
      <c r="L14" s="23">
        <v>4.2739521132865589E-2</v>
      </c>
      <c r="M14" s="23">
        <v>0.1064737839407742</v>
      </c>
      <c r="N14" s="23">
        <v>0.13784048752090217</v>
      </c>
      <c r="O14" s="23">
        <v>4.6332134277050921E-2</v>
      </c>
      <c r="P14" s="23">
        <v>3.9200340134578758E-2</v>
      </c>
      <c r="Q14" s="23">
        <v>2.966479394838259E-2</v>
      </c>
      <c r="R14" s="23">
        <v>5.7271284253105445E-2</v>
      </c>
      <c r="S14" s="23">
        <v>5.3944415837044644E-2</v>
      </c>
      <c r="T14" s="23">
        <v>5.4506071917955527E-2</v>
      </c>
      <c r="U14" s="23">
        <v>2.5625508125043394E-2</v>
      </c>
      <c r="V14" s="23">
        <v>0</v>
      </c>
      <c r="W14" s="23">
        <v>2.7371518043396929E-2</v>
      </c>
      <c r="X14" s="23">
        <v>1.9663841605003504E-2</v>
      </c>
      <c r="Y14" s="23">
        <v>3.5023801430836603E-2</v>
      </c>
      <c r="Z14" s="23">
        <v>2.073644135332774E-2</v>
      </c>
      <c r="AA14" s="213"/>
      <c r="AB14" s="214"/>
      <c r="AC14" s="214"/>
      <c r="AD14" s="214"/>
      <c r="AE14" s="214"/>
      <c r="AF14" s="214"/>
      <c r="AG14" s="214"/>
      <c r="AH14" s="214"/>
      <c r="AI14" s="214"/>
      <c r="AJ14" s="214"/>
      <c r="AK14" s="214"/>
      <c r="AL14" s="214"/>
      <c r="AM14" s="214"/>
      <c r="AN14" s="214"/>
      <c r="AO14" s="214"/>
      <c r="AP14" s="214"/>
      <c r="AQ14" s="214"/>
      <c r="AR14" s="214"/>
      <c r="AS14" s="214"/>
      <c r="AT14" s="214"/>
      <c r="AU14" s="214"/>
      <c r="AV14" s="214"/>
      <c r="AW14" s="214"/>
      <c r="AX14" s="214"/>
      <c r="AY14" s="214"/>
      <c r="AZ14" s="214"/>
      <c r="BA14" s="214"/>
      <c r="BB14" s="214"/>
      <c r="BC14" s="214"/>
      <c r="BD14" s="214"/>
      <c r="BE14" s="214"/>
      <c r="BF14" s="214"/>
      <c r="BG14" s="214"/>
      <c r="BH14" s="214"/>
      <c r="BI14" s="214"/>
      <c r="BJ14" s="214"/>
      <c r="BK14" s="214"/>
      <c r="BL14" s="214"/>
      <c r="BM14" s="57"/>
    </row>
    <row r="15" spans="1:66">
      <c r="A15" s="30"/>
      <c r="B15" s="3" t="s">
        <v>87</v>
      </c>
      <c r="C15" s="29"/>
      <c r="D15" s="13">
        <v>2.9632053314194131E-2</v>
      </c>
      <c r="E15" s="13">
        <v>1.5454193960777164E-2</v>
      </c>
      <c r="F15" s="13">
        <v>1.1217945606775592E-2</v>
      </c>
      <c r="G15" s="13">
        <v>1.5418059900882096E-2</v>
      </c>
      <c r="H15" s="13">
        <v>4.7307784630614559E-2</v>
      </c>
      <c r="I15" s="13">
        <v>2.547546779093798E-2</v>
      </c>
      <c r="J15" s="13">
        <v>2.3964472002548465E-2</v>
      </c>
      <c r="K15" s="13">
        <v>3.0116930096841736E-2</v>
      </c>
      <c r="L15" s="13">
        <v>2.0916568254257219E-2</v>
      </c>
      <c r="M15" s="13">
        <v>4.605931533126497E-2</v>
      </c>
      <c r="N15" s="13">
        <v>6.4111854660884732E-2</v>
      </c>
      <c r="O15" s="13">
        <v>2.2239424452984439E-2</v>
      </c>
      <c r="P15" s="13">
        <v>1.8162319753472784E-2</v>
      </c>
      <c r="Q15" s="13">
        <v>1.4982219165849794E-2</v>
      </c>
      <c r="R15" s="13">
        <v>2.8352120917378931E-2</v>
      </c>
      <c r="S15" s="13">
        <v>2.7734918168146345E-2</v>
      </c>
      <c r="T15" s="13">
        <v>2.6027684850810699E-2</v>
      </c>
      <c r="U15" s="13">
        <v>1.1656789139519359E-2</v>
      </c>
      <c r="V15" s="13">
        <v>0</v>
      </c>
      <c r="W15" s="13">
        <v>1.4803417005623E-2</v>
      </c>
      <c r="X15" s="13">
        <v>9.4235662643786765E-3</v>
      </c>
      <c r="Y15" s="13">
        <v>1.6239784280140619E-2</v>
      </c>
      <c r="Z15" s="13">
        <v>1.3250122270496958E-2</v>
      </c>
      <c r="AA15" s="159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6"/>
    </row>
    <row r="16" spans="1:66">
      <c r="A16" s="30"/>
      <c r="B16" s="3" t="s">
        <v>281</v>
      </c>
      <c r="C16" s="29"/>
      <c r="D16" s="13">
        <v>-5.8106493282205074E-3</v>
      </c>
      <c r="E16" s="13">
        <v>1.1743255739820491E-2</v>
      </c>
      <c r="F16" s="13">
        <v>-4.9094447802782604E-2</v>
      </c>
      <c r="G16" s="13">
        <v>9.3495414123603293E-3</v>
      </c>
      <c r="H16" s="13">
        <v>0.15456821061160908</v>
      </c>
      <c r="I16" s="13">
        <v>2.92971608078616E-2</v>
      </c>
      <c r="J16" s="13">
        <v>6.1579223090804103E-3</v>
      </c>
      <c r="K16" s="13">
        <v>5.3600175332599864E-3</v>
      </c>
      <c r="L16" s="13">
        <v>-2.1768744844621435E-2</v>
      </c>
      <c r="M16" s="13">
        <v>0.1066939240624063</v>
      </c>
      <c r="N16" s="13">
        <v>2.92971608078616E-2</v>
      </c>
      <c r="O16" s="13">
        <v>-2.6190302249402553E-3</v>
      </c>
      <c r="P16" s="13">
        <v>3.3286684686961721E-2</v>
      </c>
      <c r="Q16" s="13">
        <v>-5.2089126325783441E-2</v>
      </c>
      <c r="R16" s="13">
        <v>-3.2939411706102151E-2</v>
      </c>
      <c r="S16" s="13">
        <v>-6.8845126618004238E-2</v>
      </c>
      <c r="T16" s="13">
        <v>2.5629711704397984E-3</v>
      </c>
      <c r="U16" s="13">
        <v>5.2436399306643233E-2</v>
      </c>
      <c r="V16" s="13">
        <v>-4.2514269015942685E-2</v>
      </c>
      <c r="W16" s="13">
        <v>-0.11480444170523896</v>
      </c>
      <c r="X16" s="13">
        <v>-1.0232206733002958E-3</v>
      </c>
      <c r="Y16" s="13">
        <v>3.2488779911141741E-2</v>
      </c>
      <c r="Z16" s="13">
        <v>-0.25076741550497506</v>
      </c>
      <c r="AA16" s="159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6"/>
    </row>
    <row r="17" spans="1:65">
      <c r="A17" s="30"/>
      <c r="B17" s="46" t="s">
        <v>282</v>
      </c>
      <c r="C17" s="47"/>
      <c r="D17" s="45">
        <v>0.19</v>
      </c>
      <c r="E17" s="45">
        <v>0.21</v>
      </c>
      <c r="F17" s="45">
        <v>1.1599999999999999</v>
      </c>
      <c r="G17" s="45">
        <v>0.15</v>
      </c>
      <c r="H17" s="45">
        <v>3.43</v>
      </c>
      <c r="I17" s="45">
        <v>0.6</v>
      </c>
      <c r="J17" s="45">
        <v>0.08</v>
      </c>
      <c r="K17" s="45">
        <v>0.06</v>
      </c>
      <c r="L17" s="45">
        <v>0.55000000000000004</v>
      </c>
      <c r="M17" s="45">
        <v>2.35</v>
      </c>
      <c r="N17" s="45">
        <v>0.6</v>
      </c>
      <c r="O17" s="45">
        <v>0.12</v>
      </c>
      <c r="P17" s="45">
        <v>0.69</v>
      </c>
      <c r="Q17" s="45">
        <v>1.23</v>
      </c>
      <c r="R17" s="45">
        <v>0.8</v>
      </c>
      <c r="S17" s="45">
        <v>1.61</v>
      </c>
      <c r="T17" s="45">
        <v>0</v>
      </c>
      <c r="U17" s="45">
        <v>1.1200000000000001</v>
      </c>
      <c r="V17" s="45">
        <v>4.6100000000000003</v>
      </c>
      <c r="W17" s="45">
        <v>2.64</v>
      </c>
      <c r="X17" s="45">
        <v>0.08</v>
      </c>
      <c r="Y17" s="45">
        <v>0.67</v>
      </c>
      <c r="Z17" s="45">
        <v>5.71</v>
      </c>
      <c r="AA17" s="159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6"/>
    </row>
    <row r="18" spans="1:65">
      <c r="B18" s="31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BM18" s="56"/>
    </row>
    <row r="19" spans="1:65" ht="15">
      <c r="B19" s="8" t="s">
        <v>501</v>
      </c>
      <c r="BM19" s="28" t="s">
        <v>67</v>
      </c>
    </row>
    <row r="20" spans="1:65" ht="15">
      <c r="A20" s="25" t="s">
        <v>48</v>
      </c>
      <c r="B20" s="18" t="s">
        <v>116</v>
      </c>
      <c r="C20" s="15" t="s">
        <v>117</v>
      </c>
      <c r="D20" s="16" t="s">
        <v>243</v>
      </c>
      <c r="E20" s="17" t="s">
        <v>243</v>
      </c>
      <c r="F20" s="17" t="s">
        <v>243</v>
      </c>
      <c r="G20" s="17" t="s">
        <v>243</v>
      </c>
      <c r="H20" s="17" t="s">
        <v>243</v>
      </c>
      <c r="I20" s="17" t="s">
        <v>243</v>
      </c>
      <c r="J20" s="17" t="s">
        <v>243</v>
      </c>
      <c r="K20" s="17" t="s">
        <v>243</v>
      </c>
      <c r="L20" s="17" t="s">
        <v>243</v>
      </c>
      <c r="M20" s="17" t="s">
        <v>243</v>
      </c>
      <c r="N20" s="17" t="s">
        <v>243</v>
      </c>
      <c r="O20" s="17" t="s">
        <v>243</v>
      </c>
      <c r="P20" s="17" t="s">
        <v>243</v>
      </c>
      <c r="Q20" s="17" t="s">
        <v>243</v>
      </c>
      <c r="R20" s="17" t="s">
        <v>243</v>
      </c>
      <c r="S20" s="17" t="s">
        <v>243</v>
      </c>
      <c r="T20" s="17" t="s">
        <v>243</v>
      </c>
      <c r="U20" s="17" t="s">
        <v>243</v>
      </c>
      <c r="V20" s="17" t="s">
        <v>243</v>
      </c>
      <c r="W20" s="17" t="s">
        <v>243</v>
      </c>
      <c r="X20" s="17" t="s">
        <v>243</v>
      </c>
      <c r="Y20" s="17" t="s">
        <v>243</v>
      </c>
      <c r="Z20" s="17" t="s">
        <v>243</v>
      </c>
      <c r="AA20" s="17" t="s">
        <v>243</v>
      </c>
      <c r="AB20" s="17" t="s">
        <v>243</v>
      </c>
      <c r="AC20" s="17" t="s">
        <v>243</v>
      </c>
      <c r="AD20" s="159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8">
        <v>1</v>
      </c>
    </row>
    <row r="21" spans="1:65">
      <c r="A21" s="30"/>
      <c r="B21" s="19" t="s">
        <v>244</v>
      </c>
      <c r="C21" s="9" t="s">
        <v>244</v>
      </c>
      <c r="D21" s="157" t="s">
        <v>246</v>
      </c>
      <c r="E21" s="158" t="s">
        <v>247</v>
      </c>
      <c r="F21" s="158" t="s">
        <v>248</v>
      </c>
      <c r="G21" s="158" t="s">
        <v>249</v>
      </c>
      <c r="H21" s="158" t="s">
        <v>250</v>
      </c>
      <c r="I21" s="158" t="s">
        <v>251</v>
      </c>
      <c r="J21" s="158" t="s">
        <v>252</v>
      </c>
      <c r="K21" s="158" t="s">
        <v>253</v>
      </c>
      <c r="L21" s="158" t="s">
        <v>254</v>
      </c>
      <c r="M21" s="158" t="s">
        <v>255</v>
      </c>
      <c r="N21" s="158" t="s">
        <v>256</v>
      </c>
      <c r="O21" s="158" t="s">
        <v>257</v>
      </c>
      <c r="P21" s="158" t="s">
        <v>259</v>
      </c>
      <c r="Q21" s="158" t="s">
        <v>260</v>
      </c>
      <c r="R21" s="158" t="s">
        <v>261</v>
      </c>
      <c r="S21" s="158" t="s">
        <v>262</v>
      </c>
      <c r="T21" s="158" t="s">
        <v>263</v>
      </c>
      <c r="U21" s="158" t="s">
        <v>264</v>
      </c>
      <c r="V21" s="158" t="s">
        <v>265</v>
      </c>
      <c r="W21" s="158" t="s">
        <v>266</v>
      </c>
      <c r="X21" s="158" t="s">
        <v>267</v>
      </c>
      <c r="Y21" s="158" t="s">
        <v>268</v>
      </c>
      <c r="Z21" s="158" t="s">
        <v>269</v>
      </c>
      <c r="AA21" s="158" t="s">
        <v>270</v>
      </c>
      <c r="AB21" s="158" t="s">
        <v>271</v>
      </c>
      <c r="AC21" s="158" t="s">
        <v>272</v>
      </c>
      <c r="AD21" s="159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8" t="s">
        <v>1</v>
      </c>
    </row>
    <row r="22" spans="1:65">
      <c r="A22" s="30"/>
      <c r="B22" s="19"/>
      <c r="C22" s="9"/>
      <c r="D22" s="10" t="s">
        <v>291</v>
      </c>
      <c r="E22" s="11" t="s">
        <v>120</v>
      </c>
      <c r="F22" s="11" t="s">
        <v>291</v>
      </c>
      <c r="G22" s="11" t="s">
        <v>120</v>
      </c>
      <c r="H22" s="11" t="s">
        <v>120</v>
      </c>
      <c r="I22" s="11" t="s">
        <v>292</v>
      </c>
      <c r="J22" s="11" t="s">
        <v>292</v>
      </c>
      <c r="K22" s="11" t="s">
        <v>120</v>
      </c>
      <c r="L22" s="11" t="s">
        <v>120</v>
      </c>
      <c r="M22" s="11" t="s">
        <v>291</v>
      </c>
      <c r="N22" s="11" t="s">
        <v>292</v>
      </c>
      <c r="O22" s="11" t="s">
        <v>292</v>
      </c>
      <c r="P22" s="11" t="s">
        <v>292</v>
      </c>
      <c r="Q22" s="11" t="s">
        <v>292</v>
      </c>
      <c r="R22" s="11" t="s">
        <v>292</v>
      </c>
      <c r="S22" s="11" t="s">
        <v>292</v>
      </c>
      <c r="T22" s="11" t="s">
        <v>292</v>
      </c>
      <c r="U22" s="11" t="s">
        <v>120</v>
      </c>
      <c r="V22" s="11" t="s">
        <v>292</v>
      </c>
      <c r="W22" s="11" t="s">
        <v>292</v>
      </c>
      <c r="X22" s="11" t="s">
        <v>120</v>
      </c>
      <c r="Y22" s="11" t="s">
        <v>292</v>
      </c>
      <c r="Z22" s="11" t="s">
        <v>292</v>
      </c>
      <c r="AA22" s="11" t="s">
        <v>292</v>
      </c>
      <c r="AB22" s="11" t="s">
        <v>120</v>
      </c>
      <c r="AC22" s="11" t="s">
        <v>120</v>
      </c>
      <c r="AD22" s="159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8">
        <v>2</v>
      </c>
    </row>
    <row r="23" spans="1:65">
      <c r="A23" s="30"/>
      <c r="B23" s="19"/>
      <c r="C23" s="9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159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8">
        <v>3</v>
      </c>
    </row>
    <row r="24" spans="1:65">
      <c r="A24" s="30"/>
      <c r="B24" s="18">
        <v>1</v>
      </c>
      <c r="C24" s="14">
        <v>1</v>
      </c>
      <c r="D24" s="21">
        <v>5.49</v>
      </c>
      <c r="E24" s="21">
        <v>5.3428999999999993</v>
      </c>
      <c r="F24" s="21">
        <v>5.1137942031077399</v>
      </c>
      <c r="G24" s="21">
        <v>5.33</v>
      </c>
      <c r="H24" s="21">
        <v>5.16</v>
      </c>
      <c r="I24" s="21">
        <v>5.12</v>
      </c>
      <c r="J24" s="21">
        <v>5.03</v>
      </c>
      <c r="K24" s="21">
        <v>5.4899999999999993</v>
      </c>
      <c r="L24" s="21">
        <v>5.2138900000000001</v>
      </c>
      <c r="M24" s="21">
        <v>5.1816000000000004</v>
      </c>
      <c r="N24" s="21">
        <v>5.66</v>
      </c>
      <c r="O24" s="21">
        <v>5.4</v>
      </c>
      <c r="P24" s="21">
        <v>5.27</v>
      </c>
      <c r="Q24" s="21">
        <v>5.19</v>
      </c>
      <c r="R24" s="21">
        <v>5.19</v>
      </c>
      <c r="S24" s="21">
        <v>5.27</v>
      </c>
      <c r="T24" s="21">
        <v>5.27</v>
      </c>
      <c r="U24" s="153">
        <v>5.9399205246081959</v>
      </c>
      <c r="V24" s="152">
        <v>5.9071423450000005</v>
      </c>
      <c r="W24" s="21">
        <v>5.32</v>
      </c>
      <c r="X24" s="21">
        <v>5.3</v>
      </c>
      <c r="Y24" s="21">
        <v>5.22</v>
      </c>
      <c r="Z24" s="21">
        <v>5.28</v>
      </c>
      <c r="AA24" s="21">
        <v>5.21</v>
      </c>
      <c r="AB24" s="153">
        <v>6.14</v>
      </c>
      <c r="AC24" s="152">
        <v>4.67</v>
      </c>
      <c r="AD24" s="159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8">
        <v>1</v>
      </c>
    </row>
    <row r="25" spans="1:65">
      <c r="A25" s="30"/>
      <c r="B25" s="19">
        <v>1</v>
      </c>
      <c r="C25" s="9">
        <v>2</v>
      </c>
      <c r="D25" s="11">
        <v>5.62</v>
      </c>
      <c r="E25" s="11">
        <v>5.2935999999999996</v>
      </c>
      <c r="F25" s="11">
        <v>5.1203757013575304</v>
      </c>
      <c r="G25" s="11">
        <v>5.32</v>
      </c>
      <c r="H25" s="11">
        <v>5.13</v>
      </c>
      <c r="I25" s="11">
        <v>5.07</v>
      </c>
      <c r="J25" s="11">
        <v>5.03</v>
      </c>
      <c r="K25" s="11">
        <v>5.4</v>
      </c>
      <c r="L25" s="11">
        <v>5.2423599999999997</v>
      </c>
      <c r="M25" s="11">
        <v>5.0980999999999996</v>
      </c>
      <c r="N25" s="154">
        <v>5.9</v>
      </c>
      <c r="O25" s="11">
        <v>5.52</v>
      </c>
      <c r="P25" s="11">
        <v>5.38</v>
      </c>
      <c r="Q25" s="11">
        <v>5.04</v>
      </c>
      <c r="R25" s="11">
        <v>5.12</v>
      </c>
      <c r="S25" s="11">
        <v>5.24</v>
      </c>
      <c r="T25" s="11">
        <v>5</v>
      </c>
      <c r="U25" s="155">
        <v>5.8733807325174086</v>
      </c>
      <c r="V25" s="155">
        <v>6.8715537409999996</v>
      </c>
      <c r="W25" s="11">
        <v>5.29</v>
      </c>
      <c r="X25" s="11">
        <v>5.37</v>
      </c>
      <c r="Y25" s="11">
        <v>5.19</v>
      </c>
      <c r="Z25" s="11">
        <v>5.37</v>
      </c>
      <c r="AA25" s="11">
        <v>5.26</v>
      </c>
      <c r="AB25" s="155">
        <v>6.38</v>
      </c>
      <c r="AC25" s="11">
        <v>5.0999999999999996</v>
      </c>
      <c r="AD25" s="159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8" t="e">
        <v>#N/A</v>
      </c>
    </row>
    <row r="26" spans="1:65">
      <c r="A26" s="30"/>
      <c r="B26" s="19">
        <v>1</v>
      </c>
      <c r="C26" s="9">
        <v>3</v>
      </c>
      <c r="D26" s="11">
        <v>5.37</v>
      </c>
      <c r="E26" s="11">
        <v>5.3755999999999995</v>
      </c>
      <c r="F26" s="11">
        <v>5.0527594255234511</v>
      </c>
      <c r="G26" s="11">
        <v>5.36</v>
      </c>
      <c r="H26" s="11">
        <v>5.14</v>
      </c>
      <c r="I26" s="11">
        <v>5.2</v>
      </c>
      <c r="J26" s="11">
        <v>5.04</v>
      </c>
      <c r="K26" s="11">
        <v>5.5100000000000007</v>
      </c>
      <c r="L26" s="11">
        <v>5.2345500000000005</v>
      </c>
      <c r="M26" s="11">
        <v>5.0602999999999998</v>
      </c>
      <c r="N26" s="11">
        <v>5.65</v>
      </c>
      <c r="O26" s="11">
        <v>5.28</v>
      </c>
      <c r="P26" s="11">
        <v>5.31</v>
      </c>
      <c r="Q26" s="11">
        <v>5.08</v>
      </c>
      <c r="R26" s="11">
        <v>5.0999999999999996</v>
      </c>
      <c r="S26" s="11">
        <v>5.24</v>
      </c>
      <c r="T26" s="11">
        <v>5.0999999999999996</v>
      </c>
      <c r="U26" s="155">
        <v>5.9122474065022175</v>
      </c>
      <c r="V26" s="155">
        <v>6.5401134370000005</v>
      </c>
      <c r="W26" s="11">
        <v>5.32</v>
      </c>
      <c r="X26" s="11">
        <v>5.36</v>
      </c>
      <c r="Y26" s="11">
        <v>5.07</v>
      </c>
      <c r="Z26" s="11">
        <v>5.17</v>
      </c>
      <c r="AA26" s="11">
        <v>5.17</v>
      </c>
      <c r="AB26" s="155">
        <v>6.5299999999999994</v>
      </c>
      <c r="AC26" s="11">
        <v>5.16</v>
      </c>
      <c r="AD26" s="159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8">
        <v>16</v>
      </c>
    </row>
    <row r="27" spans="1:65">
      <c r="A27" s="30"/>
      <c r="B27" s="19">
        <v>1</v>
      </c>
      <c r="C27" s="9">
        <v>4</v>
      </c>
      <c r="D27" s="11">
        <v>5.63</v>
      </c>
      <c r="E27" s="11">
        <v>5.3746</v>
      </c>
      <c r="F27" s="11">
        <v>5.1314999328338402</v>
      </c>
      <c r="G27" s="11">
        <v>5.24</v>
      </c>
      <c r="H27" s="11">
        <v>5.09</v>
      </c>
      <c r="I27" s="11">
        <v>5.0999999999999996</v>
      </c>
      <c r="J27" s="11">
        <v>5.03</v>
      </c>
      <c r="K27" s="11">
        <v>5.48</v>
      </c>
      <c r="L27" s="11">
        <v>5.2474500000000006</v>
      </c>
      <c r="M27" s="11">
        <v>5.1463000000000001</v>
      </c>
      <c r="N27" s="11">
        <v>5.67</v>
      </c>
      <c r="O27" s="11">
        <v>5.48</v>
      </c>
      <c r="P27" s="11">
        <v>5.23</v>
      </c>
      <c r="Q27" s="11">
        <v>5.12</v>
      </c>
      <c r="R27" s="11">
        <v>5.23</v>
      </c>
      <c r="S27" s="11">
        <v>5.21</v>
      </c>
      <c r="T27" s="11">
        <v>5.0999999999999996</v>
      </c>
      <c r="U27" s="155">
        <v>5.8866969104872675</v>
      </c>
      <c r="V27" s="155">
        <v>6.6068301520000015</v>
      </c>
      <c r="W27" s="11">
        <v>5.33</v>
      </c>
      <c r="X27" s="11">
        <v>5.22</v>
      </c>
      <c r="Y27" s="11">
        <v>5.2</v>
      </c>
      <c r="Z27" s="11">
        <v>5.33</v>
      </c>
      <c r="AA27" s="11">
        <v>5.16</v>
      </c>
      <c r="AB27" s="155">
        <v>6.06</v>
      </c>
      <c r="AC27" s="11">
        <v>5.15</v>
      </c>
      <c r="AD27" s="159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8">
        <v>5.2514122935509349</v>
      </c>
    </row>
    <row r="28" spans="1:65">
      <c r="A28" s="30"/>
      <c r="B28" s="19">
        <v>1</v>
      </c>
      <c r="C28" s="9">
        <v>5</v>
      </c>
      <c r="D28" s="11">
        <v>5.72</v>
      </c>
      <c r="E28" s="11">
        <v>5.2714999999999996</v>
      </c>
      <c r="F28" s="11">
        <v>5.1890489527939199</v>
      </c>
      <c r="G28" s="11">
        <v>5.2</v>
      </c>
      <c r="H28" s="11">
        <v>5.1100000000000003</v>
      </c>
      <c r="I28" s="11">
        <v>5.1100000000000003</v>
      </c>
      <c r="J28" s="11">
        <v>5.03</v>
      </c>
      <c r="K28" s="11">
        <v>5.37</v>
      </c>
      <c r="L28" s="11">
        <v>5.2542799999999996</v>
      </c>
      <c r="M28" s="11">
        <v>5.0565999999999995</v>
      </c>
      <c r="N28" s="11">
        <v>5.65</v>
      </c>
      <c r="O28" s="11">
        <v>5.47</v>
      </c>
      <c r="P28" s="11">
        <v>5.29</v>
      </c>
      <c r="Q28" s="11">
        <v>5.1100000000000003</v>
      </c>
      <c r="R28" s="11">
        <v>5.0599999999999996</v>
      </c>
      <c r="S28" s="11">
        <v>5.32</v>
      </c>
      <c r="T28" s="11">
        <v>5</v>
      </c>
      <c r="U28" s="155">
        <v>5.9424288311862838</v>
      </c>
      <c r="V28" s="155">
        <v>6.7170287599999989</v>
      </c>
      <c r="W28" s="11">
        <v>5.35</v>
      </c>
      <c r="X28" s="11">
        <v>5.3</v>
      </c>
      <c r="Y28" s="11">
        <v>5.16</v>
      </c>
      <c r="Z28" s="11">
        <v>5.23</v>
      </c>
      <c r="AA28" s="11">
        <v>5.26</v>
      </c>
      <c r="AB28" s="155">
        <v>6.3299999999999992</v>
      </c>
      <c r="AC28" s="11">
        <v>5.1100000000000003</v>
      </c>
      <c r="AD28" s="159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8">
        <v>12</v>
      </c>
    </row>
    <row r="29" spans="1:65">
      <c r="A29" s="30"/>
      <c r="B29" s="19">
        <v>1</v>
      </c>
      <c r="C29" s="9">
        <v>6</v>
      </c>
      <c r="D29" s="11">
        <v>5.43</v>
      </c>
      <c r="E29" s="11">
        <v>5.3212999999999999</v>
      </c>
      <c r="F29" s="11">
        <v>5.2397582944124705</v>
      </c>
      <c r="G29" s="11">
        <v>5.34</v>
      </c>
      <c r="H29" s="11">
        <v>5.14</v>
      </c>
      <c r="I29" s="11">
        <v>5.0999999999999996</v>
      </c>
      <c r="J29" s="11">
        <v>5.01</v>
      </c>
      <c r="K29" s="11">
        <v>5.43</v>
      </c>
      <c r="L29" s="11">
        <v>5.2447300000000006</v>
      </c>
      <c r="M29" s="11">
        <v>5.1979999999999995</v>
      </c>
      <c r="N29" s="11">
        <v>5.66</v>
      </c>
      <c r="O29" s="11">
        <v>5.36</v>
      </c>
      <c r="P29" s="11">
        <v>5.34</v>
      </c>
      <c r="Q29" s="11">
        <v>5.09</v>
      </c>
      <c r="R29" s="11">
        <v>5.09</v>
      </c>
      <c r="S29" s="11">
        <v>5.27</v>
      </c>
      <c r="T29" s="11">
        <v>5.08</v>
      </c>
      <c r="U29" s="155">
        <v>5.8669822970689083</v>
      </c>
      <c r="V29" s="155">
        <v>6.6494853490000008</v>
      </c>
      <c r="W29" s="11">
        <v>5.31</v>
      </c>
      <c r="X29" s="11">
        <v>5.25</v>
      </c>
      <c r="Y29" s="11">
        <v>5.24</v>
      </c>
      <c r="Z29" s="11">
        <v>5.27</v>
      </c>
      <c r="AA29" s="11">
        <v>5.22</v>
      </c>
      <c r="AB29" s="155">
        <v>6.4800000000000013</v>
      </c>
      <c r="AC29" s="11">
        <v>5.14</v>
      </c>
      <c r="AD29" s="159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6"/>
    </row>
    <row r="30" spans="1:65">
      <c r="A30" s="30"/>
      <c r="B30" s="20" t="s">
        <v>278</v>
      </c>
      <c r="C30" s="12"/>
      <c r="D30" s="22">
        <v>5.543333333333333</v>
      </c>
      <c r="E30" s="22">
        <v>5.3299166666666666</v>
      </c>
      <c r="F30" s="22">
        <v>5.1412060850048258</v>
      </c>
      <c r="G30" s="22">
        <v>5.2983333333333329</v>
      </c>
      <c r="H30" s="22">
        <v>5.128333333333333</v>
      </c>
      <c r="I30" s="22">
        <v>5.1166666666666671</v>
      </c>
      <c r="J30" s="22">
        <v>5.0283333333333333</v>
      </c>
      <c r="K30" s="22">
        <v>5.4466666666666681</v>
      </c>
      <c r="L30" s="22">
        <v>5.2395433333333346</v>
      </c>
      <c r="M30" s="22">
        <v>5.1234833333333336</v>
      </c>
      <c r="N30" s="22">
        <v>5.6983333333333333</v>
      </c>
      <c r="O30" s="22">
        <v>5.418333333333333</v>
      </c>
      <c r="P30" s="22">
        <v>5.3033333333333328</v>
      </c>
      <c r="Q30" s="22">
        <v>5.1049999999999995</v>
      </c>
      <c r="R30" s="22">
        <v>5.1316666666666668</v>
      </c>
      <c r="S30" s="22">
        <v>5.2583333333333337</v>
      </c>
      <c r="T30" s="22">
        <v>5.0916666666666659</v>
      </c>
      <c r="U30" s="22">
        <v>5.9036094503950478</v>
      </c>
      <c r="V30" s="22">
        <v>6.548692297333333</v>
      </c>
      <c r="W30" s="22">
        <v>5.3199999999999994</v>
      </c>
      <c r="X30" s="22">
        <v>5.3</v>
      </c>
      <c r="Y30" s="22">
        <v>5.18</v>
      </c>
      <c r="Z30" s="22">
        <v>5.2749999999999995</v>
      </c>
      <c r="AA30" s="22">
        <v>5.213333333333332</v>
      </c>
      <c r="AB30" s="22">
        <v>6.3199999999999994</v>
      </c>
      <c r="AC30" s="22">
        <v>5.0549999999999997</v>
      </c>
      <c r="AD30" s="159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6"/>
    </row>
    <row r="31" spans="1:65">
      <c r="A31" s="30"/>
      <c r="B31" s="3" t="s">
        <v>279</v>
      </c>
      <c r="C31" s="29"/>
      <c r="D31" s="11">
        <v>5.5549999999999997</v>
      </c>
      <c r="E31" s="11">
        <v>5.3320999999999996</v>
      </c>
      <c r="F31" s="11">
        <v>5.1259378170956857</v>
      </c>
      <c r="G31" s="11">
        <v>5.3250000000000002</v>
      </c>
      <c r="H31" s="11">
        <v>5.1349999999999998</v>
      </c>
      <c r="I31" s="11">
        <v>5.1050000000000004</v>
      </c>
      <c r="J31" s="11">
        <v>5.03</v>
      </c>
      <c r="K31" s="11">
        <v>5.4550000000000001</v>
      </c>
      <c r="L31" s="11">
        <v>5.2435450000000001</v>
      </c>
      <c r="M31" s="11">
        <v>5.1221999999999994</v>
      </c>
      <c r="N31" s="11">
        <v>5.66</v>
      </c>
      <c r="O31" s="11">
        <v>5.4350000000000005</v>
      </c>
      <c r="P31" s="11">
        <v>5.3</v>
      </c>
      <c r="Q31" s="11">
        <v>5.0999999999999996</v>
      </c>
      <c r="R31" s="11">
        <v>5.1099999999999994</v>
      </c>
      <c r="S31" s="11">
        <v>5.2549999999999999</v>
      </c>
      <c r="T31" s="11">
        <v>5.09</v>
      </c>
      <c r="U31" s="11">
        <v>5.899472158494742</v>
      </c>
      <c r="V31" s="11">
        <v>6.6281577505000016</v>
      </c>
      <c r="W31" s="11">
        <v>5.32</v>
      </c>
      <c r="X31" s="11">
        <v>5.3</v>
      </c>
      <c r="Y31" s="11">
        <v>5.1950000000000003</v>
      </c>
      <c r="Z31" s="11">
        <v>5.2750000000000004</v>
      </c>
      <c r="AA31" s="11">
        <v>5.2149999999999999</v>
      </c>
      <c r="AB31" s="11">
        <v>6.3549999999999995</v>
      </c>
      <c r="AC31" s="11">
        <v>5.125</v>
      </c>
      <c r="AD31" s="159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6"/>
    </row>
    <row r="32" spans="1:65">
      <c r="A32" s="30"/>
      <c r="B32" s="3" t="s">
        <v>280</v>
      </c>
      <c r="C32" s="29"/>
      <c r="D32" s="23">
        <v>0.13441230102437296</v>
      </c>
      <c r="E32" s="23">
        <v>4.2562397332230578E-2</v>
      </c>
      <c r="F32" s="23">
        <v>6.4967399659870737E-2</v>
      </c>
      <c r="G32" s="23">
        <v>6.337717780610512E-2</v>
      </c>
      <c r="H32" s="23">
        <v>2.4832774042918872E-2</v>
      </c>
      <c r="I32" s="23">
        <v>4.4121045620731512E-2</v>
      </c>
      <c r="J32" s="23">
        <v>9.8319208025018732E-3</v>
      </c>
      <c r="K32" s="23">
        <v>5.5377492419453861E-2</v>
      </c>
      <c r="L32" s="23">
        <v>1.4124777756363631E-2</v>
      </c>
      <c r="M32" s="23">
        <v>6.0927347444859961E-2</v>
      </c>
      <c r="N32" s="23">
        <v>9.907909298467904E-2</v>
      </c>
      <c r="O32" s="23">
        <v>8.9087971503826649E-2</v>
      </c>
      <c r="P32" s="23">
        <v>5.2788887719544285E-2</v>
      </c>
      <c r="Q32" s="23">
        <v>5.0099900199501536E-2</v>
      </c>
      <c r="R32" s="23">
        <v>6.4935865795927528E-2</v>
      </c>
      <c r="S32" s="23">
        <v>3.7638632635454056E-2</v>
      </c>
      <c r="T32" s="23">
        <v>9.8877028002800682E-2</v>
      </c>
      <c r="U32" s="23">
        <v>3.2989120851189178E-2</v>
      </c>
      <c r="V32" s="23">
        <v>0.33399876169312132</v>
      </c>
      <c r="W32" s="23">
        <v>1.9999999999999928E-2</v>
      </c>
      <c r="X32" s="23">
        <v>5.899152481501066E-2</v>
      </c>
      <c r="Y32" s="23">
        <v>6.0332412515993347E-2</v>
      </c>
      <c r="Z32" s="23">
        <v>7.0922492905988593E-2</v>
      </c>
      <c r="AA32" s="23">
        <v>4.2739521132865499E-2</v>
      </c>
      <c r="AB32" s="23">
        <v>0.18622566955175671</v>
      </c>
      <c r="AC32" s="23">
        <v>0.19002631396730302</v>
      </c>
      <c r="AD32" s="213"/>
      <c r="AE32" s="214"/>
      <c r="AF32" s="214"/>
      <c r="AG32" s="214"/>
      <c r="AH32" s="214"/>
      <c r="AI32" s="214"/>
      <c r="AJ32" s="214"/>
      <c r="AK32" s="214"/>
      <c r="AL32" s="214"/>
      <c r="AM32" s="214"/>
      <c r="AN32" s="214"/>
      <c r="AO32" s="214"/>
      <c r="AP32" s="214"/>
      <c r="AQ32" s="214"/>
      <c r="AR32" s="214"/>
      <c r="AS32" s="214"/>
      <c r="AT32" s="214"/>
      <c r="AU32" s="214"/>
      <c r="AV32" s="214"/>
      <c r="AW32" s="214"/>
      <c r="AX32" s="214"/>
      <c r="AY32" s="214"/>
      <c r="AZ32" s="214"/>
      <c r="BA32" s="214"/>
      <c r="BB32" s="214"/>
      <c r="BC32" s="214"/>
      <c r="BD32" s="214"/>
      <c r="BE32" s="214"/>
      <c r="BF32" s="214"/>
      <c r="BG32" s="214"/>
      <c r="BH32" s="214"/>
      <c r="BI32" s="214"/>
      <c r="BJ32" s="214"/>
      <c r="BK32" s="214"/>
      <c r="BL32" s="214"/>
      <c r="BM32" s="57"/>
    </row>
    <row r="33" spans="1:65">
      <c r="A33" s="30"/>
      <c r="B33" s="3" t="s">
        <v>87</v>
      </c>
      <c r="C33" s="29"/>
      <c r="D33" s="13">
        <v>2.4247558813777444E-2</v>
      </c>
      <c r="E33" s="13">
        <v>7.9855652525331368E-3</v>
      </c>
      <c r="F33" s="13">
        <v>1.2636606777806253E-2</v>
      </c>
      <c r="G33" s="13">
        <v>1.1961719623675079E-2</v>
      </c>
      <c r="H33" s="13">
        <v>4.8422698816221396E-3</v>
      </c>
      <c r="I33" s="13">
        <v>8.6230056587748884E-3</v>
      </c>
      <c r="J33" s="13">
        <v>1.9553041039115427E-3</v>
      </c>
      <c r="K33" s="13">
        <v>1.0167226270401564E-2</v>
      </c>
      <c r="L33" s="13">
        <v>2.6958032137082482E-3</v>
      </c>
      <c r="M33" s="13">
        <v>1.1891782110125589E-2</v>
      </c>
      <c r="N33" s="13">
        <v>1.7387381044401119E-2</v>
      </c>
      <c r="O33" s="13">
        <v>1.6441951061918175E-2</v>
      </c>
      <c r="P33" s="13">
        <v>9.9539071752754796E-3</v>
      </c>
      <c r="Q33" s="13">
        <v>9.8138883838396751E-3</v>
      </c>
      <c r="R33" s="13">
        <v>1.2653952412327547E-2</v>
      </c>
      <c r="S33" s="13">
        <v>7.1579016105459371E-3</v>
      </c>
      <c r="T33" s="13">
        <v>1.9419383568471494E-2</v>
      </c>
      <c r="U33" s="13">
        <v>5.587957863469723E-3</v>
      </c>
      <c r="V33" s="13">
        <v>5.100235994125539E-2</v>
      </c>
      <c r="W33" s="13">
        <v>3.7593984962405883E-3</v>
      </c>
      <c r="X33" s="13">
        <v>1.1130476380190692E-2</v>
      </c>
      <c r="Y33" s="13">
        <v>1.16471838833964E-2</v>
      </c>
      <c r="Z33" s="13">
        <v>1.344502235184618E-2</v>
      </c>
      <c r="AA33" s="13">
        <v>8.1981178643603918E-3</v>
      </c>
      <c r="AB33" s="13">
        <v>2.9466086954391887E-2</v>
      </c>
      <c r="AC33" s="13">
        <v>3.7591753504906636E-2</v>
      </c>
      <c r="AD33" s="159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6"/>
    </row>
    <row r="34" spans="1:65">
      <c r="A34" s="30"/>
      <c r="B34" s="3" t="s">
        <v>281</v>
      </c>
      <c r="C34" s="29"/>
      <c r="D34" s="13">
        <v>5.5589053661030396E-2</v>
      </c>
      <c r="E34" s="13">
        <v>1.4949192470021799E-2</v>
      </c>
      <c r="F34" s="13">
        <v>-2.0986013359006184E-2</v>
      </c>
      <c r="G34" s="13">
        <v>8.9349373386697906E-3</v>
      </c>
      <c r="H34" s="13">
        <v>-2.3437306640111011E-2</v>
      </c>
      <c r="I34" s="13">
        <v>-2.5658931226889892E-2</v>
      </c>
      <c r="J34" s="13">
        <v>-4.2479803098217306E-2</v>
      </c>
      <c r="K34" s="13">
        <v>3.7181307084861226E-2</v>
      </c>
      <c r="L34" s="13">
        <v>-2.260146329050583E-3</v>
      </c>
      <c r="M34" s="13">
        <v>-2.4360867718329016E-2</v>
      </c>
      <c r="N34" s="13">
        <v>8.5104923171095415E-2</v>
      </c>
      <c r="O34" s="13">
        <v>3.1785933088397611E-2</v>
      </c>
      <c r="P34" s="13">
        <v>9.8870621615751997E-3</v>
      </c>
      <c r="Q34" s="13">
        <v>-2.7880555813669217E-2</v>
      </c>
      <c r="R34" s="13">
        <v>-2.2802556758173997E-2</v>
      </c>
      <c r="S34" s="13">
        <v>1.3179387554274058E-3</v>
      </c>
      <c r="T34" s="13">
        <v>-3.0419555341416715E-2</v>
      </c>
      <c r="U34" s="13">
        <v>0.12419462049191066</v>
      </c>
      <c r="V34" s="13">
        <v>0.24703449877198547</v>
      </c>
      <c r="W34" s="13">
        <v>1.3060811571259601E-2</v>
      </c>
      <c r="X34" s="13">
        <v>9.2523122796384083E-3</v>
      </c>
      <c r="Y34" s="13">
        <v>-1.3598683470089412E-2</v>
      </c>
      <c r="Z34" s="13">
        <v>4.4916881651115848E-3</v>
      </c>
      <c r="AA34" s="13">
        <v>-7.2511846507207212E-3</v>
      </c>
      <c r="AB34" s="13">
        <v>0.20348577615232344</v>
      </c>
      <c r="AC34" s="13">
        <v>-3.7401804042722309E-2</v>
      </c>
      <c r="AD34" s="159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6"/>
    </row>
    <row r="35" spans="1:65">
      <c r="A35" s="30"/>
      <c r="B35" s="46" t="s">
        <v>282</v>
      </c>
      <c r="C35" s="47"/>
      <c r="D35" s="45">
        <v>1.33</v>
      </c>
      <c r="E35" s="45">
        <v>0.3</v>
      </c>
      <c r="F35" s="45">
        <v>0.6</v>
      </c>
      <c r="G35" s="45">
        <v>0.15</v>
      </c>
      <c r="H35" s="45">
        <v>0.66</v>
      </c>
      <c r="I35" s="45">
        <v>0.72</v>
      </c>
      <c r="J35" s="45">
        <v>1.1399999999999999</v>
      </c>
      <c r="K35" s="45">
        <v>0.86</v>
      </c>
      <c r="L35" s="45">
        <v>0.13</v>
      </c>
      <c r="M35" s="45">
        <v>0.69</v>
      </c>
      <c r="N35" s="45">
        <v>2.0699999999999998</v>
      </c>
      <c r="O35" s="45">
        <v>0.73</v>
      </c>
      <c r="P35" s="45">
        <v>0.18</v>
      </c>
      <c r="Q35" s="45">
        <v>0.77</v>
      </c>
      <c r="R35" s="45">
        <v>0.65</v>
      </c>
      <c r="S35" s="45">
        <v>0.04</v>
      </c>
      <c r="T35" s="45">
        <v>0.84</v>
      </c>
      <c r="U35" s="45">
        <v>3.05</v>
      </c>
      <c r="V35" s="45">
        <v>6.14</v>
      </c>
      <c r="W35" s="45">
        <v>0.26</v>
      </c>
      <c r="X35" s="45">
        <v>0.16</v>
      </c>
      <c r="Y35" s="45">
        <v>0.42</v>
      </c>
      <c r="Z35" s="45">
        <v>0.04</v>
      </c>
      <c r="AA35" s="45">
        <v>0.26</v>
      </c>
      <c r="AB35" s="45">
        <v>5.05</v>
      </c>
      <c r="AC35" s="45">
        <v>1.01</v>
      </c>
      <c r="AD35" s="159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6"/>
    </row>
    <row r="36" spans="1:65">
      <c r="B36" s="31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BM36" s="56"/>
    </row>
    <row r="37" spans="1:65" ht="15">
      <c r="B37" s="8" t="s">
        <v>502</v>
      </c>
      <c r="BM37" s="28" t="s">
        <v>67</v>
      </c>
    </row>
    <row r="38" spans="1:65" ht="15">
      <c r="A38" s="25" t="s">
        <v>7</v>
      </c>
      <c r="B38" s="18" t="s">
        <v>116</v>
      </c>
      <c r="C38" s="15" t="s">
        <v>117</v>
      </c>
      <c r="D38" s="16" t="s">
        <v>243</v>
      </c>
      <c r="E38" s="17" t="s">
        <v>243</v>
      </c>
      <c r="F38" s="17" t="s">
        <v>243</v>
      </c>
      <c r="G38" s="17" t="s">
        <v>243</v>
      </c>
      <c r="H38" s="17" t="s">
        <v>243</v>
      </c>
      <c r="I38" s="17" t="s">
        <v>243</v>
      </c>
      <c r="J38" s="17" t="s">
        <v>243</v>
      </c>
      <c r="K38" s="17" t="s">
        <v>243</v>
      </c>
      <c r="L38" s="17" t="s">
        <v>243</v>
      </c>
      <c r="M38" s="17" t="s">
        <v>243</v>
      </c>
      <c r="N38" s="17" t="s">
        <v>243</v>
      </c>
      <c r="O38" s="17" t="s">
        <v>243</v>
      </c>
      <c r="P38" s="17" t="s">
        <v>243</v>
      </c>
      <c r="Q38" s="17" t="s">
        <v>243</v>
      </c>
      <c r="R38" s="17" t="s">
        <v>243</v>
      </c>
      <c r="S38" s="17" t="s">
        <v>243</v>
      </c>
      <c r="T38" s="17" t="s">
        <v>243</v>
      </c>
      <c r="U38" s="17" t="s">
        <v>243</v>
      </c>
      <c r="V38" s="17" t="s">
        <v>243</v>
      </c>
      <c r="W38" s="17" t="s">
        <v>243</v>
      </c>
      <c r="X38" s="17" t="s">
        <v>243</v>
      </c>
      <c r="Y38" s="17" t="s">
        <v>243</v>
      </c>
      <c r="Z38" s="17" t="s">
        <v>243</v>
      </c>
      <c r="AA38" s="17" t="s">
        <v>243</v>
      </c>
      <c r="AB38" s="17" t="s">
        <v>243</v>
      </c>
      <c r="AC38" s="159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8">
        <v>1</v>
      </c>
    </row>
    <row r="39" spans="1:65">
      <c r="A39" s="30"/>
      <c r="B39" s="19" t="s">
        <v>244</v>
      </c>
      <c r="C39" s="9" t="s">
        <v>244</v>
      </c>
      <c r="D39" s="157" t="s">
        <v>246</v>
      </c>
      <c r="E39" s="158" t="s">
        <v>247</v>
      </c>
      <c r="F39" s="158" t="s">
        <v>248</v>
      </c>
      <c r="G39" s="158" t="s">
        <v>249</v>
      </c>
      <c r="H39" s="158" t="s">
        <v>250</v>
      </c>
      <c r="I39" s="158" t="s">
        <v>251</v>
      </c>
      <c r="J39" s="158" t="s">
        <v>252</v>
      </c>
      <c r="K39" s="158" t="s">
        <v>253</v>
      </c>
      <c r="L39" s="158" t="s">
        <v>255</v>
      </c>
      <c r="M39" s="158" t="s">
        <v>256</v>
      </c>
      <c r="N39" s="158" t="s">
        <v>257</v>
      </c>
      <c r="O39" s="158" t="s">
        <v>259</v>
      </c>
      <c r="P39" s="158" t="s">
        <v>260</v>
      </c>
      <c r="Q39" s="158" t="s">
        <v>261</v>
      </c>
      <c r="R39" s="158" t="s">
        <v>262</v>
      </c>
      <c r="S39" s="158" t="s">
        <v>263</v>
      </c>
      <c r="T39" s="158" t="s">
        <v>264</v>
      </c>
      <c r="U39" s="158" t="s">
        <v>265</v>
      </c>
      <c r="V39" s="158" t="s">
        <v>266</v>
      </c>
      <c r="W39" s="158" t="s">
        <v>267</v>
      </c>
      <c r="X39" s="158" t="s">
        <v>268</v>
      </c>
      <c r="Y39" s="158" t="s">
        <v>269</v>
      </c>
      <c r="Z39" s="158" t="s">
        <v>270</v>
      </c>
      <c r="AA39" s="158" t="s">
        <v>271</v>
      </c>
      <c r="AB39" s="158" t="s">
        <v>272</v>
      </c>
      <c r="AC39" s="159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8" t="s">
        <v>3</v>
      </c>
    </row>
    <row r="40" spans="1:65">
      <c r="A40" s="30"/>
      <c r="B40" s="19"/>
      <c r="C40" s="9"/>
      <c r="D40" s="10" t="s">
        <v>291</v>
      </c>
      <c r="E40" s="11" t="s">
        <v>291</v>
      </c>
      <c r="F40" s="11" t="s">
        <v>291</v>
      </c>
      <c r="G40" s="11" t="s">
        <v>120</v>
      </c>
      <c r="H40" s="11" t="s">
        <v>120</v>
      </c>
      <c r="I40" s="11" t="s">
        <v>292</v>
      </c>
      <c r="J40" s="11" t="s">
        <v>291</v>
      </c>
      <c r="K40" s="11" t="s">
        <v>291</v>
      </c>
      <c r="L40" s="11" t="s">
        <v>291</v>
      </c>
      <c r="M40" s="11" t="s">
        <v>292</v>
      </c>
      <c r="N40" s="11" t="s">
        <v>292</v>
      </c>
      <c r="O40" s="11" t="s">
        <v>292</v>
      </c>
      <c r="P40" s="11" t="s">
        <v>292</v>
      </c>
      <c r="Q40" s="11" t="s">
        <v>292</v>
      </c>
      <c r="R40" s="11" t="s">
        <v>292</v>
      </c>
      <c r="S40" s="11" t="s">
        <v>292</v>
      </c>
      <c r="T40" s="11" t="s">
        <v>120</v>
      </c>
      <c r="U40" s="11" t="s">
        <v>292</v>
      </c>
      <c r="V40" s="11" t="s">
        <v>291</v>
      </c>
      <c r="W40" s="11" t="s">
        <v>120</v>
      </c>
      <c r="X40" s="11" t="s">
        <v>292</v>
      </c>
      <c r="Y40" s="11" t="s">
        <v>292</v>
      </c>
      <c r="Z40" s="11" t="s">
        <v>292</v>
      </c>
      <c r="AA40" s="11" t="s">
        <v>291</v>
      </c>
      <c r="AB40" s="11" t="s">
        <v>291</v>
      </c>
      <c r="AC40" s="159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8">
        <v>0</v>
      </c>
    </row>
    <row r="41" spans="1:65">
      <c r="A41" s="30"/>
      <c r="B41" s="19"/>
      <c r="C41" s="9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159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8">
        <v>0</v>
      </c>
    </row>
    <row r="42" spans="1:65">
      <c r="A42" s="30"/>
      <c r="B42" s="18">
        <v>1</v>
      </c>
      <c r="C42" s="14">
        <v>1</v>
      </c>
      <c r="D42" s="220">
        <v>343.4</v>
      </c>
      <c r="E42" s="220">
        <v>336.5</v>
      </c>
      <c r="F42" s="220">
        <v>325.22261413229432</v>
      </c>
      <c r="G42" s="220">
        <v>320</v>
      </c>
      <c r="H42" s="220">
        <v>334.8</v>
      </c>
      <c r="I42" s="220">
        <v>324</v>
      </c>
      <c r="J42" s="220">
        <v>349</v>
      </c>
      <c r="K42" s="220">
        <v>340</v>
      </c>
      <c r="L42" s="220">
        <v>328</v>
      </c>
      <c r="M42" s="220">
        <v>328</v>
      </c>
      <c r="N42" s="221">
        <v>237.9</v>
      </c>
      <c r="O42" s="220">
        <v>329</v>
      </c>
      <c r="P42" s="220">
        <v>342</v>
      </c>
      <c r="Q42" s="220">
        <v>332</v>
      </c>
      <c r="R42" s="220">
        <v>325</v>
      </c>
      <c r="S42" s="220">
        <v>326</v>
      </c>
      <c r="T42" s="220">
        <v>346.64815958887084</v>
      </c>
      <c r="U42" s="221">
        <v>256.01769999999999</v>
      </c>
      <c r="V42" s="220">
        <v>323.2</v>
      </c>
      <c r="W42" s="220">
        <v>338</v>
      </c>
      <c r="X42" s="221">
        <v>219.4</v>
      </c>
      <c r="Y42" s="220">
        <v>354</v>
      </c>
      <c r="Z42" s="220">
        <v>310.5</v>
      </c>
      <c r="AA42" s="222">
        <v>286</v>
      </c>
      <c r="AB42" s="220">
        <v>356</v>
      </c>
      <c r="AC42" s="223"/>
      <c r="AD42" s="224"/>
      <c r="AE42" s="224"/>
      <c r="AF42" s="224"/>
      <c r="AG42" s="224"/>
      <c r="AH42" s="224"/>
      <c r="AI42" s="224"/>
      <c r="AJ42" s="224"/>
      <c r="AK42" s="224"/>
      <c r="AL42" s="224"/>
      <c r="AM42" s="224"/>
      <c r="AN42" s="224"/>
      <c r="AO42" s="224"/>
      <c r="AP42" s="224"/>
      <c r="AQ42" s="224"/>
      <c r="AR42" s="224"/>
      <c r="AS42" s="224"/>
      <c r="AT42" s="224"/>
      <c r="AU42" s="224"/>
      <c r="AV42" s="224"/>
      <c r="AW42" s="224"/>
      <c r="AX42" s="224"/>
      <c r="AY42" s="224"/>
      <c r="AZ42" s="224"/>
      <c r="BA42" s="224"/>
      <c r="BB42" s="224"/>
      <c r="BC42" s="224"/>
      <c r="BD42" s="224"/>
      <c r="BE42" s="224"/>
      <c r="BF42" s="224"/>
      <c r="BG42" s="224"/>
      <c r="BH42" s="224"/>
      <c r="BI42" s="224"/>
      <c r="BJ42" s="224"/>
      <c r="BK42" s="224"/>
      <c r="BL42" s="224"/>
      <c r="BM42" s="225">
        <v>1</v>
      </c>
    </row>
    <row r="43" spans="1:65">
      <c r="A43" s="30"/>
      <c r="B43" s="19">
        <v>1</v>
      </c>
      <c r="C43" s="9">
        <v>2</v>
      </c>
      <c r="D43" s="226">
        <v>346.4</v>
      </c>
      <c r="E43" s="226">
        <v>336</v>
      </c>
      <c r="F43" s="226">
        <v>317.38124607235869</v>
      </c>
      <c r="G43" s="226">
        <v>321</v>
      </c>
      <c r="H43" s="226">
        <v>332</v>
      </c>
      <c r="I43" s="227">
        <v>302</v>
      </c>
      <c r="J43" s="226">
        <v>348</v>
      </c>
      <c r="K43" s="226">
        <v>336</v>
      </c>
      <c r="L43" s="226">
        <v>322.2</v>
      </c>
      <c r="M43" s="226">
        <v>327</v>
      </c>
      <c r="N43" s="228">
        <v>238</v>
      </c>
      <c r="O43" s="226">
        <v>332</v>
      </c>
      <c r="P43" s="226">
        <v>329</v>
      </c>
      <c r="Q43" s="226">
        <v>327</v>
      </c>
      <c r="R43" s="226">
        <v>319</v>
      </c>
      <c r="S43" s="226">
        <v>310</v>
      </c>
      <c r="T43" s="226">
        <v>340.35679330505712</v>
      </c>
      <c r="U43" s="228">
        <v>314.31979999999999</v>
      </c>
      <c r="V43" s="226">
        <v>320.39999999999998</v>
      </c>
      <c r="W43" s="226">
        <v>328</v>
      </c>
      <c r="X43" s="228">
        <v>263.60000000000002</v>
      </c>
      <c r="Y43" s="226">
        <v>348</v>
      </c>
      <c r="Z43" s="226">
        <v>317.3</v>
      </c>
      <c r="AA43" s="226">
        <v>299</v>
      </c>
      <c r="AB43" s="226">
        <v>357</v>
      </c>
      <c r="AC43" s="223"/>
      <c r="AD43" s="224"/>
      <c r="AE43" s="224"/>
      <c r="AF43" s="224"/>
      <c r="AG43" s="224"/>
      <c r="AH43" s="224"/>
      <c r="AI43" s="224"/>
      <c r="AJ43" s="224"/>
      <c r="AK43" s="224"/>
      <c r="AL43" s="224"/>
      <c r="AM43" s="224"/>
      <c r="AN43" s="224"/>
      <c r="AO43" s="224"/>
      <c r="AP43" s="224"/>
      <c r="AQ43" s="224"/>
      <c r="AR43" s="224"/>
      <c r="AS43" s="224"/>
      <c r="AT43" s="224"/>
      <c r="AU43" s="224"/>
      <c r="AV43" s="224"/>
      <c r="AW43" s="224"/>
      <c r="AX43" s="224"/>
      <c r="AY43" s="224"/>
      <c r="AZ43" s="224"/>
      <c r="BA43" s="224"/>
      <c r="BB43" s="224"/>
      <c r="BC43" s="224"/>
      <c r="BD43" s="224"/>
      <c r="BE43" s="224"/>
      <c r="BF43" s="224"/>
      <c r="BG43" s="224"/>
      <c r="BH43" s="224"/>
      <c r="BI43" s="224"/>
      <c r="BJ43" s="224"/>
      <c r="BK43" s="224"/>
      <c r="BL43" s="224"/>
      <c r="BM43" s="225">
        <v>33</v>
      </c>
    </row>
    <row r="44" spans="1:65">
      <c r="A44" s="30"/>
      <c r="B44" s="19">
        <v>1</v>
      </c>
      <c r="C44" s="9">
        <v>3</v>
      </c>
      <c r="D44" s="226">
        <v>337</v>
      </c>
      <c r="E44" s="226">
        <v>339.3</v>
      </c>
      <c r="F44" s="226">
        <v>320.01577029838688</v>
      </c>
      <c r="G44" s="226">
        <v>323</v>
      </c>
      <c r="H44" s="226">
        <v>335.6</v>
      </c>
      <c r="I44" s="226">
        <v>326</v>
      </c>
      <c r="J44" s="226">
        <v>352</v>
      </c>
      <c r="K44" s="226">
        <v>348</v>
      </c>
      <c r="L44" s="226">
        <v>321</v>
      </c>
      <c r="M44" s="226">
        <v>325</v>
      </c>
      <c r="N44" s="228">
        <v>239.2</v>
      </c>
      <c r="O44" s="226">
        <v>332</v>
      </c>
      <c r="P44" s="226">
        <v>324</v>
      </c>
      <c r="Q44" s="226">
        <v>328</v>
      </c>
      <c r="R44" s="226">
        <v>323</v>
      </c>
      <c r="S44" s="226">
        <v>316</v>
      </c>
      <c r="T44" s="226">
        <v>339.42339441577468</v>
      </c>
      <c r="U44" s="228">
        <v>268.7312</v>
      </c>
      <c r="V44" s="226">
        <v>313</v>
      </c>
      <c r="W44" s="226">
        <v>334</v>
      </c>
      <c r="X44" s="227">
        <v>202.3</v>
      </c>
      <c r="Y44" s="226">
        <v>347</v>
      </c>
      <c r="Z44" s="226">
        <v>316.5</v>
      </c>
      <c r="AA44" s="227">
        <v>285</v>
      </c>
      <c r="AB44" s="226">
        <v>353</v>
      </c>
      <c r="AC44" s="223"/>
      <c r="AD44" s="224"/>
      <c r="AE44" s="224"/>
      <c r="AF44" s="224"/>
      <c r="AG44" s="224"/>
      <c r="AH44" s="224"/>
      <c r="AI44" s="224"/>
      <c r="AJ44" s="224"/>
      <c r="AK44" s="224"/>
      <c r="AL44" s="224"/>
      <c r="AM44" s="224"/>
      <c r="AN44" s="224"/>
      <c r="AO44" s="224"/>
      <c r="AP44" s="224"/>
      <c r="AQ44" s="224"/>
      <c r="AR44" s="224"/>
      <c r="AS44" s="224"/>
      <c r="AT44" s="224"/>
      <c r="AU44" s="224"/>
      <c r="AV44" s="224"/>
      <c r="AW44" s="224"/>
      <c r="AX44" s="224"/>
      <c r="AY44" s="224"/>
      <c r="AZ44" s="224"/>
      <c r="BA44" s="224"/>
      <c r="BB44" s="224"/>
      <c r="BC44" s="224"/>
      <c r="BD44" s="224"/>
      <c r="BE44" s="224"/>
      <c r="BF44" s="224"/>
      <c r="BG44" s="224"/>
      <c r="BH44" s="224"/>
      <c r="BI44" s="224"/>
      <c r="BJ44" s="224"/>
      <c r="BK44" s="224"/>
      <c r="BL44" s="224"/>
      <c r="BM44" s="225">
        <v>16</v>
      </c>
    </row>
    <row r="45" spans="1:65">
      <c r="A45" s="30"/>
      <c r="B45" s="19">
        <v>1</v>
      </c>
      <c r="C45" s="9">
        <v>4</v>
      </c>
      <c r="D45" s="226">
        <v>347.2</v>
      </c>
      <c r="E45" s="226">
        <v>334.7</v>
      </c>
      <c r="F45" s="226">
        <v>326.41798325285708</v>
      </c>
      <c r="G45" s="226">
        <v>320</v>
      </c>
      <c r="H45" s="226">
        <v>332.8</v>
      </c>
      <c r="I45" s="226">
        <v>327</v>
      </c>
      <c r="J45" s="226">
        <v>367</v>
      </c>
      <c r="K45" s="226">
        <v>348</v>
      </c>
      <c r="L45" s="226">
        <v>326.60000000000002</v>
      </c>
      <c r="M45" s="226">
        <v>331</v>
      </c>
      <c r="N45" s="228">
        <v>222.1</v>
      </c>
      <c r="O45" s="226">
        <v>328</v>
      </c>
      <c r="P45" s="226">
        <v>338</v>
      </c>
      <c r="Q45" s="226">
        <v>331</v>
      </c>
      <c r="R45" s="226">
        <v>317</v>
      </c>
      <c r="S45" s="226">
        <v>321</v>
      </c>
      <c r="T45" s="226">
        <v>342.384186129998</v>
      </c>
      <c r="U45" s="228">
        <v>278.09280000000001</v>
      </c>
      <c r="V45" s="226">
        <v>323.8</v>
      </c>
      <c r="W45" s="226">
        <v>324</v>
      </c>
      <c r="X45" s="228">
        <v>260.10000000000002</v>
      </c>
      <c r="Y45" s="226">
        <v>353</v>
      </c>
      <c r="Z45" s="226">
        <v>312.89999999999998</v>
      </c>
      <c r="AA45" s="226">
        <v>298</v>
      </c>
      <c r="AB45" s="226">
        <v>352</v>
      </c>
      <c r="AC45" s="223"/>
      <c r="AD45" s="224"/>
      <c r="AE45" s="224"/>
      <c r="AF45" s="224"/>
      <c r="AG45" s="224"/>
      <c r="AH45" s="224"/>
      <c r="AI45" s="224"/>
      <c r="AJ45" s="224"/>
      <c r="AK45" s="224"/>
      <c r="AL45" s="224"/>
      <c r="AM45" s="224"/>
      <c r="AN45" s="224"/>
      <c r="AO45" s="224"/>
      <c r="AP45" s="224"/>
      <c r="AQ45" s="224"/>
      <c r="AR45" s="224"/>
      <c r="AS45" s="224"/>
      <c r="AT45" s="224"/>
      <c r="AU45" s="224"/>
      <c r="AV45" s="224"/>
      <c r="AW45" s="224"/>
      <c r="AX45" s="224"/>
      <c r="AY45" s="224"/>
      <c r="AZ45" s="224"/>
      <c r="BA45" s="224"/>
      <c r="BB45" s="224"/>
      <c r="BC45" s="224"/>
      <c r="BD45" s="224"/>
      <c r="BE45" s="224"/>
      <c r="BF45" s="224"/>
      <c r="BG45" s="224"/>
      <c r="BH45" s="224"/>
      <c r="BI45" s="224"/>
      <c r="BJ45" s="224"/>
      <c r="BK45" s="224"/>
      <c r="BL45" s="224"/>
      <c r="BM45" s="225">
        <v>331.18549921397022</v>
      </c>
    </row>
    <row r="46" spans="1:65">
      <c r="A46" s="30"/>
      <c r="B46" s="19">
        <v>1</v>
      </c>
      <c r="C46" s="9">
        <v>5</v>
      </c>
      <c r="D46" s="226">
        <v>342.7</v>
      </c>
      <c r="E46" s="226">
        <v>340.7</v>
      </c>
      <c r="F46" s="226">
        <v>323.9205278490748</v>
      </c>
      <c r="G46" s="226">
        <v>316</v>
      </c>
      <c r="H46" s="226">
        <v>334.3</v>
      </c>
      <c r="I46" s="226">
        <v>319</v>
      </c>
      <c r="J46" s="226">
        <v>370</v>
      </c>
      <c r="K46" s="226">
        <v>342</v>
      </c>
      <c r="L46" s="226">
        <v>323.7</v>
      </c>
      <c r="M46" s="226">
        <v>329</v>
      </c>
      <c r="N46" s="228">
        <v>221.4</v>
      </c>
      <c r="O46" s="226">
        <v>330</v>
      </c>
      <c r="P46" s="226">
        <v>339</v>
      </c>
      <c r="Q46" s="226">
        <v>321</v>
      </c>
      <c r="R46" s="226">
        <v>323</v>
      </c>
      <c r="S46" s="226">
        <v>310</v>
      </c>
      <c r="T46" s="226">
        <v>343.20204464411268</v>
      </c>
      <c r="U46" s="228">
        <v>283.89010000000002</v>
      </c>
      <c r="V46" s="226">
        <v>320.60000000000002</v>
      </c>
      <c r="W46" s="226">
        <v>338</v>
      </c>
      <c r="X46" s="228">
        <v>265.3</v>
      </c>
      <c r="Y46" s="226">
        <v>352</v>
      </c>
      <c r="Z46" s="226">
        <v>319.2</v>
      </c>
      <c r="AA46" s="226">
        <v>320</v>
      </c>
      <c r="AB46" s="226">
        <v>357</v>
      </c>
      <c r="AC46" s="223"/>
      <c r="AD46" s="224"/>
      <c r="AE46" s="224"/>
      <c r="AF46" s="224"/>
      <c r="AG46" s="224"/>
      <c r="AH46" s="224"/>
      <c r="AI46" s="224"/>
      <c r="AJ46" s="224"/>
      <c r="AK46" s="224"/>
      <c r="AL46" s="224"/>
      <c r="AM46" s="224"/>
      <c r="AN46" s="224"/>
      <c r="AO46" s="224"/>
      <c r="AP46" s="224"/>
      <c r="AQ46" s="224"/>
      <c r="AR46" s="224"/>
      <c r="AS46" s="224"/>
      <c r="AT46" s="224"/>
      <c r="AU46" s="224"/>
      <c r="AV46" s="224"/>
      <c r="AW46" s="224"/>
      <c r="AX46" s="224"/>
      <c r="AY46" s="224"/>
      <c r="AZ46" s="224"/>
      <c r="BA46" s="224"/>
      <c r="BB46" s="224"/>
      <c r="BC46" s="224"/>
      <c r="BD46" s="224"/>
      <c r="BE46" s="224"/>
      <c r="BF46" s="224"/>
      <c r="BG46" s="224"/>
      <c r="BH46" s="224"/>
      <c r="BI46" s="224"/>
      <c r="BJ46" s="224"/>
      <c r="BK46" s="224"/>
      <c r="BL46" s="224"/>
      <c r="BM46" s="225">
        <v>13</v>
      </c>
    </row>
    <row r="47" spans="1:65">
      <c r="A47" s="30"/>
      <c r="B47" s="19">
        <v>1</v>
      </c>
      <c r="C47" s="9">
        <v>6</v>
      </c>
      <c r="D47" s="226">
        <v>341.7</v>
      </c>
      <c r="E47" s="226">
        <v>338.7</v>
      </c>
      <c r="F47" s="226">
        <v>326.95631420429208</v>
      </c>
      <c r="G47" s="226">
        <v>323</v>
      </c>
      <c r="H47" s="226">
        <v>336.6</v>
      </c>
      <c r="I47" s="226">
        <v>324</v>
      </c>
      <c r="J47" s="226">
        <v>349</v>
      </c>
      <c r="K47" s="226">
        <v>335</v>
      </c>
      <c r="L47" s="226">
        <v>328.6</v>
      </c>
      <c r="M47" s="226">
        <v>320</v>
      </c>
      <c r="N47" s="228">
        <v>227.9</v>
      </c>
      <c r="O47" s="226">
        <v>336</v>
      </c>
      <c r="P47" s="226">
        <v>328</v>
      </c>
      <c r="Q47" s="226">
        <v>322</v>
      </c>
      <c r="R47" s="226">
        <v>325</v>
      </c>
      <c r="S47" s="226">
        <v>315</v>
      </c>
      <c r="T47" s="226">
        <v>344.8568623509945</v>
      </c>
      <c r="U47" s="228">
        <v>279.41399999999999</v>
      </c>
      <c r="V47" s="226">
        <v>326.39999999999998</v>
      </c>
      <c r="W47" s="226">
        <v>335</v>
      </c>
      <c r="X47" s="228">
        <v>267.7</v>
      </c>
      <c r="Y47" s="226">
        <v>354</v>
      </c>
      <c r="Z47" s="226">
        <v>317.89999999999998</v>
      </c>
      <c r="AA47" s="226">
        <v>304</v>
      </c>
      <c r="AB47" s="226">
        <v>357</v>
      </c>
      <c r="AC47" s="223"/>
      <c r="AD47" s="224"/>
      <c r="AE47" s="224"/>
      <c r="AF47" s="224"/>
      <c r="AG47" s="224"/>
      <c r="AH47" s="224"/>
      <c r="AI47" s="224"/>
      <c r="AJ47" s="224"/>
      <c r="AK47" s="224"/>
      <c r="AL47" s="224"/>
      <c r="AM47" s="224"/>
      <c r="AN47" s="224"/>
      <c r="AO47" s="224"/>
      <c r="AP47" s="224"/>
      <c r="AQ47" s="224"/>
      <c r="AR47" s="224"/>
      <c r="AS47" s="224"/>
      <c r="AT47" s="224"/>
      <c r="AU47" s="224"/>
      <c r="AV47" s="224"/>
      <c r="AW47" s="224"/>
      <c r="AX47" s="224"/>
      <c r="AY47" s="224"/>
      <c r="AZ47" s="224"/>
      <c r="BA47" s="224"/>
      <c r="BB47" s="224"/>
      <c r="BC47" s="224"/>
      <c r="BD47" s="224"/>
      <c r="BE47" s="224"/>
      <c r="BF47" s="224"/>
      <c r="BG47" s="224"/>
      <c r="BH47" s="224"/>
      <c r="BI47" s="224"/>
      <c r="BJ47" s="224"/>
      <c r="BK47" s="224"/>
      <c r="BL47" s="224"/>
      <c r="BM47" s="229"/>
    </row>
    <row r="48" spans="1:65">
      <c r="A48" s="30"/>
      <c r="B48" s="20" t="s">
        <v>278</v>
      </c>
      <c r="C48" s="12"/>
      <c r="D48" s="230">
        <v>343.06666666666666</v>
      </c>
      <c r="E48" s="230">
        <v>337.65000000000003</v>
      </c>
      <c r="F48" s="230">
        <v>323.31907596821065</v>
      </c>
      <c r="G48" s="230">
        <v>320.5</v>
      </c>
      <c r="H48" s="230">
        <v>334.34999999999997</v>
      </c>
      <c r="I48" s="230">
        <v>320.33333333333331</v>
      </c>
      <c r="J48" s="230">
        <v>355.83333333333331</v>
      </c>
      <c r="K48" s="230">
        <v>341.5</v>
      </c>
      <c r="L48" s="230">
        <v>325.01666666666671</v>
      </c>
      <c r="M48" s="230">
        <v>326.66666666666669</v>
      </c>
      <c r="N48" s="230">
        <v>231.08333333333334</v>
      </c>
      <c r="O48" s="230">
        <v>331.16666666666669</v>
      </c>
      <c r="P48" s="230">
        <v>333.33333333333331</v>
      </c>
      <c r="Q48" s="230">
        <v>326.83333333333331</v>
      </c>
      <c r="R48" s="230">
        <v>322</v>
      </c>
      <c r="S48" s="230">
        <v>316.33333333333331</v>
      </c>
      <c r="T48" s="230">
        <v>342.81190673913466</v>
      </c>
      <c r="U48" s="230">
        <v>280.07760000000002</v>
      </c>
      <c r="V48" s="230">
        <v>321.23333333333335</v>
      </c>
      <c r="W48" s="230">
        <v>332.83333333333331</v>
      </c>
      <c r="X48" s="230">
        <v>246.4</v>
      </c>
      <c r="Y48" s="230">
        <v>351.33333333333331</v>
      </c>
      <c r="Z48" s="230">
        <v>315.71666666666664</v>
      </c>
      <c r="AA48" s="230">
        <v>298.66666666666669</v>
      </c>
      <c r="AB48" s="230">
        <v>355.33333333333331</v>
      </c>
      <c r="AC48" s="223"/>
      <c r="AD48" s="224"/>
      <c r="AE48" s="224"/>
      <c r="AF48" s="224"/>
      <c r="AG48" s="224"/>
      <c r="AH48" s="224"/>
      <c r="AI48" s="224"/>
      <c r="AJ48" s="224"/>
      <c r="AK48" s="224"/>
      <c r="AL48" s="224"/>
      <c r="AM48" s="224"/>
      <c r="AN48" s="224"/>
      <c r="AO48" s="224"/>
      <c r="AP48" s="224"/>
      <c r="AQ48" s="224"/>
      <c r="AR48" s="224"/>
      <c r="AS48" s="224"/>
      <c r="AT48" s="224"/>
      <c r="AU48" s="224"/>
      <c r="AV48" s="224"/>
      <c r="AW48" s="224"/>
      <c r="AX48" s="224"/>
      <c r="AY48" s="224"/>
      <c r="AZ48" s="224"/>
      <c r="BA48" s="224"/>
      <c r="BB48" s="224"/>
      <c r="BC48" s="224"/>
      <c r="BD48" s="224"/>
      <c r="BE48" s="224"/>
      <c r="BF48" s="224"/>
      <c r="BG48" s="224"/>
      <c r="BH48" s="224"/>
      <c r="BI48" s="224"/>
      <c r="BJ48" s="224"/>
      <c r="BK48" s="224"/>
      <c r="BL48" s="224"/>
      <c r="BM48" s="229"/>
    </row>
    <row r="49" spans="1:65">
      <c r="A49" s="30"/>
      <c r="B49" s="3" t="s">
        <v>279</v>
      </c>
      <c r="C49" s="29"/>
      <c r="D49" s="226">
        <v>343.04999999999995</v>
      </c>
      <c r="E49" s="226">
        <v>337.6</v>
      </c>
      <c r="F49" s="226">
        <v>324.57157099068456</v>
      </c>
      <c r="G49" s="226">
        <v>320.5</v>
      </c>
      <c r="H49" s="226">
        <v>334.55</v>
      </c>
      <c r="I49" s="226">
        <v>324</v>
      </c>
      <c r="J49" s="226">
        <v>350.5</v>
      </c>
      <c r="K49" s="226">
        <v>341</v>
      </c>
      <c r="L49" s="226">
        <v>325.14999999999998</v>
      </c>
      <c r="M49" s="226">
        <v>327.5</v>
      </c>
      <c r="N49" s="226">
        <v>232.9</v>
      </c>
      <c r="O49" s="226">
        <v>331</v>
      </c>
      <c r="P49" s="226">
        <v>333.5</v>
      </c>
      <c r="Q49" s="226">
        <v>327.5</v>
      </c>
      <c r="R49" s="226">
        <v>323</v>
      </c>
      <c r="S49" s="226">
        <v>315.5</v>
      </c>
      <c r="T49" s="226">
        <v>342.79311538705531</v>
      </c>
      <c r="U49" s="226">
        <v>278.7534</v>
      </c>
      <c r="V49" s="226">
        <v>321.89999999999998</v>
      </c>
      <c r="W49" s="226">
        <v>334.5</v>
      </c>
      <c r="X49" s="226">
        <v>261.85000000000002</v>
      </c>
      <c r="Y49" s="226">
        <v>352.5</v>
      </c>
      <c r="Z49" s="226">
        <v>316.89999999999998</v>
      </c>
      <c r="AA49" s="226">
        <v>298.5</v>
      </c>
      <c r="AB49" s="226">
        <v>356.5</v>
      </c>
      <c r="AC49" s="223"/>
      <c r="AD49" s="224"/>
      <c r="AE49" s="224"/>
      <c r="AF49" s="224"/>
      <c r="AG49" s="224"/>
      <c r="AH49" s="224"/>
      <c r="AI49" s="224"/>
      <c r="AJ49" s="224"/>
      <c r="AK49" s="224"/>
      <c r="AL49" s="224"/>
      <c r="AM49" s="224"/>
      <c r="AN49" s="224"/>
      <c r="AO49" s="224"/>
      <c r="AP49" s="224"/>
      <c r="AQ49" s="224"/>
      <c r="AR49" s="224"/>
      <c r="AS49" s="224"/>
      <c r="AT49" s="224"/>
      <c r="AU49" s="224"/>
      <c r="AV49" s="224"/>
      <c r="AW49" s="224"/>
      <c r="AX49" s="224"/>
      <c r="AY49" s="224"/>
      <c r="AZ49" s="224"/>
      <c r="BA49" s="224"/>
      <c r="BB49" s="224"/>
      <c r="BC49" s="224"/>
      <c r="BD49" s="224"/>
      <c r="BE49" s="224"/>
      <c r="BF49" s="224"/>
      <c r="BG49" s="224"/>
      <c r="BH49" s="224"/>
      <c r="BI49" s="224"/>
      <c r="BJ49" s="224"/>
      <c r="BK49" s="224"/>
      <c r="BL49" s="224"/>
      <c r="BM49" s="229"/>
    </row>
    <row r="50" spans="1:65">
      <c r="A50" s="30"/>
      <c r="B50" s="3" t="s">
        <v>280</v>
      </c>
      <c r="C50" s="29"/>
      <c r="D50" s="226">
        <v>3.6636957661174088</v>
      </c>
      <c r="E50" s="226">
        <v>2.2748626332154656</v>
      </c>
      <c r="F50" s="226">
        <v>3.8206696395351614</v>
      </c>
      <c r="G50" s="226">
        <v>2.5884358211089569</v>
      </c>
      <c r="H50" s="226">
        <v>1.7178474903203795</v>
      </c>
      <c r="I50" s="226">
        <v>9.3950341493081684</v>
      </c>
      <c r="J50" s="226">
        <v>9.9481991670184549</v>
      </c>
      <c r="K50" s="226">
        <v>5.648008498577175</v>
      </c>
      <c r="L50" s="226">
        <v>3.1638057251776277</v>
      </c>
      <c r="M50" s="226">
        <v>3.8297084310253524</v>
      </c>
      <c r="N50" s="226">
        <v>8.3040753047324092</v>
      </c>
      <c r="O50" s="226">
        <v>2.8577380332470415</v>
      </c>
      <c r="P50" s="226">
        <v>7.2571803523590805</v>
      </c>
      <c r="Q50" s="226">
        <v>4.5350486950711639</v>
      </c>
      <c r="R50" s="226">
        <v>3.2863353450309969</v>
      </c>
      <c r="S50" s="226">
        <v>6.2822501276745308</v>
      </c>
      <c r="T50" s="226">
        <v>2.71084597960553</v>
      </c>
      <c r="U50" s="226">
        <v>19.488780331565131</v>
      </c>
      <c r="V50" s="226">
        <v>4.6050696701208143</v>
      </c>
      <c r="W50" s="226">
        <v>5.6715665090578513</v>
      </c>
      <c r="X50" s="226">
        <v>28.171758908523941</v>
      </c>
      <c r="Y50" s="226">
        <v>3.0767948691238205</v>
      </c>
      <c r="Z50" s="226">
        <v>3.3216963537726718</v>
      </c>
      <c r="AA50" s="226">
        <v>12.894443247642243</v>
      </c>
      <c r="AB50" s="226">
        <v>2.2509257354845511</v>
      </c>
      <c r="AC50" s="223"/>
      <c r="AD50" s="224"/>
      <c r="AE50" s="224"/>
      <c r="AF50" s="224"/>
      <c r="AG50" s="224"/>
      <c r="AH50" s="224"/>
      <c r="AI50" s="224"/>
      <c r="AJ50" s="224"/>
      <c r="AK50" s="224"/>
      <c r="AL50" s="224"/>
      <c r="AM50" s="224"/>
      <c r="AN50" s="224"/>
      <c r="AO50" s="224"/>
      <c r="AP50" s="224"/>
      <c r="AQ50" s="224"/>
      <c r="AR50" s="224"/>
      <c r="AS50" s="224"/>
      <c r="AT50" s="224"/>
      <c r="AU50" s="224"/>
      <c r="AV50" s="224"/>
      <c r="AW50" s="224"/>
      <c r="AX50" s="224"/>
      <c r="AY50" s="224"/>
      <c r="AZ50" s="224"/>
      <c r="BA50" s="224"/>
      <c r="BB50" s="224"/>
      <c r="BC50" s="224"/>
      <c r="BD50" s="224"/>
      <c r="BE50" s="224"/>
      <c r="BF50" s="224"/>
      <c r="BG50" s="224"/>
      <c r="BH50" s="224"/>
      <c r="BI50" s="224"/>
      <c r="BJ50" s="224"/>
      <c r="BK50" s="224"/>
      <c r="BL50" s="224"/>
      <c r="BM50" s="229"/>
    </row>
    <row r="51" spans="1:65">
      <c r="A51" s="30"/>
      <c r="B51" s="3" t="s">
        <v>87</v>
      </c>
      <c r="C51" s="29"/>
      <c r="D51" s="13">
        <v>1.0679253107610014E-2</v>
      </c>
      <c r="E51" s="13">
        <v>6.737339354999157E-3</v>
      </c>
      <c r="F51" s="13">
        <v>1.1817025110856177E-2</v>
      </c>
      <c r="G51" s="13">
        <v>8.0762428115724091E-3</v>
      </c>
      <c r="H51" s="13">
        <v>5.1378719614786289E-3</v>
      </c>
      <c r="I51" s="13">
        <v>2.9328930747059841E-2</v>
      </c>
      <c r="J51" s="13">
        <v>2.7957468385063574E-2</v>
      </c>
      <c r="K51" s="13">
        <v>1.6538824300372401E-2</v>
      </c>
      <c r="L51" s="13">
        <v>9.7342876524618045E-3</v>
      </c>
      <c r="M51" s="13">
        <v>1.1723597237832711E-2</v>
      </c>
      <c r="N51" s="13">
        <v>3.5935414228917745E-2</v>
      </c>
      <c r="O51" s="13">
        <v>8.6293045795079251E-3</v>
      </c>
      <c r="P51" s="13">
        <v>2.1771541057077244E-2</v>
      </c>
      <c r="Q51" s="13">
        <v>1.3875722677423246E-2</v>
      </c>
      <c r="R51" s="13">
        <v>1.0206010388295021E-2</v>
      </c>
      <c r="S51" s="13">
        <v>1.9859589444703472E-2</v>
      </c>
      <c r="T51" s="13">
        <v>7.9076774356859458E-3</v>
      </c>
      <c r="U51" s="13">
        <v>6.9583502327801763E-2</v>
      </c>
      <c r="V51" s="13">
        <v>1.4335590962293704E-2</v>
      </c>
      <c r="W51" s="13">
        <v>1.704025991704913E-2</v>
      </c>
      <c r="X51" s="13">
        <v>0.11433343712874976</v>
      </c>
      <c r="Y51" s="13">
        <v>8.7574806521550867E-3</v>
      </c>
      <c r="Z51" s="13">
        <v>1.052113082544266E-2</v>
      </c>
      <c r="AA51" s="13">
        <v>4.3173359088087865E-2</v>
      </c>
      <c r="AB51" s="13">
        <v>6.3346878109321325E-3</v>
      </c>
      <c r="AC51" s="159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56"/>
    </row>
    <row r="52" spans="1:65">
      <c r="A52" s="30"/>
      <c r="B52" s="3" t="s">
        <v>281</v>
      </c>
      <c r="C52" s="29"/>
      <c r="D52" s="13">
        <v>3.5874660819676496E-2</v>
      </c>
      <c r="E52" s="13">
        <v>1.9519274851624191E-2</v>
      </c>
      <c r="F52" s="13">
        <v>-2.3752317853377058E-2</v>
      </c>
      <c r="G52" s="13">
        <v>-3.2264393336456476E-2</v>
      </c>
      <c r="H52" s="13">
        <v>9.5550704772411343E-3</v>
      </c>
      <c r="I52" s="13">
        <v>-3.2767635981627352E-2</v>
      </c>
      <c r="J52" s="13">
        <v>7.4423047439763579E-2</v>
      </c>
      <c r="K52" s="13">
        <v>3.1144179955070683E-2</v>
      </c>
      <c r="L52" s="13">
        <v>-1.8626517652326258E-2</v>
      </c>
      <c r="M52" s="13">
        <v>-1.3644415465134951E-2</v>
      </c>
      <c r="N52" s="13">
        <v>-0.3022540724706172</v>
      </c>
      <c r="O52" s="13">
        <v>-5.686404552196489E-5</v>
      </c>
      <c r="P52" s="13">
        <v>6.4852903416989793E-3</v>
      </c>
      <c r="Q52" s="13">
        <v>-1.3141172819964186E-2</v>
      </c>
      <c r="R52" s="13">
        <v>-2.7735209529918814E-2</v>
      </c>
      <c r="S52" s="13">
        <v>-4.4845459465727711E-2</v>
      </c>
      <c r="T52" s="13">
        <v>3.5105424460788237E-2</v>
      </c>
      <c r="U52" s="13">
        <v>-0.15431804633738122</v>
      </c>
      <c r="V52" s="13">
        <v>-3.0050125697704599E-2</v>
      </c>
      <c r="W52" s="13">
        <v>4.9755624061864623E-3</v>
      </c>
      <c r="X52" s="13">
        <v>-0.25600607337941605</v>
      </c>
      <c r="Y52" s="13">
        <v>6.0835496020150703E-2</v>
      </c>
      <c r="Z52" s="13">
        <v>-4.6707457252859852E-2</v>
      </c>
      <c r="AA52" s="13">
        <v>-9.8189179853837683E-2</v>
      </c>
      <c r="AB52" s="13">
        <v>7.2913319504251062E-2</v>
      </c>
      <c r="AC52" s="159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6"/>
    </row>
    <row r="53" spans="1:65">
      <c r="A53" s="30"/>
      <c r="B53" s="46" t="s">
        <v>282</v>
      </c>
      <c r="C53" s="47"/>
      <c r="D53" s="45">
        <v>1.07</v>
      </c>
      <c r="E53" s="45">
        <v>0.72</v>
      </c>
      <c r="F53" s="45">
        <v>0.22</v>
      </c>
      <c r="G53" s="45">
        <v>0.4</v>
      </c>
      <c r="H53" s="45">
        <v>0.5</v>
      </c>
      <c r="I53" s="45">
        <v>0.41</v>
      </c>
      <c r="J53" s="45">
        <v>1.9</v>
      </c>
      <c r="K53" s="45">
        <v>0.97</v>
      </c>
      <c r="L53" s="45">
        <v>0.11</v>
      </c>
      <c r="M53" s="45">
        <v>0</v>
      </c>
      <c r="N53" s="45">
        <v>6.24</v>
      </c>
      <c r="O53" s="45">
        <v>0.28999999999999998</v>
      </c>
      <c r="P53" s="45">
        <v>0.44</v>
      </c>
      <c r="Q53" s="45">
        <v>0.01</v>
      </c>
      <c r="R53" s="45">
        <v>0.3</v>
      </c>
      <c r="S53" s="45">
        <v>0.67</v>
      </c>
      <c r="T53" s="45">
        <v>1.05</v>
      </c>
      <c r="U53" s="45">
        <v>3.04</v>
      </c>
      <c r="V53" s="45">
        <v>0.35</v>
      </c>
      <c r="W53" s="45">
        <v>0.4</v>
      </c>
      <c r="X53" s="45">
        <v>5.24</v>
      </c>
      <c r="Y53" s="45">
        <v>1.61</v>
      </c>
      <c r="Z53" s="45">
        <v>0.71</v>
      </c>
      <c r="AA53" s="45">
        <v>1.83</v>
      </c>
      <c r="AB53" s="45">
        <v>1.87</v>
      </c>
      <c r="AC53" s="159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6"/>
    </row>
    <row r="54" spans="1:65">
      <c r="B54" s="31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BM54" s="56"/>
    </row>
    <row r="55" spans="1:65" ht="15">
      <c r="B55" s="8" t="s">
        <v>503</v>
      </c>
      <c r="BM55" s="28" t="s">
        <v>284</v>
      </c>
    </row>
    <row r="56" spans="1:65" ht="15">
      <c r="A56" s="25" t="s">
        <v>10</v>
      </c>
      <c r="B56" s="18" t="s">
        <v>116</v>
      </c>
      <c r="C56" s="15" t="s">
        <v>117</v>
      </c>
      <c r="D56" s="16" t="s">
        <v>243</v>
      </c>
      <c r="E56" s="17" t="s">
        <v>243</v>
      </c>
      <c r="F56" s="17" t="s">
        <v>243</v>
      </c>
      <c r="G56" s="17" t="s">
        <v>243</v>
      </c>
      <c r="H56" s="17" t="s">
        <v>243</v>
      </c>
      <c r="I56" s="17" t="s">
        <v>243</v>
      </c>
      <c r="J56" s="17" t="s">
        <v>243</v>
      </c>
      <c r="K56" s="17" t="s">
        <v>243</v>
      </c>
      <c r="L56" s="17" t="s">
        <v>243</v>
      </c>
      <c r="M56" s="17" t="s">
        <v>243</v>
      </c>
      <c r="N56" s="17" t="s">
        <v>243</v>
      </c>
      <c r="O56" s="17" t="s">
        <v>243</v>
      </c>
      <c r="P56" s="17" t="s">
        <v>243</v>
      </c>
      <c r="Q56" s="17" t="s">
        <v>243</v>
      </c>
      <c r="R56" s="17" t="s">
        <v>243</v>
      </c>
      <c r="S56" s="17" t="s">
        <v>243</v>
      </c>
      <c r="T56" s="17" t="s">
        <v>243</v>
      </c>
      <c r="U56" s="17" t="s">
        <v>243</v>
      </c>
      <c r="V56" s="17" t="s">
        <v>243</v>
      </c>
      <c r="W56" s="17" t="s">
        <v>243</v>
      </c>
      <c r="X56" s="17" t="s">
        <v>243</v>
      </c>
      <c r="Y56" s="17" t="s">
        <v>243</v>
      </c>
      <c r="Z56" s="17" t="s">
        <v>243</v>
      </c>
      <c r="AA56" s="159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28">
        <v>1</v>
      </c>
    </row>
    <row r="57" spans="1:65">
      <c r="A57" s="30"/>
      <c r="B57" s="19" t="s">
        <v>244</v>
      </c>
      <c r="C57" s="9" t="s">
        <v>244</v>
      </c>
      <c r="D57" s="157" t="s">
        <v>246</v>
      </c>
      <c r="E57" s="158" t="s">
        <v>247</v>
      </c>
      <c r="F57" s="158" t="s">
        <v>249</v>
      </c>
      <c r="G57" s="158" t="s">
        <v>250</v>
      </c>
      <c r="H57" s="158" t="s">
        <v>251</v>
      </c>
      <c r="I57" s="158" t="s">
        <v>252</v>
      </c>
      <c r="J57" s="158" t="s">
        <v>253</v>
      </c>
      <c r="K57" s="158" t="s">
        <v>254</v>
      </c>
      <c r="L57" s="158" t="s">
        <v>255</v>
      </c>
      <c r="M57" s="158" t="s">
        <v>256</v>
      </c>
      <c r="N57" s="158" t="s">
        <v>257</v>
      </c>
      <c r="O57" s="158" t="s">
        <v>259</v>
      </c>
      <c r="P57" s="158" t="s">
        <v>260</v>
      </c>
      <c r="Q57" s="158" t="s">
        <v>261</v>
      </c>
      <c r="R57" s="158" t="s">
        <v>262</v>
      </c>
      <c r="S57" s="158" t="s">
        <v>263</v>
      </c>
      <c r="T57" s="158" t="s">
        <v>264</v>
      </c>
      <c r="U57" s="158" t="s">
        <v>265</v>
      </c>
      <c r="V57" s="158" t="s">
        <v>266</v>
      </c>
      <c r="W57" s="158" t="s">
        <v>268</v>
      </c>
      <c r="X57" s="158" t="s">
        <v>269</v>
      </c>
      <c r="Y57" s="158" t="s">
        <v>270</v>
      </c>
      <c r="Z57" s="158" t="s">
        <v>272</v>
      </c>
      <c r="AA57" s="159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8" t="s">
        <v>3</v>
      </c>
    </row>
    <row r="58" spans="1:65">
      <c r="A58" s="30"/>
      <c r="B58" s="19"/>
      <c r="C58" s="9"/>
      <c r="D58" s="10" t="s">
        <v>291</v>
      </c>
      <c r="E58" s="11" t="s">
        <v>120</v>
      </c>
      <c r="F58" s="11" t="s">
        <v>120</v>
      </c>
      <c r="G58" s="11" t="s">
        <v>293</v>
      </c>
      <c r="H58" s="11" t="s">
        <v>292</v>
      </c>
      <c r="I58" s="11" t="s">
        <v>292</v>
      </c>
      <c r="J58" s="11" t="s">
        <v>291</v>
      </c>
      <c r="K58" s="11" t="s">
        <v>120</v>
      </c>
      <c r="L58" s="11" t="s">
        <v>291</v>
      </c>
      <c r="M58" s="11" t="s">
        <v>292</v>
      </c>
      <c r="N58" s="11" t="s">
        <v>292</v>
      </c>
      <c r="O58" s="11" t="s">
        <v>292</v>
      </c>
      <c r="P58" s="11" t="s">
        <v>292</v>
      </c>
      <c r="Q58" s="11" t="s">
        <v>292</v>
      </c>
      <c r="R58" s="11" t="s">
        <v>292</v>
      </c>
      <c r="S58" s="11" t="s">
        <v>292</v>
      </c>
      <c r="T58" s="11" t="s">
        <v>120</v>
      </c>
      <c r="U58" s="11" t="s">
        <v>292</v>
      </c>
      <c r="V58" s="11" t="s">
        <v>292</v>
      </c>
      <c r="W58" s="11" t="s">
        <v>292</v>
      </c>
      <c r="X58" s="11" t="s">
        <v>292</v>
      </c>
      <c r="Y58" s="11" t="s">
        <v>292</v>
      </c>
      <c r="Z58" s="11" t="s">
        <v>291</v>
      </c>
      <c r="AA58" s="159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8">
        <v>0</v>
      </c>
    </row>
    <row r="59" spans="1:65">
      <c r="A59" s="30"/>
      <c r="B59" s="19"/>
      <c r="C59" s="9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159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8">
        <v>0</v>
      </c>
    </row>
    <row r="60" spans="1:65">
      <c r="A60" s="30"/>
      <c r="B60" s="18">
        <v>1</v>
      </c>
      <c r="C60" s="14">
        <v>1</v>
      </c>
      <c r="D60" s="220">
        <v>79</v>
      </c>
      <c r="E60" s="221">
        <v>17321</v>
      </c>
      <c r="F60" s="220">
        <v>381</v>
      </c>
      <c r="G60" s="221">
        <v>15200</v>
      </c>
      <c r="H60" s="220">
        <v>223</v>
      </c>
      <c r="I60" s="222">
        <v>428</v>
      </c>
      <c r="J60" s="220">
        <v>406</v>
      </c>
      <c r="K60" s="220"/>
      <c r="L60" s="220" t="s">
        <v>294</v>
      </c>
      <c r="M60" s="220">
        <v>242</v>
      </c>
      <c r="N60" s="220" t="s">
        <v>295</v>
      </c>
      <c r="O60" s="220">
        <v>130</v>
      </c>
      <c r="P60" s="220">
        <v>100</v>
      </c>
      <c r="Q60" s="220">
        <v>150</v>
      </c>
      <c r="R60" s="220">
        <v>200</v>
      </c>
      <c r="S60" s="220">
        <v>130</v>
      </c>
      <c r="T60" s="220" t="s">
        <v>294</v>
      </c>
      <c r="U60" s="220">
        <v>200.55672000000001</v>
      </c>
      <c r="V60" s="220">
        <v>361</v>
      </c>
      <c r="W60" s="220">
        <v>108</v>
      </c>
      <c r="X60" s="221">
        <v>3465</v>
      </c>
      <c r="Y60" s="222">
        <v>91</v>
      </c>
      <c r="Z60" s="220">
        <v>349</v>
      </c>
      <c r="AA60" s="223"/>
      <c r="AB60" s="224"/>
      <c r="AC60" s="224"/>
      <c r="AD60" s="224"/>
      <c r="AE60" s="224"/>
      <c r="AF60" s="224"/>
      <c r="AG60" s="224"/>
      <c r="AH60" s="224"/>
      <c r="AI60" s="224"/>
      <c r="AJ60" s="224"/>
      <c r="AK60" s="224"/>
      <c r="AL60" s="224"/>
      <c r="AM60" s="224"/>
      <c r="AN60" s="224"/>
      <c r="AO60" s="224"/>
      <c r="AP60" s="224"/>
      <c r="AQ60" s="224"/>
      <c r="AR60" s="224"/>
      <c r="AS60" s="224"/>
      <c r="AT60" s="224"/>
      <c r="AU60" s="224"/>
      <c r="AV60" s="224"/>
      <c r="AW60" s="224"/>
      <c r="AX60" s="224"/>
      <c r="AY60" s="224"/>
      <c r="AZ60" s="224"/>
      <c r="BA60" s="224"/>
      <c r="BB60" s="224"/>
      <c r="BC60" s="224"/>
      <c r="BD60" s="224"/>
      <c r="BE60" s="224"/>
      <c r="BF60" s="224"/>
      <c r="BG60" s="224"/>
      <c r="BH60" s="224"/>
      <c r="BI60" s="224"/>
      <c r="BJ60" s="224"/>
      <c r="BK60" s="224"/>
      <c r="BL60" s="224"/>
      <c r="BM60" s="225">
        <v>1</v>
      </c>
    </row>
    <row r="61" spans="1:65">
      <c r="A61" s="30"/>
      <c r="B61" s="19">
        <v>1</v>
      </c>
      <c r="C61" s="9">
        <v>2</v>
      </c>
      <c r="D61" s="226">
        <v>100</v>
      </c>
      <c r="E61" s="228">
        <v>17087</v>
      </c>
      <c r="F61" s="226">
        <v>369</v>
      </c>
      <c r="G61" s="228">
        <v>15100</v>
      </c>
      <c r="H61" s="226">
        <v>52</v>
      </c>
      <c r="I61" s="226">
        <v>370</v>
      </c>
      <c r="J61" s="226">
        <v>398</v>
      </c>
      <c r="K61" s="226"/>
      <c r="L61" s="226" t="s">
        <v>294</v>
      </c>
      <c r="M61" s="226">
        <v>243</v>
      </c>
      <c r="N61" s="226" t="s">
        <v>295</v>
      </c>
      <c r="O61" s="226">
        <v>110</v>
      </c>
      <c r="P61" s="226">
        <v>100</v>
      </c>
      <c r="Q61" s="226">
        <v>150</v>
      </c>
      <c r="R61" s="226">
        <v>160</v>
      </c>
      <c r="S61" s="226">
        <v>150</v>
      </c>
      <c r="T61" s="226" t="s">
        <v>294</v>
      </c>
      <c r="U61" s="226">
        <v>167.58904000000004</v>
      </c>
      <c r="V61" s="226">
        <v>357</v>
      </c>
      <c r="W61" s="226">
        <v>65</v>
      </c>
      <c r="X61" s="228">
        <v>3526</v>
      </c>
      <c r="Y61" s="226">
        <v>71</v>
      </c>
      <c r="Z61" s="226">
        <v>366</v>
      </c>
      <c r="AA61" s="223"/>
      <c r="AB61" s="224"/>
      <c r="AC61" s="224"/>
      <c r="AD61" s="224"/>
      <c r="AE61" s="224"/>
      <c r="AF61" s="224"/>
      <c r="AG61" s="224"/>
      <c r="AH61" s="224"/>
      <c r="AI61" s="224"/>
      <c r="AJ61" s="224"/>
      <c r="AK61" s="224"/>
      <c r="AL61" s="224"/>
      <c r="AM61" s="224"/>
      <c r="AN61" s="224"/>
      <c r="AO61" s="224"/>
      <c r="AP61" s="224"/>
      <c r="AQ61" s="224"/>
      <c r="AR61" s="224"/>
      <c r="AS61" s="224"/>
      <c r="AT61" s="224"/>
      <c r="AU61" s="224"/>
      <c r="AV61" s="224"/>
      <c r="AW61" s="224"/>
      <c r="AX61" s="224"/>
      <c r="AY61" s="224"/>
      <c r="AZ61" s="224"/>
      <c r="BA61" s="224"/>
      <c r="BB61" s="224"/>
      <c r="BC61" s="224"/>
      <c r="BD61" s="224"/>
      <c r="BE61" s="224"/>
      <c r="BF61" s="224"/>
      <c r="BG61" s="224"/>
      <c r="BH61" s="224"/>
      <c r="BI61" s="224"/>
      <c r="BJ61" s="224"/>
      <c r="BK61" s="224"/>
      <c r="BL61" s="224"/>
      <c r="BM61" s="225">
        <v>3</v>
      </c>
    </row>
    <row r="62" spans="1:65">
      <c r="A62" s="30"/>
      <c r="B62" s="19">
        <v>1</v>
      </c>
      <c r="C62" s="9">
        <v>3</v>
      </c>
      <c r="D62" s="226">
        <v>58</v>
      </c>
      <c r="E62" s="228">
        <v>16983</v>
      </c>
      <c r="F62" s="226">
        <v>331</v>
      </c>
      <c r="G62" s="228">
        <v>15000</v>
      </c>
      <c r="H62" s="226">
        <v>470</v>
      </c>
      <c r="I62" s="226">
        <v>345</v>
      </c>
      <c r="J62" s="226">
        <v>376</v>
      </c>
      <c r="K62" s="226"/>
      <c r="L62" s="226" t="s">
        <v>294</v>
      </c>
      <c r="M62" s="226">
        <v>241</v>
      </c>
      <c r="N62" s="226" t="s">
        <v>295</v>
      </c>
      <c r="O62" s="226">
        <v>110</v>
      </c>
      <c r="P62" s="226">
        <v>130</v>
      </c>
      <c r="Q62" s="226">
        <v>160</v>
      </c>
      <c r="R62" s="226">
        <v>220</v>
      </c>
      <c r="S62" s="226">
        <v>120</v>
      </c>
      <c r="T62" s="226" t="s">
        <v>294</v>
      </c>
      <c r="U62" s="226">
        <v>189.63296000000003</v>
      </c>
      <c r="V62" s="226">
        <v>361</v>
      </c>
      <c r="W62" s="226">
        <v>100</v>
      </c>
      <c r="X62" s="228">
        <v>3528</v>
      </c>
      <c r="Y62" s="226">
        <v>67</v>
      </c>
      <c r="Z62" s="226">
        <v>336</v>
      </c>
      <c r="AA62" s="223"/>
      <c r="AB62" s="224"/>
      <c r="AC62" s="224"/>
      <c r="AD62" s="224"/>
      <c r="AE62" s="224"/>
      <c r="AF62" s="224"/>
      <c r="AG62" s="224"/>
      <c r="AH62" s="224"/>
      <c r="AI62" s="224"/>
      <c r="AJ62" s="224"/>
      <c r="AK62" s="224"/>
      <c r="AL62" s="224"/>
      <c r="AM62" s="224"/>
      <c r="AN62" s="224"/>
      <c r="AO62" s="224"/>
      <c r="AP62" s="224"/>
      <c r="AQ62" s="224"/>
      <c r="AR62" s="224"/>
      <c r="AS62" s="224"/>
      <c r="AT62" s="224"/>
      <c r="AU62" s="224"/>
      <c r="AV62" s="224"/>
      <c r="AW62" s="224"/>
      <c r="AX62" s="224"/>
      <c r="AY62" s="224"/>
      <c r="AZ62" s="224"/>
      <c r="BA62" s="224"/>
      <c r="BB62" s="224"/>
      <c r="BC62" s="224"/>
      <c r="BD62" s="224"/>
      <c r="BE62" s="224"/>
      <c r="BF62" s="224"/>
      <c r="BG62" s="224"/>
      <c r="BH62" s="224"/>
      <c r="BI62" s="224"/>
      <c r="BJ62" s="224"/>
      <c r="BK62" s="224"/>
      <c r="BL62" s="224"/>
      <c r="BM62" s="225">
        <v>16</v>
      </c>
    </row>
    <row r="63" spans="1:65">
      <c r="A63" s="30"/>
      <c r="B63" s="19">
        <v>1</v>
      </c>
      <c r="C63" s="9">
        <v>4</v>
      </c>
      <c r="D63" s="226">
        <v>107</v>
      </c>
      <c r="E63" s="228">
        <v>17073</v>
      </c>
      <c r="F63" s="226">
        <v>401</v>
      </c>
      <c r="G63" s="228">
        <v>15000</v>
      </c>
      <c r="H63" s="226">
        <v>250</v>
      </c>
      <c r="I63" s="226">
        <v>351</v>
      </c>
      <c r="J63" s="226">
        <v>376</v>
      </c>
      <c r="K63" s="226"/>
      <c r="L63" s="226" t="s">
        <v>294</v>
      </c>
      <c r="M63" s="226">
        <v>243</v>
      </c>
      <c r="N63" s="226" t="s">
        <v>295</v>
      </c>
      <c r="O63" s="226">
        <v>100</v>
      </c>
      <c r="P63" s="226">
        <v>80</v>
      </c>
      <c r="Q63" s="226">
        <v>170</v>
      </c>
      <c r="R63" s="226">
        <v>150</v>
      </c>
      <c r="S63" s="226">
        <v>170</v>
      </c>
      <c r="T63" s="226" t="s">
        <v>294</v>
      </c>
      <c r="U63" s="226">
        <v>204.96672000000001</v>
      </c>
      <c r="V63" s="226">
        <v>355</v>
      </c>
      <c r="W63" s="226">
        <v>98</v>
      </c>
      <c r="X63" s="228">
        <v>3461</v>
      </c>
      <c r="Y63" s="226">
        <v>68</v>
      </c>
      <c r="Z63" s="226">
        <v>391</v>
      </c>
      <c r="AA63" s="223"/>
      <c r="AB63" s="224"/>
      <c r="AC63" s="224"/>
      <c r="AD63" s="224"/>
      <c r="AE63" s="224"/>
      <c r="AF63" s="224"/>
      <c r="AG63" s="224"/>
      <c r="AH63" s="224"/>
      <c r="AI63" s="224"/>
      <c r="AJ63" s="224"/>
      <c r="AK63" s="224"/>
      <c r="AL63" s="224"/>
      <c r="AM63" s="224"/>
      <c r="AN63" s="224"/>
      <c r="AO63" s="224"/>
      <c r="AP63" s="224"/>
      <c r="AQ63" s="224"/>
      <c r="AR63" s="224"/>
      <c r="AS63" s="224"/>
      <c r="AT63" s="224"/>
      <c r="AU63" s="224"/>
      <c r="AV63" s="224"/>
      <c r="AW63" s="224"/>
      <c r="AX63" s="224"/>
      <c r="AY63" s="224"/>
      <c r="AZ63" s="224"/>
      <c r="BA63" s="224"/>
      <c r="BB63" s="224"/>
      <c r="BC63" s="224"/>
      <c r="BD63" s="224"/>
      <c r="BE63" s="224"/>
      <c r="BF63" s="224"/>
      <c r="BG63" s="224"/>
      <c r="BH63" s="224"/>
      <c r="BI63" s="224"/>
      <c r="BJ63" s="224"/>
      <c r="BK63" s="224"/>
      <c r="BL63" s="224"/>
      <c r="BM63" s="225">
        <v>214.80651916666699</v>
      </c>
    </row>
    <row r="64" spans="1:65">
      <c r="A64" s="30"/>
      <c r="B64" s="19">
        <v>1</v>
      </c>
      <c r="C64" s="9">
        <v>5</v>
      </c>
      <c r="D64" s="226">
        <v>116</v>
      </c>
      <c r="E64" s="228">
        <v>17133</v>
      </c>
      <c r="F64" s="226">
        <v>350</v>
      </c>
      <c r="G64" s="228">
        <v>15200</v>
      </c>
      <c r="H64" s="226">
        <v>313</v>
      </c>
      <c r="I64" s="226">
        <v>360</v>
      </c>
      <c r="J64" s="226">
        <v>388</v>
      </c>
      <c r="K64" s="226"/>
      <c r="L64" s="226" t="s">
        <v>294</v>
      </c>
      <c r="M64" s="226">
        <v>240</v>
      </c>
      <c r="N64" s="226" t="s">
        <v>295</v>
      </c>
      <c r="O64" s="226">
        <v>100</v>
      </c>
      <c r="P64" s="226">
        <v>130</v>
      </c>
      <c r="Q64" s="226">
        <v>190</v>
      </c>
      <c r="R64" s="226">
        <v>150</v>
      </c>
      <c r="S64" s="226">
        <v>190</v>
      </c>
      <c r="T64" s="226" t="s">
        <v>294</v>
      </c>
      <c r="U64" s="226">
        <v>242.60888</v>
      </c>
      <c r="V64" s="226">
        <v>363</v>
      </c>
      <c r="W64" s="226">
        <v>83</v>
      </c>
      <c r="X64" s="228">
        <v>3483</v>
      </c>
      <c r="Y64" s="226">
        <v>71</v>
      </c>
      <c r="Z64" s="226">
        <v>271</v>
      </c>
      <c r="AA64" s="223"/>
      <c r="AB64" s="224"/>
      <c r="AC64" s="224"/>
      <c r="AD64" s="224"/>
      <c r="AE64" s="224"/>
      <c r="AF64" s="224"/>
      <c r="AG64" s="224"/>
      <c r="AH64" s="224"/>
      <c r="AI64" s="224"/>
      <c r="AJ64" s="224"/>
      <c r="AK64" s="224"/>
      <c r="AL64" s="224"/>
      <c r="AM64" s="224"/>
      <c r="AN64" s="224"/>
      <c r="AO64" s="224"/>
      <c r="AP64" s="224"/>
      <c r="AQ64" s="224"/>
      <c r="AR64" s="224"/>
      <c r="AS64" s="224"/>
      <c r="AT64" s="224"/>
      <c r="AU64" s="224"/>
      <c r="AV64" s="224"/>
      <c r="AW64" s="224"/>
      <c r="AX64" s="224"/>
      <c r="AY64" s="224"/>
      <c r="AZ64" s="224"/>
      <c r="BA64" s="224"/>
      <c r="BB64" s="224"/>
      <c r="BC64" s="224"/>
      <c r="BD64" s="224"/>
      <c r="BE64" s="224"/>
      <c r="BF64" s="224"/>
      <c r="BG64" s="224"/>
      <c r="BH64" s="224"/>
      <c r="BI64" s="224"/>
      <c r="BJ64" s="224"/>
      <c r="BK64" s="224"/>
      <c r="BL64" s="224"/>
      <c r="BM64" s="225">
        <v>9</v>
      </c>
    </row>
    <row r="65" spans="1:65">
      <c r="A65" s="30"/>
      <c r="B65" s="19">
        <v>1</v>
      </c>
      <c r="C65" s="9">
        <v>6</v>
      </c>
      <c r="D65" s="226">
        <v>77</v>
      </c>
      <c r="E65" s="228">
        <v>17205</v>
      </c>
      <c r="F65" s="226">
        <v>378</v>
      </c>
      <c r="G65" s="228">
        <v>14900</v>
      </c>
      <c r="H65" s="226">
        <v>59</v>
      </c>
      <c r="I65" s="226">
        <v>321</v>
      </c>
      <c r="J65" s="226">
        <v>341</v>
      </c>
      <c r="K65" s="226"/>
      <c r="L65" s="226" t="s">
        <v>294</v>
      </c>
      <c r="M65" s="227">
        <v>250</v>
      </c>
      <c r="N65" s="226" t="s">
        <v>295</v>
      </c>
      <c r="O65" s="226">
        <v>110</v>
      </c>
      <c r="P65" s="226">
        <v>90</v>
      </c>
      <c r="Q65" s="226">
        <v>200</v>
      </c>
      <c r="R65" s="226">
        <v>200</v>
      </c>
      <c r="S65" s="226">
        <v>170</v>
      </c>
      <c r="T65" s="226" t="s">
        <v>294</v>
      </c>
      <c r="U65" s="226">
        <v>193.27152000000001</v>
      </c>
      <c r="V65" s="226">
        <v>359</v>
      </c>
      <c r="W65" s="226">
        <v>63</v>
      </c>
      <c r="X65" s="228">
        <v>3509</v>
      </c>
      <c r="Y65" s="226">
        <v>81</v>
      </c>
      <c r="Z65" s="226">
        <v>341</v>
      </c>
      <c r="AA65" s="223"/>
      <c r="AB65" s="224"/>
      <c r="AC65" s="224"/>
      <c r="AD65" s="224"/>
      <c r="AE65" s="224"/>
      <c r="AF65" s="224"/>
      <c r="AG65" s="224"/>
      <c r="AH65" s="224"/>
      <c r="AI65" s="224"/>
      <c r="AJ65" s="224"/>
      <c r="AK65" s="224"/>
      <c r="AL65" s="224"/>
      <c r="AM65" s="224"/>
      <c r="AN65" s="224"/>
      <c r="AO65" s="224"/>
      <c r="AP65" s="224"/>
      <c r="AQ65" s="224"/>
      <c r="AR65" s="224"/>
      <c r="AS65" s="224"/>
      <c r="AT65" s="224"/>
      <c r="AU65" s="224"/>
      <c r="AV65" s="224"/>
      <c r="AW65" s="224"/>
      <c r="AX65" s="224"/>
      <c r="AY65" s="224"/>
      <c r="AZ65" s="224"/>
      <c r="BA65" s="224"/>
      <c r="BB65" s="224"/>
      <c r="BC65" s="224"/>
      <c r="BD65" s="224"/>
      <c r="BE65" s="224"/>
      <c r="BF65" s="224"/>
      <c r="BG65" s="224"/>
      <c r="BH65" s="224"/>
      <c r="BI65" s="224"/>
      <c r="BJ65" s="224"/>
      <c r="BK65" s="224"/>
      <c r="BL65" s="224"/>
      <c r="BM65" s="229"/>
    </row>
    <row r="66" spans="1:65">
      <c r="A66" s="30"/>
      <c r="B66" s="20" t="s">
        <v>278</v>
      </c>
      <c r="C66" s="12"/>
      <c r="D66" s="230">
        <v>89.5</v>
      </c>
      <c r="E66" s="230">
        <v>17133.666666666668</v>
      </c>
      <c r="F66" s="230">
        <v>368.33333333333331</v>
      </c>
      <c r="G66" s="230">
        <v>15066.666666666666</v>
      </c>
      <c r="H66" s="230">
        <v>227.83333333333334</v>
      </c>
      <c r="I66" s="230">
        <v>362.5</v>
      </c>
      <c r="J66" s="230">
        <v>380.83333333333331</v>
      </c>
      <c r="K66" s="230" t="s">
        <v>765</v>
      </c>
      <c r="L66" s="230" t="s">
        <v>765</v>
      </c>
      <c r="M66" s="230">
        <v>243.16666666666666</v>
      </c>
      <c r="N66" s="230" t="s">
        <v>765</v>
      </c>
      <c r="O66" s="230">
        <v>110</v>
      </c>
      <c r="P66" s="230">
        <v>105</v>
      </c>
      <c r="Q66" s="230">
        <v>170</v>
      </c>
      <c r="R66" s="230">
        <v>180</v>
      </c>
      <c r="S66" s="230">
        <v>155</v>
      </c>
      <c r="T66" s="230" t="s">
        <v>765</v>
      </c>
      <c r="U66" s="230">
        <v>199.77097333333336</v>
      </c>
      <c r="V66" s="230">
        <v>359.33333333333331</v>
      </c>
      <c r="W66" s="230">
        <v>86.166666666666671</v>
      </c>
      <c r="X66" s="230">
        <v>3495.3333333333335</v>
      </c>
      <c r="Y66" s="230">
        <v>74.833333333333329</v>
      </c>
      <c r="Z66" s="230">
        <v>342.33333333333331</v>
      </c>
      <c r="AA66" s="223"/>
      <c r="AB66" s="224"/>
      <c r="AC66" s="224"/>
      <c r="AD66" s="224"/>
      <c r="AE66" s="224"/>
      <c r="AF66" s="224"/>
      <c r="AG66" s="224"/>
      <c r="AH66" s="224"/>
      <c r="AI66" s="224"/>
      <c r="AJ66" s="224"/>
      <c r="AK66" s="224"/>
      <c r="AL66" s="224"/>
      <c r="AM66" s="224"/>
      <c r="AN66" s="224"/>
      <c r="AO66" s="224"/>
      <c r="AP66" s="224"/>
      <c r="AQ66" s="224"/>
      <c r="AR66" s="224"/>
      <c r="AS66" s="224"/>
      <c r="AT66" s="224"/>
      <c r="AU66" s="224"/>
      <c r="AV66" s="224"/>
      <c r="AW66" s="224"/>
      <c r="AX66" s="224"/>
      <c r="AY66" s="224"/>
      <c r="AZ66" s="224"/>
      <c r="BA66" s="224"/>
      <c r="BB66" s="224"/>
      <c r="BC66" s="224"/>
      <c r="BD66" s="224"/>
      <c r="BE66" s="224"/>
      <c r="BF66" s="224"/>
      <c r="BG66" s="224"/>
      <c r="BH66" s="224"/>
      <c r="BI66" s="224"/>
      <c r="BJ66" s="224"/>
      <c r="BK66" s="224"/>
      <c r="BL66" s="224"/>
      <c r="BM66" s="229"/>
    </row>
    <row r="67" spans="1:65">
      <c r="A67" s="30"/>
      <c r="B67" s="3" t="s">
        <v>279</v>
      </c>
      <c r="C67" s="29"/>
      <c r="D67" s="226">
        <v>89.5</v>
      </c>
      <c r="E67" s="226">
        <v>17110</v>
      </c>
      <c r="F67" s="226">
        <v>373.5</v>
      </c>
      <c r="G67" s="226">
        <v>15050</v>
      </c>
      <c r="H67" s="226">
        <v>236.5</v>
      </c>
      <c r="I67" s="226">
        <v>355.5</v>
      </c>
      <c r="J67" s="226">
        <v>382</v>
      </c>
      <c r="K67" s="226" t="s">
        <v>765</v>
      </c>
      <c r="L67" s="226" t="s">
        <v>765</v>
      </c>
      <c r="M67" s="226">
        <v>242.5</v>
      </c>
      <c r="N67" s="226" t="s">
        <v>765</v>
      </c>
      <c r="O67" s="226">
        <v>110</v>
      </c>
      <c r="P67" s="226">
        <v>100</v>
      </c>
      <c r="Q67" s="226">
        <v>165</v>
      </c>
      <c r="R67" s="226">
        <v>180</v>
      </c>
      <c r="S67" s="226">
        <v>160</v>
      </c>
      <c r="T67" s="226" t="s">
        <v>765</v>
      </c>
      <c r="U67" s="226">
        <v>196.91412000000003</v>
      </c>
      <c r="V67" s="226">
        <v>360</v>
      </c>
      <c r="W67" s="226">
        <v>90.5</v>
      </c>
      <c r="X67" s="226">
        <v>3496</v>
      </c>
      <c r="Y67" s="226">
        <v>71</v>
      </c>
      <c r="Z67" s="226">
        <v>345</v>
      </c>
      <c r="AA67" s="223"/>
      <c r="AB67" s="224"/>
      <c r="AC67" s="224"/>
      <c r="AD67" s="224"/>
      <c r="AE67" s="224"/>
      <c r="AF67" s="224"/>
      <c r="AG67" s="224"/>
      <c r="AH67" s="224"/>
      <c r="AI67" s="224"/>
      <c r="AJ67" s="224"/>
      <c r="AK67" s="224"/>
      <c r="AL67" s="224"/>
      <c r="AM67" s="224"/>
      <c r="AN67" s="224"/>
      <c r="AO67" s="224"/>
      <c r="AP67" s="224"/>
      <c r="AQ67" s="224"/>
      <c r="AR67" s="224"/>
      <c r="AS67" s="224"/>
      <c r="AT67" s="224"/>
      <c r="AU67" s="224"/>
      <c r="AV67" s="224"/>
      <c r="AW67" s="224"/>
      <c r="AX67" s="224"/>
      <c r="AY67" s="224"/>
      <c r="AZ67" s="224"/>
      <c r="BA67" s="224"/>
      <c r="BB67" s="224"/>
      <c r="BC67" s="224"/>
      <c r="BD67" s="224"/>
      <c r="BE67" s="224"/>
      <c r="BF67" s="224"/>
      <c r="BG67" s="224"/>
      <c r="BH67" s="224"/>
      <c r="BI67" s="224"/>
      <c r="BJ67" s="224"/>
      <c r="BK67" s="224"/>
      <c r="BL67" s="224"/>
      <c r="BM67" s="229"/>
    </row>
    <row r="68" spans="1:65">
      <c r="A68" s="30"/>
      <c r="B68" s="3" t="s">
        <v>280</v>
      </c>
      <c r="C68" s="29"/>
      <c r="D68" s="226">
        <v>21.805962487356524</v>
      </c>
      <c r="E68" s="226">
        <v>117.25300280447689</v>
      </c>
      <c r="F68" s="226">
        <v>24.703575989452755</v>
      </c>
      <c r="G68" s="226">
        <v>121.10601416389967</v>
      </c>
      <c r="H68" s="226">
        <v>158.64099932447056</v>
      </c>
      <c r="I68" s="226">
        <v>36.092935596872692</v>
      </c>
      <c r="J68" s="226">
        <v>22.859717116943216</v>
      </c>
      <c r="K68" s="226" t="s">
        <v>765</v>
      </c>
      <c r="L68" s="226" t="s">
        <v>765</v>
      </c>
      <c r="M68" s="226">
        <v>3.5449494589721118</v>
      </c>
      <c r="N68" s="226" t="s">
        <v>765</v>
      </c>
      <c r="O68" s="226">
        <v>10.954451150103322</v>
      </c>
      <c r="P68" s="226">
        <v>20.73644135332772</v>
      </c>
      <c r="Q68" s="226">
        <v>20.976176963403031</v>
      </c>
      <c r="R68" s="226">
        <v>30.331501776206203</v>
      </c>
      <c r="S68" s="226">
        <v>26.645825188948457</v>
      </c>
      <c r="T68" s="226" t="s">
        <v>765</v>
      </c>
      <c r="U68" s="226">
        <v>24.671434777412173</v>
      </c>
      <c r="V68" s="226">
        <v>2.9439202887759492</v>
      </c>
      <c r="W68" s="226">
        <v>18.988593067067058</v>
      </c>
      <c r="X68" s="226">
        <v>29.817220974910907</v>
      </c>
      <c r="Y68" s="226">
        <v>9.3470137833784737</v>
      </c>
      <c r="Z68" s="226">
        <v>40.257504476391411</v>
      </c>
      <c r="AA68" s="223"/>
      <c r="AB68" s="224"/>
      <c r="AC68" s="224"/>
      <c r="AD68" s="224"/>
      <c r="AE68" s="224"/>
      <c r="AF68" s="224"/>
      <c r="AG68" s="224"/>
      <c r="AH68" s="224"/>
      <c r="AI68" s="224"/>
      <c r="AJ68" s="224"/>
      <c r="AK68" s="224"/>
      <c r="AL68" s="224"/>
      <c r="AM68" s="224"/>
      <c r="AN68" s="224"/>
      <c r="AO68" s="224"/>
      <c r="AP68" s="224"/>
      <c r="AQ68" s="224"/>
      <c r="AR68" s="224"/>
      <c r="AS68" s="224"/>
      <c r="AT68" s="224"/>
      <c r="AU68" s="224"/>
      <c r="AV68" s="224"/>
      <c r="AW68" s="224"/>
      <c r="AX68" s="224"/>
      <c r="AY68" s="224"/>
      <c r="AZ68" s="224"/>
      <c r="BA68" s="224"/>
      <c r="BB68" s="224"/>
      <c r="BC68" s="224"/>
      <c r="BD68" s="224"/>
      <c r="BE68" s="224"/>
      <c r="BF68" s="224"/>
      <c r="BG68" s="224"/>
      <c r="BH68" s="224"/>
      <c r="BI68" s="224"/>
      <c r="BJ68" s="224"/>
      <c r="BK68" s="224"/>
      <c r="BL68" s="224"/>
      <c r="BM68" s="229"/>
    </row>
    <row r="69" spans="1:65">
      <c r="A69" s="30"/>
      <c r="B69" s="3" t="s">
        <v>87</v>
      </c>
      <c r="C69" s="29"/>
      <c r="D69" s="13">
        <v>0.24364203896487738</v>
      </c>
      <c r="E69" s="13">
        <v>6.8434273343598497E-3</v>
      </c>
      <c r="F69" s="13">
        <v>6.7068532098061781E-2</v>
      </c>
      <c r="G69" s="13">
        <v>8.0380097896393596E-3</v>
      </c>
      <c r="H69" s="13">
        <v>0.69630284999767611</v>
      </c>
      <c r="I69" s="13">
        <v>9.9566718887924663E-2</v>
      </c>
      <c r="J69" s="13">
        <v>6.0025515405540179E-2</v>
      </c>
      <c r="K69" s="13" t="s">
        <v>765</v>
      </c>
      <c r="L69" s="13" t="s">
        <v>765</v>
      </c>
      <c r="M69" s="13">
        <v>1.4578270564655703E-2</v>
      </c>
      <c r="N69" s="13" t="s">
        <v>765</v>
      </c>
      <c r="O69" s="13">
        <v>9.9585919546393842E-2</v>
      </c>
      <c r="P69" s="13">
        <v>0.1974899176507402</v>
      </c>
      <c r="Q69" s="13">
        <v>0.12338927625531194</v>
      </c>
      <c r="R69" s="13">
        <v>0.16850834320114558</v>
      </c>
      <c r="S69" s="13">
        <v>0.17190854960611907</v>
      </c>
      <c r="T69" s="13" t="s">
        <v>765</v>
      </c>
      <c r="U69" s="13">
        <v>0.12349859624624229</v>
      </c>
      <c r="V69" s="13">
        <v>8.1927280763709164E-3</v>
      </c>
      <c r="W69" s="13">
        <v>0.22037051915358286</v>
      </c>
      <c r="X69" s="13">
        <v>8.5305800996311951E-3</v>
      </c>
      <c r="Y69" s="13">
        <v>0.12490441581352081</v>
      </c>
      <c r="Z69" s="13">
        <v>0.11759738405956596</v>
      </c>
      <c r="AA69" s="159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6"/>
    </row>
    <row r="70" spans="1:65">
      <c r="A70" s="30"/>
      <c r="B70" s="3" t="s">
        <v>281</v>
      </c>
      <c r="C70" s="29"/>
      <c r="D70" s="13">
        <v>-0.58334597875701566</v>
      </c>
      <c r="E70" s="13">
        <v>78.76325268495583</v>
      </c>
      <c r="F70" s="13">
        <v>0.71472139096274767</v>
      </c>
      <c r="G70" s="13">
        <v>69.140639702729587</v>
      </c>
      <c r="H70" s="13">
        <v>6.0644407894152152E-2</v>
      </c>
      <c r="I70" s="13">
        <v>0.68756516983890315</v>
      </c>
      <c r="J70" s="13">
        <v>0.77291329337098569</v>
      </c>
      <c r="K70" s="13" t="s">
        <v>765</v>
      </c>
      <c r="L70" s="13" t="s">
        <v>765</v>
      </c>
      <c r="M70" s="13">
        <v>0.13202647484825736</v>
      </c>
      <c r="N70" s="13" t="s">
        <v>765</v>
      </c>
      <c r="O70" s="13">
        <v>-0.48791125880750519</v>
      </c>
      <c r="P70" s="13">
        <v>-0.51118801977080042</v>
      </c>
      <c r="Q70" s="13">
        <v>-0.20859012724796266</v>
      </c>
      <c r="R70" s="13">
        <v>-0.16203660532137221</v>
      </c>
      <c r="S70" s="13">
        <v>-0.27842041013784824</v>
      </c>
      <c r="T70" s="13" t="s">
        <v>765</v>
      </c>
      <c r="U70" s="13">
        <v>-6.9995761263035305E-2</v>
      </c>
      <c r="V70" s="13">
        <v>0.6728232212288161</v>
      </c>
      <c r="W70" s="13">
        <v>-0.5988638193992124</v>
      </c>
      <c r="X70" s="13">
        <v>15.272007697407577</v>
      </c>
      <c r="Y70" s="13">
        <v>-0.6516244775826816</v>
      </c>
      <c r="Z70" s="13">
        <v>0.59368223395361253</v>
      </c>
      <c r="AA70" s="159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6"/>
    </row>
    <row r="71" spans="1:65">
      <c r="A71" s="30"/>
      <c r="B71" s="46" t="s">
        <v>282</v>
      </c>
      <c r="C71" s="47"/>
      <c r="D71" s="45">
        <v>0.71</v>
      </c>
      <c r="E71" s="45">
        <v>86.69</v>
      </c>
      <c r="F71" s="45">
        <v>0.72</v>
      </c>
      <c r="G71" s="45">
        <v>76.09</v>
      </c>
      <c r="H71" s="45">
        <v>0</v>
      </c>
      <c r="I71" s="45">
        <v>0.69</v>
      </c>
      <c r="J71" s="45">
        <v>0.78</v>
      </c>
      <c r="K71" s="45" t="s">
        <v>283</v>
      </c>
      <c r="L71" s="45" t="s">
        <v>283</v>
      </c>
      <c r="M71" s="45">
        <v>0.08</v>
      </c>
      <c r="N71" s="45" t="s">
        <v>283</v>
      </c>
      <c r="O71" s="45">
        <v>0.6</v>
      </c>
      <c r="P71" s="45">
        <v>0.63</v>
      </c>
      <c r="Q71" s="45">
        <v>0.3</v>
      </c>
      <c r="R71" s="45">
        <v>0.25</v>
      </c>
      <c r="S71" s="45">
        <v>0.37</v>
      </c>
      <c r="T71" s="45" t="s">
        <v>283</v>
      </c>
      <c r="U71" s="45">
        <v>0.14000000000000001</v>
      </c>
      <c r="V71" s="45">
        <v>0.67</v>
      </c>
      <c r="W71" s="45">
        <v>0.73</v>
      </c>
      <c r="X71" s="45">
        <v>16.760000000000002</v>
      </c>
      <c r="Y71" s="45">
        <v>0.78</v>
      </c>
      <c r="Z71" s="45">
        <v>0.59</v>
      </c>
      <c r="AA71" s="159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6"/>
    </row>
    <row r="72" spans="1:65">
      <c r="B72" s="31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BM72" s="56"/>
    </row>
    <row r="73" spans="1:65" ht="15">
      <c r="B73" s="8" t="s">
        <v>504</v>
      </c>
      <c r="BM73" s="28" t="s">
        <v>67</v>
      </c>
    </row>
    <row r="74" spans="1:65" ht="15">
      <c r="A74" s="25" t="s">
        <v>13</v>
      </c>
      <c r="B74" s="18" t="s">
        <v>116</v>
      </c>
      <c r="C74" s="15" t="s">
        <v>117</v>
      </c>
      <c r="D74" s="16" t="s">
        <v>243</v>
      </c>
      <c r="E74" s="17" t="s">
        <v>243</v>
      </c>
      <c r="F74" s="17" t="s">
        <v>243</v>
      </c>
      <c r="G74" s="17" t="s">
        <v>243</v>
      </c>
      <c r="H74" s="17" t="s">
        <v>243</v>
      </c>
      <c r="I74" s="17" t="s">
        <v>243</v>
      </c>
      <c r="J74" s="17" t="s">
        <v>243</v>
      </c>
      <c r="K74" s="17" t="s">
        <v>243</v>
      </c>
      <c r="L74" s="17" t="s">
        <v>243</v>
      </c>
      <c r="M74" s="17" t="s">
        <v>243</v>
      </c>
      <c r="N74" s="17" t="s">
        <v>243</v>
      </c>
      <c r="O74" s="17" t="s">
        <v>243</v>
      </c>
      <c r="P74" s="17" t="s">
        <v>243</v>
      </c>
      <c r="Q74" s="17" t="s">
        <v>243</v>
      </c>
      <c r="R74" s="17" t="s">
        <v>243</v>
      </c>
      <c r="S74" s="17" t="s">
        <v>243</v>
      </c>
      <c r="T74" s="17" t="s">
        <v>243</v>
      </c>
      <c r="U74" s="17" t="s">
        <v>243</v>
      </c>
      <c r="V74" s="17" t="s">
        <v>243</v>
      </c>
      <c r="W74" s="17" t="s">
        <v>243</v>
      </c>
      <c r="X74" s="17" t="s">
        <v>243</v>
      </c>
      <c r="Y74" s="17" t="s">
        <v>243</v>
      </c>
      <c r="Z74" s="17" t="s">
        <v>243</v>
      </c>
      <c r="AA74" s="17" t="s">
        <v>243</v>
      </c>
      <c r="AB74" s="17" t="s">
        <v>243</v>
      </c>
      <c r="AC74" s="17" t="s">
        <v>243</v>
      </c>
      <c r="AD74" s="159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8">
        <v>1</v>
      </c>
    </row>
    <row r="75" spans="1:65">
      <c r="A75" s="30"/>
      <c r="B75" s="19" t="s">
        <v>244</v>
      </c>
      <c r="C75" s="9" t="s">
        <v>244</v>
      </c>
      <c r="D75" s="157" t="s">
        <v>246</v>
      </c>
      <c r="E75" s="158" t="s">
        <v>247</v>
      </c>
      <c r="F75" s="158" t="s">
        <v>248</v>
      </c>
      <c r="G75" s="158" t="s">
        <v>249</v>
      </c>
      <c r="H75" s="158" t="s">
        <v>250</v>
      </c>
      <c r="I75" s="158" t="s">
        <v>251</v>
      </c>
      <c r="J75" s="158" t="s">
        <v>252</v>
      </c>
      <c r="K75" s="158" t="s">
        <v>253</v>
      </c>
      <c r="L75" s="158" t="s">
        <v>254</v>
      </c>
      <c r="M75" s="158" t="s">
        <v>255</v>
      </c>
      <c r="N75" s="158" t="s">
        <v>256</v>
      </c>
      <c r="O75" s="158" t="s">
        <v>257</v>
      </c>
      <c r="P75" s="158" t="s">
        <v>259</v>
      </c>
      <c r="Q75" s="158" t="s">
        <v>260</v>
      </c>
      <c r="R75" s="158" t="s">
        <v>261</v>
      </c>
      <c r="S75" s="158" t="s">
        <v>262</v>
      </c>
      <c r="T75" s="158" t="s">
        <v>263</v>
      </c>
      <c r="U75" s="158" t="s">
        <v>264</v>
      </c>
      <c r="V75" s="158" t="s">
        <v>265</v>
      </c>
      <c r="W75" s="158" t="s">
        <v>266</v>
      </c>
      <c r="X75" s="158" t="s">
        <v>267</v>
      </c>
      <c r="Y75" s="158" t="s">
        <v>268</v>
      </c>
      <c r="Z75" s="158" t="s">
        <v>269</v>
      </c>
      <c r="AA75" s="158" t="s">
        <v>270</v>
      </c>
      <c r="AB75" s="158" t="s">
        <v>271</v>
      </c>
      <c r="AC75" s="158" t="s">
        <v>272</v>
      </c>
      <c r="AD75" s="159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8" t="s">
        <v>3</v>
      </c>
    </row>
    <row r="76" spans="1:65">
      <c r="A76" s="30"/>
      <c r="B76" s="19"/>
      <c r="C76" s="9"/>
      <c r="D76" s="10" t="s">
        <v>291</v>
      </c>
      <c r="E76" s="11" t="s">
        <v>291</v>
      </c>
      <c r="F76" s="11" t="s">
        <v>291</v>
      </c>
      <c r="G76" s="11" t="s">
        <v>120</v>
      </c>
      <c r="H76" s="11" t="s">
        <v>120</v>
      </c>
      <c r="I76" s="11" t="s">
        <v>292</v>
      </c>
      <c r="J76" s="11" t="s">
        <v>291</v>
      </c>
      <c r="K76" s="11" t="s">
        <v>291</v>
      </c>
      <c r="L76" s="11" t="s">
        <v>291</v>
      </c>
      <c r="M76" s="11" t="s">
        <v>291</v>
      </c>
      <c r="N76" s="11" t="s">
        <v>292</v>
      </c>
      <c r="O76" s="11" t="s">
        <v>292</v>
      </c>
      <c r="P76" s="11" t="s">
        <v>292</v>
      </c>
      <c r="Q76" s="11" t="s">
        <v>292</v>
      </c>
      <c r="R76" s="11" t="s">
        <v>292</v>
      </c>
      <c r="S76" s="11" t="s">
        <v>292</v>
      </c>
      <c r="T76" s="11" t="s">
        <v>292</v>
      </c>
      <c r="U76" s="11" t="s">
        <v>120</v>
      </c>
      <c r="V76" s="11" t="s">
        <v>292</v>
      </c>
      <c r="W76" s="11" t="s">
        <v>291</v>
      </c>
      <c r="X76" s="11" t="s">
        <v>120</v>
      </c>
      <c r="Y76" s="11" t="s">
        <v>292</v>
      </c>
      <c r="Z76" s="11" t="s">
        <v>292</v>
      </c>
      <c r="AA76" s="11" t="s">
        <v>292</v>
      </c>
      <c r="AB76" s="11" t="s">
        <v>291</v>
      </c>
      <c r="AC76" s="11" t="s">
        <v>291</v>
      </c>
      <c r="AD76" s="159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8">
        <v>2</v>
      </c>
    </row>
    <row r="77" spans="1:65">
      <c r="A77" s="30"/>
      <c r="B77" s="19"/>
      <c r="C77" s="9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159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8">
        <v>3</v>
      </c>
    </row>
    <row r="78" spans="1:65">
      <c r="A78" s="30"/>
      <c r="B78" s="18">
        <v>1</v>
      </c>
      <c r="C78" s="14">
        <v>1</v>
      </c>
      <c r="D78" s="153">
        <v>1</v>
      </c>
      <c r="E78" s="21">
        <v>1.67</v>
      </c>
      <c r="F78" s="21">
        <v>1.6020384563058583</v>
      </c>
      <c r="G78" s="153" t="s">
        <v>109</v>
      </c>
      <c r="H78" s="153" t="s">
        <v>108</v>
      </c>
      <c r="I78" s="21">
        <v>1.8</v>
      </c>
      <c r="J78" s="21">
        <v>1.72</v>
      </c>
      <c r="K78" s="21">
        <v>1.6</v>
      </c>
      <c r="L78" s="21">
        <v>1.8859430579490299</v>
      </c>
      <c r="M78" s="21">
        <v>1.61</v>
      </c>
      <c r="N78" s="153">
        <v>1</v>
      </c>
      <c r="O78" s="153">
        <v>2</v>
      </c>
      <c r="P78" s="21">
        <v>1.64</v>
      </c>
      <c r="Q78" s="21">
        <v>1.72</v>
      </c>
      <c r="R78" s="21">
        <v>1.64</v>
      </c>
      <c r="S78" s="21">
        <v>1.64</v>
      </c>
      <c r="T78" s="21">
        <v>1.63</v>
      </c>
      <c r="U78" s="21">
        <v>1.4605427893598171</v>
      </c>
      <c r="V78" s="21">
        <v>1.49</v>
      </c>
      <c r="W78" s="21">
        <v>1.57</v>
      </c>
      <c r="X78" s="21">
        <v>1.7</v>
      </c>
      <c r="Y78" s="153">
        <v>2</v>
      </c>
      <c r="Z78" s="21">
        <v>1.8</v>
      </c>
      <c r="AA78" s="21">
        <v>1.64</v>
      </c>
      <c r="AB78" s="21">
        <v>1.47</v>
      </c>
      <c r="AC78" s="21">
        <v>1.79</v>
      </c>
      <c r="AD78" s="159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8">
        <v>1</v>
      </c>
    </row>
    <row r="79" spans="1:65">
      <c r="A79" s="30"/>
      <c r="B79" s="19">
        <v>1</v>
      </c>
      <c r="C79" s="9">
        <v>2</v>
      </c>
      <c r="D79" s="155">
        <v>2</v>
      </c>
      <c r="E79" s="11">
        <v>1.61</v>
      </c>
      <c r="F79" s="11">
        <v>1.6029852288931585</v>
      </c>
      <c r="G79" s="155" t="s">
        <v>109</v>
      </c>
      <c r="H79" s="155" t="s">
        <v>108</v>
      </c>
      <c r="I79" s="11">
        <v>1.8</v>
      </c>
      <c r="J79" s="11">
        <v>1.74</v>
      </c>
      <c r="K79" s="11">
        <v>1.5</v>
      </c>
      <c r="L79" s="11">
        <v>1.9096700441996883</v>
      </c>
      <c r="M79" s="11">
        <v>1.71</v>
      </c>
      <c r="N79" s="155">
        <v>1</v>
      </c>
      <c r="O79" s="155">
        <v>2</v>
      </c>
      <c r="P79" s="11">
        <v>1.65</v>
      </c>
      <c r="Q79" s="11">
        <v>1.68</v>
      </c>
      <c r="R79" s="11">
        <v>1.63</v>
      </c>
      <c r="S79" s="11">
        <v>1.61</v>
      </c>
      <c r="T79" s="11">
        <v>1.53</v>
      </c>
      <c r="U79" s="11">
        <v>1.4753567087427271</v>
      </c>
      <c r="V79" s="11">
        <v>1.7157</v>
      </c>
      <c r="W79" s="11">
        <v>1.58</v>
      </c>
      <c r="X79" s="11">
        <v>2</v>
      </c>
      <c r="Y79" s="155">
        <v>2</v>
      </c>
      <c r="Z79" s="11">
        <v>1.8</v>
      </c>
      <c r="AA79" s="11">
        <v>1.67</v>
      </c>
      <c r="AB79" s="11">
        <v>1.54</v>
      </c>
      <c r="AC79" s="11">
        <v>1.87</v>
      </c>
      <c r="AD79" s="159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28">
        <v>35</v>
      </c>
    </row>
    <row r="80" spans="1:65">
      <c r="A80" s="30"/>
      <c r="B80" s="19">
        <v>1</v>
      </c>
      <c r="C80" s="9">
        <v>3</v>
      </c>
      <c r="D80" s="155">
        <v>2</v>
      </c>
      <c r="E80" s="11">
        <v>1.73</v>
      </c>
      <c r="F80" s="11">
        <v>1.5915103953323682</v>
      </c>
      <c r="G80" s="155" t="s">
        <v>109</v>
      </c>
      <c r="H80" s="155" t="s">
        <v>108</v>
      </c>
      <c r="I80" s="11">
        <v>1.8</v>
      </c>
      <c r="J80" s="11">
        <v>1.72</v>
      </c>
      <c r="K80" s="11">
        <v>1.5</v>
      </c>
      <c r="L80" s="11">
        <v>1.8384632249722344</v>
      </c>
      <c r="M80" s="11">
        <v>1.56</v>
      </c>
      <c r="N80" s="155">
        <v>2</v>
      </c>
      <c r="O80" s="155">
        <v>1</v>
      </c>
      <c r="P80" s="11">
        <v>1.64</v>
      </c>
      <c r="Q80" s="11">
        <v>1.7</v>
      </c>
      <c r="R80" s="11">
        <v>1.63</v>
      </c>
      <c r="S80" s="11">
        <v>1.63</v>
      </c>
      <c r="T80" s="11">
        <v>1.56</v>
      </c>
      <c r="U80" s="11">
        <v>1.551936189252207</v>
      </c>
      <c r="V80" s="11">
        <v>1.6037999999999999</v>
      </c>
      <c r="W80" s="11">
        <v>1.53</v>
      </c>
      <c r="X80" s="11">
        <v>1.8</v>
      </c>
      <c r="Y80" s="155">
        <v>2</v>
      </c>
      <c r="Z80" s="11">
        <v>1.7</v>
      </c>
      <c r="AA80" s="11">
        <v>1.63</v>
      </c>
      <c r="AB80" s="11">
        <v>1.47</v>
      </c>
      <c r="AC80" s="11">
        <v>1.9400000000000002</v>
      </c>
      <c r="AD80" s="159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28">
        <v>16</v>
      </c>
    </row>
    <row r="81" spans="1:65">
      <c r="A81" s="30"/>
      <c r="B81" s="19">
        <v>1</v>
      </c>
      <c r="C81" s="9">
        <v>4</v>
      </c>
      <c r="D81" s="155">
        <v>2</v>
      </c>
      <c r="E81" s="11">
        <v>1.66</v>
      </c>
      <c r="F81" s="11">
        <v>1.5883419678558712</v>
      </c>
      <c r="G81" s="155" t="s">
        <v>109</v>
      </c>
      <c r="H81" s="155" t="s">
        <v>108</v>
      </c>
      <c r="I81" s="11">
        <v>1.8</v>
      </c>
      <c r="J81" s="11">
        <v>1.69</v>
      </c>
      <c r="K81" s="11">
        <v>1.6</v>
      </c>
      <c r="L81" s="11">
        <v>1.835953377699</v>
      </c>
      <c r="M81" s="11">
        <v>1.72</v>
      </c>
      <c r="N81" s="155">
        <v>2</v>
      </c>
      <c r="O81" s="155">
        <v>2</v>
      </c>
      <c r="P81" s="11">
        <v>1.63</v>
      </c>
      <c r="Q81" s="11">
        <v>1.7</v>
      </c>
      <c r="R81" s="11">
        <v>1.65</v>
      </c>
      <c r="S81" s="11">
        <v>1.61</v>
      </c>
      <c r="T81" s="11">
        <v>1.59</v>
      </c>
      <c r="U81" s="11">
        <v>1.647301094648167</v>
      </c>
      <c r="V81" s="11">
        <v>1.3871</v>
      </c>
      <c r="W81" s="11">
        <v>1.58</v>
      </c>
      <c r="X81" s="11">
        <v>1.3</v>
      </c>
      <c r="Y81" s="155">
        <v>2</v>
      </c>
      <c r="Z81" s="11">
        <v>1.9</v>
      </c>
      <c r="AA81" s="11">
        <v>1.63</v>
      </c>
      <c r="AB81" s="11">
        <v>1.55</v>
      </c>
      <c r="AC81" s="11">
        <v>1.81</v>
      </c>
      <c r="AD81" s="159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28">
        <v>1.6637970941113303</v>
      </c>
    </row>
    <row r="82" spans="1:65">
      <c r="A82" s="30"/>
      <c r="B82" s="19">
        <v>1</v>
      </c>
      <c r="C82" s="9">
        <v>5</v>
      </c>
      <c r="D82" s="155">
        <v>2</v>
      </c>
      <c r="E82" s="11">
        <v>1.5</v>
      </c>
      <c r="F82" s="11">
        <v>1.5928941567631456</v>
      </c>
      <c r="G82" s="155" t="s">
        <v>109</v>
      </c>
      <c r="H82" s="155" t="s">
        <v>108</v>
      </c>
      <c r="I82" s="11">
        <v>1.8</v>
      </c>
      <c r="J82" s="154">
        <v>1.63</v>
      </c>
      <c r="K82" s="11">
        <v>1.5</v>
      </c>
      <c r="L82" s="11">
        <v>1.90031208826834</v>
      </c>
      <c r="M82" s="11">
        <v>1.57</v>
      </c>
      <c r="N82" s="155">
        <v>2</v>
      </c>
      <c r="O82" s="155">
        <v>2</v>
      </c>
      <c r="P82" s="11">
        <v>1.64</v>
      </c>
      <c r="Q82" s="11">
        <v>1.68</v>
      </c>
      <c r="R82" s="11">
        <v>1.6</v>
      </c>
      <c r="S82" s="11">
        <v>1.63</v>
      </c>
      <c r="T82" s="11">
        <v>1.57</v>
      </c>
      <c r="U82" s="11">
        <v>1.635884860525217</v>
      </c>
      <c r="V82" s="11">
        <v>1.6194</v>
      </c>
      <c r="W82" s="11">
        <v>1.57</v>
      </c>
      <c r="X82" s="11">
        <v>1.7</v>
      </c>
      <c r="Y82" s="155">
        <v>2</v>
      </c>
      <c r="Z82" s="11">
        <v>1.7</v>
      </c>
      <c r="AA82" s="11">
        <v>1.66</v>
      </c>
      <c r="AB82" s="11">
        <v>1.65</v>
      </c>
      <c r="AC82" s="11">
        <v>1.84</v>
      </c>
      <c r="AD82" s="159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28">
        <v>14</v>
      </c>
    </row>
    <row r="83" spans="1:65">
      <c r="A83" s="30"/>
      <c r="B83" s="19">
        <v>1</v>
      </c>
      <c r="C83" s="9">
        <v>6</v>
      </c>
      <c r="D83" s="155">
        <v>2</v>
      </c>
      <c r="E83" s="11">
        <v>1.7</v>
      </c>
      <c r="F83" s="11">
        <v>1.5975555818077825</v>
      </c>
      <c r="G83" s="155" t="s">
        <v>109</v>
      </c>
      <c r="H83" s="155" t="s">
        <v>108</v>
      </c>
      <c r="I83" s="11">
        <v>1.9</v>
      </c>
      <c r="J83" s="11">
        <v>1.71</v>
      </c>
      <c r="K83" s="11">
        <v>1.6</v>
      </c>
      <c r="L83" s="11">
        <v>1.9064665777999033</v>
      </c>
      <c r="M83" s="11">
        <v>1.76</v>
      </c>
      <c r="N83" s="155">
        <v>1</v>
      </c>
      <c r="O83" s="155">
        <v>2</v>
      </c>
      <c r="P83" s="11">
        <v>1.65</v>
      </c>
      <c r="Q83" s="11">
        <v>1.7</v>
      </c>
      <c r="R83" s="11">
        <v>1.62</v>
      </c>
      <c r="S83" s="11">
        <v>1.64</v>
      </c>
      <c r="T83" s="11">
        <v>1.59</v>
      </c>
      <c r="U83" s="11">
        <v>1.5405954929851069</v>
      </c>
      <c r="V83" s="11">
        <v>1.6498999999999999</v>
      </c>
      <c r="W83" s="11">
        <v>1.58</v>
      </c>
      <c r="X83" s="11">
        <v>1.8</v>
      </c>
      <c r="Y83" s="155">
        <v>2</v>
      </c>
      <c r="Z83" s="11">
        <v>1.8</v>
      </c>
      <c r="AA83" s="11">
        <v>1.65</v>
      </c>
      <c r="AB83" s="11">
        <v>1.56</v>
      </c>
      <c r="AC83" s="11">
        <v>1.92</v>
      </c>
      <c r="AD83" s="159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56"/>
    </row>
    <row r="84" spans="1:65">
      <c r="A84" s="30"/>
      <c r="B84" s="20" t="s">
        <v>278</v>
      </c>
      <c r="C84" s="12"/>
      <c r="D84" s="22">
        <v>1.8333333333333333</v>
      </c>
      <c r="E84" s="22">
        <v>1.6449999999999998</v>
      </c>
      <c r="F84" s="22">
        <v>1.5958876311596975</v>
      </c>
      <c r="G84" s="22" t="s">
        <v>765</v>
      </c>
      <c r="H84" s="22" t="s">
        <v>765</v>
      </c>
      <c r="I84" s="22">
        <v>1.8166666666666667</v>
      </c>
      <c r="J84" s="22">
        <v>1.7016666666666669</v>
      </c>
      <c r="K84" s="22">
        <v>1.5499999999999998</v>
      </c>
      <c r="L84" s="22">
        <v>1.8794680618146995</v>
      </c>
      <c r="M84" s="22">
        <v>1.655</v>
      </c>
      <c r="N84" s="22">
        <v>1.5</v>
      </c>
      <c r="O84" s="22">
        <v>1.8333333333333333</v>
      </c>
      <c r="P84" s="22">
        <v>1.6416666666666666</v>
      </c>
      <c r="Q84" s="22">
        <v>1.6966666666666665</v>
      </c>
      <c r="R84" s="22">
        <v>1.6283333333333332</v>
      </c>
      <c r="S84" s="22">
        <v>1.6266666666666669</v>
      </c>
      <c r="T84" s="22">
        <v>1.5783333333333334</v>
      </c>
      <c r="U84" s="22">
        <v>1.5519361892522072</v>
      </c>
      <c r="V84" s="22">
        <v>1.57765</v>
      </c>
      <c r="W84" s="22">
        <v>1.5683333333333334</v>
      </c>
      <c r="X84" s="22">
        <v>1.7166666666666668</v>
      </c>
      <c r="Y84" s="22">
        <v>2</v>
      </c>
      <c r="Z84" s="22">
        <v>1.7833333333333332</v>
      </c>
      <c r="AA84" s="22">
        <v>1.6466666666666665</v>
      </c>
      <c r="AB84" s="22">
        <v>1.54</v>
      </c>
      <c r="AC84" s="22">
        <v>1.8616666666666666</v>
      </c>
      <c r="AD84" s="159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56"/>
    </row>
    <row r="85" spans="1:65">
      <c r="A85" s="30"/>
      <c r="B85" s="3" t="s">
        <v>279</v>
      </c>
      <c r="C85" s="29"/>
      <c r="D85" s="11">
        <v>2</v>
      </c>
      <c r="E85" s="11">
        <v>1.665</v>
      </c>
      <c r="F85" s="11">
        <v>1.595224869285464</v>
      </c>
      <c r="G85" s="11" t="s">
        <v>765</v>
      </c>
      <c r="H85" s="11" t="s">
        <v>765</v>
      </c>
      <c r="I85" s="11">
        <v>1.8</v>
      </c>
      <c r="J85" s="11">
        <v>1.7149999999999999</v>
      </c>
      <c r="K85" s="11">
        <v>1.55</v>
      </c>
      <c r="L85" s="11">
        <v>1.893127573108685</v>
      </c>
      <c r="M85" s="11">
        <v>1.6600000000000001</v>
      </c>
      <c r="N85" s="11">
        <v>1.5</v>
      </c>
      <c r="O85" s="11">
        <v>2</v>
      </c>
      <c r="P85" s="11">
        <v>1.64</v>
      </c>
      <c r="Q85" s="11">
        <v>1.7</v>
      </c>
      <c r="R85" s="11">
        <v>1.63</v>
      </c>
      <c r="S85" s="11">
        <v>1.63</v>
      </c>
      <c r="T85" s="11">
        <v>1.58</v>
      </c>
      <c r="U85" s="11">
        <v>1.5462658411186569</v>
      </c>
      <c r="V85" s="11">
        <v>1.6115999999999999</v>
      </c>
      <c r="W85" s="11">
        <v>1.5750000000000002</v>
      </c>
      <c r="X85" s="11">
        <v>1.75</v>
      </c>
      <c r="Y85" s="11">
        <v>2</v>
      </c>
      <c r="Z85" s="11">
        <v>1.8</v>
      </c>
      <c r="AA85" s="11">
        <v>1.645</v>
      </c>
      <c r="AB85" s="11">
        <v>1.5449999999999999</v>
      </c>
      <c r="AC85" s="11">
        <v>1.855</v>
      </c>
      <c r="AD85" s="159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56"/>
    </row>
    <row r="86" spans="1:65">
      <c r="A86" s="30"/>
      <c r="B86" s="3" t="s">
        <v>280</v>
      </c>
      <c r="C86" s="29"/>
      <c r="D86" s="23">
        <v>0.40824829046386274</v>
      </c>
      <c r="E86" s="23">
        <v>8.167006795638164E-2</v>
      </c>
      <c r="F86" s="23">
        <v>5.9337799095466916E-3</v>
      </c>
      <c r="G86" s="23" t="s">
        <v>765</v>
      </c>
      <c r="H86" s="23" t="s">
        <v>765</v>
      </c>
      <c r="I86" s="23">
        <v>4.0824829046386249E-2</v>
      </c>
      <c r="J86" s="23">
        <v>3.8686776379877781E-2</v>
      </c>
      <c r="K86" s="23">
        <v>5.4772255750516662E-2</v>
      </c>
      <c r="L86" s="23">
        <v>3.3741378149958347E-2</v>
      </c>
      <c r="M86" s="23">
        <v>8.5498537999196184E-2</v>
      </c>
      <c r="N86" s="23">
        <v>0.54772255750516607</v>
      </c>
      <c r="O86" s="23">
        <v>0.40824829046386274</v>
      </c>
      <c r="P86" s="23">
        <v>7.5277265270908165E-3</v>
      </c>
      <c r="Q86" s="23">
        <v>1.5055453054181633E-2</v>
      </c>
      <c r="R86" s="23">
        <v>1.7224014243685005E-2</v>
      </c>
      <c r="S86" s="23">
        <v>1.3662601021279369E-2</v>
      </c>
      <c r="T86" s="23">
        <v>3.3714487489307381E-2</v>
      </c>
      <c r="U86" s="23">
        <v>7.8086652329958442E-2</v>
      </c>
      <c r="V86" s="23">
        <v>0.11890885164696527</v>
      </c>
      <c r="W86" s="23">
        <v>1.9407902170679534E-2</v>
      </c>
      <c r="X86" s="23">
        <v>0.23166067138525145</v>
      </c>
      <c r="Y86" s="23">
        <v>0</v>
      </c>
      <c r="Z86" s="23">
        <v>7.5277265270908097E-2</v>
      </c>
      <c r="AA86" s="23">
        <v>1.6329931618554536E-2</v>
      </c>
      <c r="AB86" s="23">
        <v>6.6932802122726023E-2</v>
      </c>
      <c r="AC86" s="23">
        <v>5.9805239458317262E-2</v>
      </c>
      <c r="AD86" s="213"/>
      <c r="AE86" s="214"/>
      <c r="AF86" s="214"/>
      <c r="AG86" s="214"/>
      <c r="AH86" s="214"/>
      <c r="AI86" s="214"/>
      <c r="AJ86" s="214"/>
      <c r="AK86" s="214"/>
      <c r="AL86" s="214"/>
      <c r="AM86" s="214"/>
      <c r="AN86" s="214"/>
      <c r="AO86" s="214"/>
      <c r="AP86" s="214"/>
      <c r="AQ86" s="214"/>
      <c r="AR86" s="214"/>
      <c r="AS86" s="214"/>
      <c r="AT86" s="214"/>
      <c r="AU86" s="214"/>
      <c r="AV86" s="214"/>
      <c r="AW86" s="214"/>
      <c r="AX86" s="214"/>
      <c r="AY86" s="214"/>
      <c r="AZ86" s="214"/>
      <c r="BA86" s="214"/>
      <c r="BB86" s="214"/>
      <c r="BC86" s="214"/>
      <c r="BD86" s="214"/>
      <c r="BE86" s="214"/>
      <c r="BF86" s="214"/>
      <c r="BG86" s="214"/>
      <c r="BH86" s="214"/>
      <c r="BI86" s="214"/>
      <c r="BJ86" s="214"/>
      <c r="BK86" s="214"/>
      <c r="BL86" s="214"/>
      <c r="BM86" s="57"/>
    </row>
    <row r="87" spans="1:65">
      <c r="A87" s="30"/>
      <c r="B87" s="3" t="s">
        <v>87</v>
      </c>
      <c r="C87" s="29"/>
      <c r="D87" s="13">
        <v>0.2226808857075615</v>
      </c>
      <c r="E87" s="13">
        <v>4.9647457724244164E-2</v>
      </c>
      <c r="F87" s="13">
        <v>3.7181689949152249E-3</v>
      </c>
      <c r="G87" s="13" t="s">
        <v>765</v>
      </c>
      <c r="H87" s="13" t="s">
        <v>765</v>
      </c>
      <c r="I87" s="13">
        <v>2.2472382961313531E-2</v>
      </c>
      <c r="J87" s="13">
        <v>2.2734638421083905E-2</v>
      </c>
      <c r="K87" s="13">
        <v>3.5336939193881721E-2</v>
      </c>
      <c r="L87" s="13">
        <v>1.7952621188667466E-2</v>
      </c>
      <c r="M87" s="13">
        <v>5.1660748035768089E-2</v>
      </c>
      <c r="N87" s="13">
        <v>0.36514837167011072</v>
      </c>
      <c r="O87" s="13">
        <v>0.2226808857075615</v>
      </c>
      <c r="P87" s="13">
        <v>4.5854171738624267E-3</v>
      </c>
      <c r="Q87" s="13">
        <v>8.8735479690657953E-3</v>
      </c>
      <c r="R87" s="13">
        <v>1.0577695543716483E-2</v>
      </c>
      <c r="S87" s="13">
        <v>8.3991399720979715E-3</v>
      </c>
      <c r="T87" s="13">
        <v>2.1360815727121889E-2</v>
      </c>
      <c r="U87" s="13">
        <v>5.0315633381540069E-2</v>
      </c>
      <c r="V87" s="13">
        <v>7.5370869107194413E-2</v>
      </c>
      <c r="W87" s="13">
        <v>1.237485791966814E-2</v>
      </c>
      <c r="X87" s="13">
        <v>0.1349479639137387</v>
      </c>
      <c r="Y87" s="13">
        <v>0</v>
      </c>
      <c r="Z87" s="13">
        <v>4.2211550619200802E-2</v>
      </c>
      <c r="AA87" s="13">
        <v>9.9169625213893949E-3</v>
      </c>
      <c r="AB87" s="13">
        <v>4.3462858521250661E-2</v>
      </c>
      <c r="AC87" s="13">
        <v>3.2124569091307391E-2</v>
      </c>
      <c r="AD87" s="159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56"/>
    </row>
    <row r="88" spans="1:65">
      <c r="A88" s="30"/>
      <c r="B88" s="3" t="s">
        <v>281</v>
      </c>
      <c r="C88" s="29"/>
      <c r="D88" s="13">
        <v>0.10189718435141026</v>
      </c>
      <c r="E88" s="13">
        <v>-1.1297708222871017E-2</v>
      </c>
      <c r="F88" s="13">
        <v>-4.0815952373029374E-2</v>
      </c>
      <c r="G88" s="13" t="s">
        <v>765</v>
      </c>
      <c r="H88" s="13" t="s">
        <v>765</v>
      </c>
      <c r="I88" s="13">
        <v>9.1879937220942898E-2</v>
      </c>
      <c r="J88" s="13">
        <v>2.2760932020718272E-2</v>
      </c>
      <c r="K88" s="13">
        <v>-6.8396016866534959E-2</v>
      </c>
      <c r="L88" s="13">
        <v>0.12962576294110173</v>
      </c>
      <c r="M88" s="13">
        <v>-5.2873599445903974E-3</v>
      </c>
      <c r="N88" s="13">
        <v>-9.8447758257936946E-2</v>
      </c>
      <c r="O88" s="13">
        <v>0.10189718435141026</v>
      </c>
      <c r="P88" s="13">
        <v>-1.3301157648964446E-2</v>
      </c>
      <c r="Q88" s="13">
        <v>1.9755757881577907E-2</v>
      </c>
      <c r="R88" s="13">
        <v>-2.1314955353338383E-2</v>
      </c>
      <c r="S88" s="13">
        <v>-2.2316680066384875E-2</v>
      </c>
      <c r="T88" s="13">
        <v>-5.136669674474037E-2</v>
      </c>
      <c r="U88" s="13">
        <v>-6.7232299692691955E-2</v>
      </c>
      <c r="V88" s="13">
        <v>-5.1777403877089512E-2</v>
      </c>
      <c r="W88" s="13">
        <v>-5.7377045023020767E-2</v>
      </c>
      <c r="X88" s="13">
        <v>3.1776454438138924E-2</v>
      </c>
      <c r="Y88" s="13">
        <v>0.20206965565608392</v>
      </c>
      <c r="Z88" s="13">
        <v>7.1845442960008166E-2</v>
      </c>
      <c r="AA88" s="13">
        <v>-1.0295983509824191E-2</v>
      </c>
      <c r="AB88" s="13">
        <v>-7.4406365144815245E-2</v>
      </c>
      <c r="AC88" s="13">
        <v>0.11892650447320485</v>
      </c>
      <c r="AD88" s="159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6"/>
    </row>
    <row r="89" spans="1:65">
      <c r="A89" s="30"/>
      <c r="B89" s="46" t="s">
        <v>282</v>
      </c>
      <c r="C89" s="47"/>
      <c r="D89" s="45" t="s">
        <v>283</v>
      </c>
      <c r="E89" s="45">
        <v>0.02</v>
      </c>
      <c r="F89" s="45">
        <v>0.46</v>
      </c>
      <c r="G89" s="45">
        <v>8.31</v>
      </c>
      <c r="H89" s="45">
        <v>6.24</v>
      </c>
      <c r="I89" s="45">
        <v>1.68</v>
      </c>
      <c r="J89" s="45">
        <v>0.56999999999999995</v>
      </c>
      <c r="K89" s="45">
        <v>0.91</v>
      </c>
      <c r="L89" s="45">
        <v>2.29</v>
      </c>
      <c r="M89" s="45">
        <v>0.11</v>
      </c>
      <c r="N89" s="45" t="s">
        <v>283</v>
      </c>
      <c r="O89" s="45" t="s">
        <v>283</v>
      </c>
      <c r="P89" s="45">
        <v>0.02</v>
      </c>
      <c r="Q89" s="45">
        <v>0.52</v>
      </c>
      <c r="R89" s="45">
        <v>0.15</v>
      </c>
      <c r="S89" s="45">
        <v>0.16</v>
      </c>
      <c r="T89" s="45">
        <v>0.63</v>
      </c>
      <c r="U89" s="45">
        <v>0.89</v>
      </c>
      <c r="V89" s="45">
        <v>0.64</v>
      </c>
      <c r="W89" s="45">
        <v>0.73</v>
      </c>
      <c r="X89" s="45">
        <v>0.71</v>
      </c>
      <c r="Y89" s="45" t="s">
        <v>283</v>
      </c>
      <c r="Z89" s="45">
        <v>1.36</v>
      </c>
      <c r="AA89" s="45">
        <v>0.03</v>
      </c>
      <c r="AB89" s="45">
        <v>1</v>
      </c>
      <c r="AC89" s="45">
        <v>2.12</v>
      </c>
      <c r="AD89" s="159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6"/>
    </row>
    <row r="90" spans="1:65">
      <c r="B90" s="31" t="s">
        <v>296</v>
      </c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BM90" s="56"/>
    </row>
    <row r="91" spans="1:65">
      <c r="BM91" s="56"/>
    </row>
    <row r="92" spans="1:65" ht="15">
      <c r="B92" s="8" t="s">
        <v>505</v>
      </c>
      <c r="BM92" s="28" t="s">
        <v>67</v>
      </c>
    </row>
    <row r="93" spans="1:65" ht="15">
      <c r="A93" s="25" t="s">
        <v>16</v>
      </c>
      <c r="B93" s="18" t="s">
        <v>116</v>
      </c>
      <c r="C93" s="15" t="s">
        <v>117</v>
      </c>
      <c r="D93" s="16" t="s">
        <v>243</v>
      </c>
      <c r="E93" s="17" t="s">
        <v>243</v>
      </c>
      <c r="F93" s="17" t="s">
        <v>243</v>
      </c>
      <c r="G93" s="17" t="s">
        <v>243</v>
      </c>
      <c r="H93" s="17" t="s">
        <v>243</v>
      </c>
      <c r="I93" s="17" t="s">
        <v>243</v>
      </c>
      <c r="J93" s="17" t="s">
        <v>243</v>
      </c>
      <c r="K93" s="17" t="s">
        <v>243</v>
      </c>
      <c r="L93" s="17" t="s">
        <v>243</v>
      </c>
      <c r="M93" s="17" t="s">
        <v>243</v>
      </c>
      <c r="N93" s="17" t="s">
        <v>243</v>
      </c>
      <c r="O93" s="17" t="s">
        <v>243</v>
      </c>
      <c r="P93" s="17" t="s">
        <v>243</v>
      </c>
      <c r="Q93" s="17" t="s">
        <v>243</v>
      </c>
      <c r="R93" s="17" t="s">
        <v>243</v>
      </c>
      <c r="S93" s="17" t="s">
        <v>243</v>
      </c>
      <c r="T93" s="17" t="s">
        <v>243</v>
      </c>
      <c r="U93" s="17" t="s">
        <v>243</v>
      </c>
      <c r="V93" s="17" t="s">
        <v>243</v>
      </c>
      <c r="W93" s="17" t="s">
        <v>243</v>
      </c>
      <c r="X93" s="17" t="s">
        <v>243</v>
      </c>
      <c r="Y93" s="17" t="s">
        <v>243</v>
      </c>
      <c r="Z93" s="17" t="s">
        <v>243</v>
      </c>
      <c r="AA93" s="17" t="s">
        <v>243</v>
      </c>
      <c r="AB93" s="17" t="s">
        <v>243</v>
      </c>
      <c r="AC93" s="159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8">
        <v>1</v>
      </c>
    </row>
    <row r="94" spans="1:65">
      <c r="A94" s="30"/>
      <c r="B94" s="19" t="s">
        <v>244</v>
      </c>
      <c r="C94" s="9" t="s">
        <v>244</v>
      </c>
      <c r="D94" s="157" t="s">
        <v>246</v>
      </c>
      <c r="E94" s="158" t="s">
        <v>247</v>
      </c>
      <c r="F94" s="158" t="s">
        <v>248</v>
      </c>
      <c r="G94" s="158" t="s">
        <v>249</v>
      </c>
      <c r="H94" s="158" t="s">
        <v>250</v>
      </c>
      <c r="I94" s="158" t="s">
        <v>251</v>
      </c>
      <c r="J94" s="158" t="s">
        <v>252</v>
      </c>
      <c r="K94" s="158" t="s">
        <v>253</v>
      </c>
      <c r="L94" s="158" t="s">
        <v>255</v>
      </c>
      <c r="M94" s="158" t="s">
        <v>256</v>
      </c>
      <c r="N94" s="158" t="s">
        <v>257</v>
      </c>
      <c r="O94" s="158" t="s">
        <v>259</v>
      </c>
      <c r="P94" s="158" t="s">
        <v>260</v>
      </c>
      <c r="Q94" s="158" t="s">
        <v>261</v>
      </c>
      <c r="R94" s="158" t="s">
        <v>262</v>
      </c>
      <c r="S94" s="158" t="s">
        <v>263</v>
      </c>
      <c r="T94" s="158" t="s">
        <v>264</v>
      </c>
      <c r="U94" s="158" t="s">
        <v>265</v>
      </c>
      <c r="V94" s="158" t="s">
        <v>266</v>
      </c>
      <c r="W94" s="158" t="s">
        <v>267</v>
      </c>
      <c r="X94" s="158" t="s">
        <v>268</v>
      </c>
      <c r="Y94" s="158" t="s">
        <v>269</v>
      </c>
      <c r="Z94" s="158" t="s">
        <v>270</v>
      </c>
      <c r="AA94" s="158" t="s">
        <v>271</v>
      </c>
      <c r="AB94" s="158" t="s">
        <v>272</v>
      </c>
      <c r="AC94" s="159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8" t="s">
        <v>3</v>
      </c>
    </row>
    <row r="95" spans="1:65">
      <c r="A95" s="30"/>
      <c r="B95" s="19"/>
      <c r="C95" s="9"/>
      <c r="D95" s="10" t="s">
        <v>291</v>
      </c>
      <c r="E95" s="11" t="s">
        <v>291</v>
      </c>
      <c r="F95" s="11" t="s">
        <v>291</v>
      </c>
      <c r="G95" s="11" t="s">
        <v>120</v>
      </c>
      <c r="H95" s="11" t="s">
        <v>120</v>
      </c>
      <c r="I95" s="11" t="s">
        <v>292</v>
      </c>
      <c r="J95" s="11" t="s">
        <v>291</v>
      </c>
      <c r="K95" s="11" t="s">
        <v>291</v>
      </c>
      <c r="L95" s="11" t="s">
        <v>291</v>
      </c>
      <c r="M95" s="11" t="s">
        <v>292</v>
      </c>
      <c r="N95" s="11" t="s">
        <v>292</v>
      </c>
      <c r="O95" s="11" t="s">
        <v>292</v>
      </c>
      <c r="P95" s="11" t="s">
        <v>292</v>
      </c>
      <c r="Q95" s="11" t="s">
        <v>292</v>
      </c>
      <c r="R95" s="11" t="s">
        <v>292</v>
      </c>
      <c r="S95" s="11" t="s">
        <v>292</v>
      </c>
      <c r="T95" s="11" t="s">
        <v>120</v>
      </c>
      <c r="U95" s="11" t="s">
        <v>292</v>
      </c>
      <c r="V95" s="11" t="s">
        <v>291</v>
      </c>
      <c r="W95" s="11" t="s">
        <v>120</v>
      </c>
      <c r="X95" s="11" t="s">
        <v>292</v>
      </c>
      <c r="Y95" s="11" t="s">
        <v>292</v>
      </c>
      <c r="Z95" s="11" t="s">
        <v>292</v>
      </c>
      <c r="AA95" s="11" t="s">
        <v>291</v>
      </c>
      <c r="AB95" s="11" t="s">
        <v>291</v>
      </c>
      <c r="AC95" s="159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8">
        <v>2</v>
      </c>
    </row>
    <row r="96" spans="1:65">
      <c r="A96" s="30"/>
      <c r="B96" s="19"/>
      <c r="C96" s="9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159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8">
        <v>3</v>
      </c>
    </row>
    <row r="97" spans="1:65">
      <c r="A97" s="30"/>
      <c r="B97" s="18">
        <v>1</v>
      </c>
      <c r="C97" s="14">
        <v>1</v>
      </c>
      <c r="D97" s="21">
        <v>8.9499999999999993</v>
      </c>
      <c r="E97" s="21">
        <v>9.08</v>
      </c>
      <c r="F97" s="21">
        <v>8.0309963158797135</v>
      </c>
      <c r="G97" s="153">
        <v>7.2170150000000008</v>
      </c>
      <c r="H97" s="153" t="s">
        <v>109</v>
      </c>
      <c r="I97" s="21">
        <v>8.5399999999999991</v>
      </c>
      <c r="J97" s="21">
        <v>8.3800000000000008</v>
      </c>
      <c r="K97" s="21">
        <v>8.36</v>
      </c>
      <c r="L97" s="21">
        <v>8.83</v>
      </c>
      <c r="M97" s="21">
        <v>8.2100000000000009</v>
      </c>
      <c r="N97" s="21">
        <v>8.6</v>
      </c>
      <c r="O97" s="21">
        <v>8.94</v>
      </c>
      <c r="P97" s="21">
        <v>8.5299999999999994</v>
      </c>
      <c r="Q97" s="21">
        <v>7.8899999999999988</v>
      </c>
      <c r="R97" s="21">
        <v>8.49</v>
      </c>
      <c r="S97" s="21">
        <v>8.4</v>
      </c>
      <c r="T97" s="21">
        <v>8.3087150112889567</v>
      </c>
      <c r="U97" s="152">
        <v>7.2438000000000002</v>
      </c>
      <c r="V97" s="21">
        <v>8.36</v>
      </c>
      <c r="W97" s="153" t="s">
        <v>109</v>
      </c>
      <c r="X97" s="21">
        <v>8.56</v>
      </c>
      <c r="Y97" s="21">
        <v>8.19</v>
      </c>
      <c r="Z97" s="21">
        <v>9.07</v>
      </c>
      <c r="AA97" s="21">
        <v>8.59</v>
      </c>
      <c r="AB97" s="21">
        <v>8.5500000000000007</v>
      </c>
      <c r="AC97" s="159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28">
        <v>1</v>
      </c>
    </row>
    <row r="98" spans="1:65">
      <c r="A98" s="30"/>
      <c r="B98" s="19">
        <v>1</v>
      </c>
      <c r="C98" s="9">
        <v>2</v>
      </c>
      <c r="D98" s="11">
        <v>9.57</v>
      </c>
      <c r="E98" s="11">
        <v>9.08</v>
      </c>
      <c r="F98" s="11">
        <v>7.9807442994333844</v>
      </c>
      <c r="G98" s="155">
        <v>7.1</v>
      </c>
      <c r="H98" s="155" t="s">
        <v>109</v>
      </c>
      <c r="I98" s="11">
        <v>8.7100000000000009</v>
      </c>
      <c r="J98" s="11">
        <v>8.39</v>
      </c>
      <c r="K98" s="11">
        <v>8.15</v>
      </c>
      <c r="L98" s="11">
        <v>8.74</v>
      </c>
      <c r="M98" s="11">
        <v>8.4</v>
      </c>
      <c r="N98" s="11">
        <v>8.6</v>
      </c>
      <c r="O98" s="11">
        <v>9.16</v>
      </c>
      <c r="P98" s="11">
        <v>8.44</v>
      </c>
      <c r="Q98" s="11">
        <v>7.8</v>
      </c>
      <c r="R98" s="11">
        <v>8.16</v>
      </c>
      <c r="S98" s="11">
        <v>7.96</v>
      </c>
      <c r="T98" s="11">
        <v>8.3136499022667429</v>
      </c>
      <c r="U98" s="11">
        <v>8.2498000000000005</v>
      </c>
      <c r="V98" s="11">
        <v>8.3699999999999992</v>
      </c>
      <c r="W98" s="155" t="s">
        <v>109</v>
      </c>
      <c r="X98" s="11">
        <v>8.14</v>
      </c>
      <c r="Y98" s="11">
        <v>8.3000000000000007</v>
      </c>
      <c r="Z98" s="11">
        <v>8.9700000000000006</v>
      </c>
      <c r="AA98" s="11">
        <v>8.7899999999999991</v>
      </c>
      <c r="AB98" s="11">
        <v>8.4499999999999993</v>
      </c>
      <c r="AC98" s="159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28">
        <v>36</v>
      </c>
    </row>
    <row r="99" spans="1:65">
      <c r="A99" s="30"/>
      <c r="B99" s="19">
        <v>1</v>
      </c>
      <c r="C99" s="9">
        <v>3</v>
      </c>
      <c r="D99" s="11">
        <v>9.23</v>
      </c>
      <c r="E99" s="11">
        <v>9.1199999999999992</v>
      </c>
      <c r="F99" s="11">
        <v>8.0069186594763142</v>
      </c>
      <c r="G99" s="155">
        <v>7.1545500000000004</v>
      </c>
      <c r="H99" s="155" t="s">
        <v>109</v>
      </c>
      <c r="I99" s="11">
        <v>8.5299999999999994</v>
      </c>
      <c r="J99" s="11">
        <v>8.2200000000000006</v>
      </c>
      <c r="K99" s="11">
        <v>8.52</v>
      </c>
      <c r="L99" s="11">
        <v>8.6999999999999993</v>
      </c>
      <c r="M99" s="11">
        <v>7.23</v>
      </c>
      <c r="N99" s="11">
        <v>7.2</v>
      </c>
      <c r="O99" s="11">
        <v>9.0500000000000007</v>
      </c>
      <c r="P99" s="11">
        <v>8.7899999999999991</v>
      </c>
      <c r="Q99" s="11">
        <v>8</v>
      </c>
      <c r="R99" s="11">
        <v>8.66</v>
      </c>
      <c r="S99" s="11">
        <v>8.16</v>
      </c>
      <c r="T99" s="11">
        <v>8.3283703641801363</v>
      </c>
      <c r="U99" s="11">
        <v>7.9372999999999996</v>
      </c>
      <c r="V99" s="11">
        <v>8.2100000000000009</v>
      </c>
      <c r="W99" s="155" t="s">
        <v>109</v>
      </c>
      <c r="X99" s="11">
        <v>8.16</v>
      </c>
      <c r="Y99" s="11">
        <v>8.3000000000000007</v>
      </c>
      <c r="Z99" s="11">
        <v>9.06</v>
      </c>
      <c r="AA99" s="11">
        <v>8.4</v>
      </c>
      <c r="AB99" s="11">
        <v>8.5500000000000007</v>
      </c>
      <c r="AC99" s="159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28">
        <v>16</v>
      </c>
    </row>
    <row r="100" spans="1:65">
      <c r="A100" s="30"/>
      <c r="B100" s="19">
        <v>1</v>
      </c>
      <c r="C100" s="9">
        <v>4</v>
      </c>
      <c r="D100" s="11">
        <v>9.11</v>
      </c>
      <c r="E100" s="11">
        <v>8.9499999999999993</v>
      </c>
      <c r="F100" s="11">
        <v>8.2102460039594707</v>
      </c>
      <c r="G100" s="155">
        <v>7.2759999999999998</v>
      </c>
      <c r="H100" s="155" t="s">
        <v>109</v>
      </c>
      <c r="I100" s="11">
        <v>8.59</v>
      </c>
      <c r="J100" s="11">
        <v>8.58</v>
      </c>
      <c r="K100" s="11">
        <v>8.3800000000000008</v>
      </c>
      <c r="L100" s="11">
        <v>8.64</v>
      </c>
      <c r="M100" s="11">
        <v>8.11</v>
      </c>
      <c r="N100" s="11">
        <v>8.4</v>
      </c>
      <c r="O100" s="11">
        <v>8.99</v>
      </c>
      <c r="P100" s="11">
        <v>8.76</v>
      </c>
      <c r="Q100" s="11">
        <v>8.0399999999999991</v>
      </c>
      <c r="R100" s="11">
        <v>8.34</v>
      </c>
      <c r="S100" s="11">
        <v>8</v>
      </c>
      <c r="T100" s="11">
        <v>8.2935257746061861</v>
      </c>
      <c r="U100" s="11">
        <v>8.0344999999999995</v>
      </c>
      <c r="V100" s="11">
        <v>8.42</v>
      </c>
      <c r="W100" s="155" t="s">
        <v>109</v>
      </c>
      <c r="X100" s="11">
        <v>7.8299999999999992</v>
      </c>
      <c r="Y100" s="11">
        <v>8.1300000000000008</v>
      </c>
      <c r="Z100" s="11">
        <v>9.02</v>
      </c>
      <c r="AA100" s="11">
        <v>8.61</v>
      </c>
      <c r="AB100" s="11">
        <v>8.5299999999999994</v>
      </c>
      <c r="AC100" s="159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8">
        <v>8.4480322606399998</v>
      </c>
    </row>
    <row r="101" spans="1:65">
      <c r="A101" s="30"/>
      <c r="B101" s="19">
        <v>1</v>
      </c>
      <c r="C101" s="9">
        <v>5</v>
      </c>
      <c r="D101" s="11">
        <v>9</v>
      </c>
      <c r="E101" s="11">
        <v>9.11</v>
      </c>
      <c r="F101" s="11">
        <v>8.2219289559394095</v>
      </c>
      <c r="G101" s="155">
        <v>7.404774999999999</v>
      </c>
      <c r="H101" s="155" t="s">
        <v>109</v>
      </c>
      <c r="I101" s="11">
        <v>8.35</v>
      </c>
      <c r="J101" s="11">
        <v>8.61</v>
      </c>
      <c r="K101" s="11">
        <v>8.36</v>
      </c>
      <c r="L101" s="11">
        <v>8.5</v>
      </c>
      <c r="M101" s="11">
        <v>8.35</v>
      </c>
      <c r="N101" s="11">
        <v>8.6</v>
      </c>
      <c r="O101" s="11">
        <v>9.14</v>
      </c>
      <c r="P101" s="11">
        <v>8.56</v>
      </c>
      <c r="Q101" s="11">
        <v>7.58</v>
      </c>
      <c r="R101" s="11">
        <v>8.69</v>
      </c>
      <c r="S101" s="11">
        <v>8.14</v>
      </c>
      <c r="T101" s="11">
        <v>8.3853145733819687</v>
      </c>
      <c r="U101" s="11">
        <v>8.0679999999999996</v>
      </c>
      <c r="V101" s="11">
        <v>8.35</v>
      </c>
      <c r="W101" s="155" t="s">
        <v>109</v>
      </c>
      <c r="X101" s="11">
        <v>8.0299999999999994</v>
      </c>
      <c r="Y101" s="11">
        <v>8.15</v>
      </c>
      <c r="Z101" s="11">
        <v>9.25</v>
      </c>
      <c r="AA101" s="11">
        <v>8.6</v>
      </c>
      <c r="AB101" s="11">
        <v>8.27</v>
      </c>
      <c r="AC101" s="159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8">
        <v>15</v>
      </c>
    </row>
    <row r="102" spans="1:65">
      <c r="A102" s="30"/>
      <c r="B102" s="19">
        <v>1</v>
      </c>
      <c r="C102" s="9">
        <v>6</v>
      </c>
      <c r="D102" s="11">
        <v>9.2799999999999994</v>
      </c>
      <c r="E102" s="11">
        <v>9.2899999999999991</v>
      </c>
      <c r="F102" s="11">
        <v>8.2239188729522219</v>
      </c>
      <c r="G102" s="155">
        <v>7.14975</v>
      </c>
      <c r="H102" s="155" t="s">
        <v>109</v>
      </c>
      <c r="I102" s="11">
        <v>8.6999999999999993</v>
      </c>
      <c r="J102" s="11">
        <v>8.34</v>
      </c>
      <c r="K102" s="11">
        <v>8.3000000000000007</v>
      </c>
      <c r="L102" s="11">
        <v>8.56</v>
      </c>
      <c r="M102" s="11">
        <v>7.68</v>
      </c>
      <c r="N102" s="11">
        <v>7.3</v>
      </c>
      <c r="O102" s="11">
        <v>8.7799999999999994</v>
      </c>
      <c r="P102" s="11">
        <v>8.56</v>
      </c>
      <c r="Q102" s="11">
        <v>7.68</v>
      </c>
      <c r="R102" s="11">
        <v>8.41</v>
      </c>
      <c r="S102" s="11">
        <v>7.96</v>
      </c>
      <c r="T102" s="11">
        <v>8.3975696711155834</v>
      </c>
      <c r="U102" s="11">
        <v>8.0507000000000009</v>
      </c>
      <c r="V102" s="11">
        <v>8.4</v>
      </c>
      <c r="W102" s="155" t="s">
        <v>109</v>
      </c>
      <c r="X102" s="11">
        <v>8.18</v>
      </c>
      <c r="Y102" s="11">
        <v>8.31</v>
      </c>
      <c r="Z102" s="11">
        <v>9.1300000000000008</v>
      </c>
      <c r="AA102" s="11">
        <v>8.84</v>
      </c>
      <c r="AB102" s="11">
        <v>8.4700000000000006</v>
      </c>
      <c r="AC102" s="159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56"/>
    </row>
    <row r="103" spans="1:65">
      <c r="A103" s="30"/>
      <c r="B103" s="20" t="s">
        <v>278</v>
      </c>
      <c r="C103" s="12"/>
      <c r="D103" s="22">
        <v>9.19</v>
      </c>
      <c r="E103" s="22">
        <v>9.1050000000000004</v>
      </c>
      <c r="F103" s="22">
        <v>8.1124588512734181</v>
      </c>
      <c r="G103" s="22">
        <v>7.217015</v>
      </c>
      <c r="H103" s="22" t="s">
        <v>765</v>
      </c>
      <c r="I103" s="22">
        <v>8.57</v>
      </c>
      <c r="J103" s="22">
        <v>8.42</v>
      </c>
      <c r="K103" s="22">
        <v>8.3449999999999989</v>
      </c>
      <c r="L103" s="22">
        <v>8.6616666666666671</v>
      </c>
      <c r="M103" s="22">
        <v>7.9966666666666661</v>
      </c>
      <c r="N103" s="22">
        <v>8.1166666666666654</v>
      </c>
      <c r="O103" s="22">
        <v>9.01</v>
      </c>
      <c r="P103" s="22">
        <v>8.6066666666666674</v>
      </c>
      <c r="Q103" s="22">
        <v>7.8316666666666661</v>
      </c>
      <c r="R103" s="22">
        <v>8.4583333333333339</v>
      </c>
      <c r="S103" s="22">
        <v>8.1033333333333335</v>
      </c>
      <c r="T103" s="22">
        <v>8.337857549473263</v>
      </c>
      <c r="U103" s="22">
        <v>7.9306833333333335</v>
      </c>
      <c r="V103" s="22">
        <v>8.3516666666666666</v>
      </c>
      <c r="W103" s="22" t="s">
        <v>765</v>
      </c>
      <c r="X103" s="22">
        <v>8.15</v>
      </c>
      <c r="Y103" s="22">
        <v>8.23</v>
      </c>
      <c r="Z103" s="22">
        <v>9.0833333333333339</v>
      </c>
      <c r="AA103" s="22">
        <v>8.6383333333333336</v>
      </c>
      <c r="AB103" s="22">
        <v>8.4699999999999989</v>
      </c>
      <c r="AC103" s="159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56"/>
    </row>
    <row r="104" spans="1:65">
      <c r="A104" s="30"/>
      <c r="B104" s="3" t="s">
        <v>279</v>
      </c>
      <c r="C104" s="29"/>
      <c r="D104" s="11">
        <v>9.17</v>
      </c>
      <c r="E104" s="11">
        <v>9.0949999999999989</v>
      </c>
      <c r="F104" s="11">
        <v>8.1206211599195921</v>
      </c>
      <c r="G104" s="11">
        <v>7.1857825000000002</v>
      </c>
      <c r="H104" s="11" t="s">
        <v>765</v>
      </c>
      <c r="I104" s="11">
        <v>8.5649999999999995</v>
      </c>
      <c r="J104" s="11">
        <v>8.3850000000000016</v>
      </c>
      <c r="K104" s="11">
        <v>8.36</v>
      </c>
      <c r="L104" s="11">
        <v>8.67</v>
      </c>
      <c r="M104" s="11">
        <v>8.16</v>
      </c>
      <c r="N104" s="11">
        <v>8.5</v>
      </c>
      <c r="O104" s="11">
        <v>9.02</v>
      </c>
      <c r="P104" s="11">
        <v>8.56</v>
      </c>
      <c r="Q104" s="11">
        <v>7.8449999999999989</v>
      </c>
      <c r="R104" s="11">
        <v>8.4499999999999993</v>
      </c>
      <c r="S104" s="11">
        <v>8.07</v>
      </c>
      <c r="T104" s="11">
        <v>8.3210101332234387</v>
      </c>
      <c r="U104" s="11">
        <v>8.0426000000000002</v>
      </c>
      <c r="V104" s="11">
        <v>8.3649999999999984</v>
      </c>
      <c r="W104" s="11" t="s">
        <v>765</v>
      </c>
      <c r="X104" s="11">
        <v>8.15</v>
      </c>
      <c r="Y104" s="11">
        <v>8.245000000000001</v>
      </c>
      <c r="Z104" s="11">
        <v>9.0650000000000013</v>
      </c>
      <c r="AA104" s="11">
        <v>8.6050000000000004</v>
      </c>
      <c r="AB104" s="11">
        <v>8.5</v>
      </c>
      <c r="AC104" s="159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56"/>
    </row>
    <row r="105" spans="1:65">
      <c r="A105" s="30"/>
      <c r="B105" s="3" t="s">
        <v>280</v>
      </c>
      <c r="C105" s="29"/>
      <c r="D105" s="23">
        <v>0.22547727158186059</v>
      </c>
      <c r="E105" s="23">
        <v>0.10931605554537711</v>
      </c>
      <c r="F105" s="23">
        <v>0.11755251371402389</v>
      </c>
      <c r="G105" s="23">
        <v>0.11031954903823675</v>
      </c>
      <c r="H105" s="23" t="s">
        <v>765</v>
      </c>
      <c r="I105" s="23">
        <v>0.13251415018781981</v>
      </c>
      <c r="J105" s="23">
        <v>0.1487279395406253</v>
      </c>
      <c r="K105" s="23">
        <v>0.12029131306956431</v>
      </c>
      <c r="L105" s="23">
        <v>0.12073386710723152</v>
      </c>
      <c r="M105" s="23">
        <v>0.45473801981653855</v>
      </c>
      <c r="N105" s="23">
        <v>0.67651065524991283</v>
      </c>
      <c r="O105" s="23">
        <v>0.14085453489327251</v>
      </c>
      <c r="P105" s="23">
        <v>0.137937183770971</v>
      </c>
      <c r="Q105" s="23">
        <v>0.18026831853286529</v>
      </c>
      <c r="R105" s="23">
        <v>0.20034137532388716</v>
      </c>
      <c r="S105" s="23">
        <v>0.16990193249832894</v>
      </c>
      <c r="T105" s="23">
        <v>4.3146998162210841E-2</v>
      </c>
      <c r="U105" s="23">
        <v>0.35148988842734386</v>
      </c>
      <c r="V105" s="23">
        <v>7.4139508136125479E-2</v>
      </c>
      <c r="W105" s="23" t="s">
        <v>765</v>
      </c>
      <c r="X105" s="23">
        <v>0.23916521486202841</v>
      </c>
      <c r="Y105" s="23">
        <v>8.2704292512541466E-2</v>
      </c>
      <c r="Z105" s="23">
        <v>9.7502136728723321E-2</v>
      </c>
      <c r="AA105" s="23">
        <v>0.15816657885491039</v>
      </c>
      <c r="AB105" s="23">
        <v>0.10658330075579416</v>
      </c>
      <c r="AC105" s="213"/>
      <c r="AD105" s="214"/>
      <c r="AE105" s="214"/>
      <c r="AF105" s="214"/>
      <c r="AG105" s="214"/>
      <c r="AH105" s="214"/>
      <c r="AI105" s="214"/>
      <c r="AJ105" s="214"/>
      <c r="AK105" s="214"/>
      <c r="AL105" s="214"/>
      <c r="AM105" s="214"/>
      <c r="AN105" s="214"/>
      <c r="AO105" s="214"/>
      <c r="AP105" s="214"/>
      <c r="AQ105" s="214"/>
      <c r="AR105" s="214"/>
      <c r="AS105" s="214"/>
      <c r="AT105" s="214"/>
      <c r="AU105" s="214"/>
      <c r="AV105" s="214"/>
      <c r="AW105" s="214"/>
      <c r="AX105" s="214"/>
      <c r="AY105" s="214"/>
      <c r="AZ105" s="214"/>
      <c r="BA105" s="214"/>
      <c r="BB105" s="214"/>
      <c r="BC105" s="214"/>
      <c r="BD105" s="214"/>
      <c r="BE105" s="214"/>
      <c r="BF105" s="214"/>
      <c r="BG105" s="214"/>
      <c r="BH105" s="214"/>
      <c r="BI105" s="214"/>
      <c r="BJ105" s="214"/>
      <c r="BK105" s="214"/>
      <c r="BL105" s="214"/>
      <c r="BM105" s="57"/>
    </row>
    <row r="106" spans="1:65">
      <c r="A106" s="30"/>
      <c r="B106" s="3" t="s">
        <v>87</v>
      </c>
      <c r="C106" s="29"/>
      <c r="D106" s="13">
        <v>2.4535067636763941E-2</v>
      </c>
      <c r="E106" s="13">
        <v>1.2006156567312147E-2</v>
      </c>
      <c r="F106" s="13">
        <v>1.4490367947514654E-2</v>
      </c>
      <c r="G106" s="13">
        <v>1.5286035713967167E-2</v>
      </c>
      <c r="H106" s="13" t="s">
        <v>765</v>
      </c>
      <c r="I106" s="13">
        <v>1.5462561282125999E-2</v>
      </c>
      <c r="J106" s="13">
        <v>1.7663650776796352E-2</v>
      </c>
      <c r="K106" s="13">
        <v>1.4414776880714719E-2</v>
      </c>
      <c r="L106" s="13">
        <v>1.3938872477263596E-2</v>
      </c>
      <c r="M106" s="13">
        <v>5.6865946621492948E-2</v>
      </c>
      <c r="N106" s="13">
        <v>8.3348335349065245E-2</v>
      </c>
      <c r="O106" s="13">
        <v>1.5633133728443122E-2</v>
      </c>
      <c r="P106" s="13">
        <v>1.6026783552010572E-2</v>
      </c>
      <c r="Q106" s="13">
        <v>2.3017874254036855E-2</v>
      </c>
      <c r="R106" s="13">
        <v>2.3685679841247739E-2</v>
      </c>
      <c r="S106" s="13">
        <v>2.0966918860344994E-2</v>
      </c>
      <c r="T106" s="13">
        <v>5.1748303333554336E-3</v>
      </c>
      <c r="U106" s="13">
        <v>4.4320252575210273E-2</v>
      </c>
      <c r="V106" s="13">
        <v>8.8772111118889021E-3</v>
      </c>
      <c r="W106" s="13" t="s">
        <v>765</v>
      </c>
      <c r="X106" s="13">
        <v>2.9345425136445204E-2</v>
      </c>
      <c r="Y106" s="13">
        <v>1.0049124242107103E-2</v>
      </c>
      <c r="Z106" s="13">
        <v>1.0734180190318163E-2</v>
      </c>
      <c r="AA106" s="13">
        <v>1.830984898957095E-2</v>
      </c>
      <c r="AB106" s="13">
        <v>1.2583624646492817E-2</v>
      </c>
      <c r="AC106" s="159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56"/>
    </row>
    <row r="107" spans="1:65">
      <c r="A107" s="30"/>
      <c r="B107" s="3" t="s">
        <v>281</v>
      </c>
      <c r="C107" s="29"/>
      <c r="D107" s="13">
        <v>8.7827285274096445E-2</v>
      </c>
      <c r="E107" s="13">
        <v>7.776577066601198E-2</v>
      </c>
      <c r="F107" s="13">
        <v>-3.9722079534431076E-2</v>
      </c>
      <c r="G107" s="13">
        <v>-0.14571644883216173</v>
      </c>
      <c r="H107" s="13" t="s">
        <v>765</v>
      </c>
      <c r="I107" s="13">
        <v>1.4437414015125993E-2</v>
      </c>
      <c r="J107" s="13">
        <v>-3.3181999991411804E-3</v>
      </c>
      <c r="K107" s="13">
        <v>-1.2196007006274767E-2</v>
      </c>
      <c r="L107" s="13">
        <v>2.5288067023844674E-2</v>
      </c>
      <c r="M107" s="13">
        <v>-5.3428488439406063E-2</v>
      </c>
      <c r="N107" s="13">
        <v>-3.9223997227992524E-2</v>
      </c>
      <c r="O107" s="13">
        <v>6.652054845697597E-2</v>
      </c>
      <c r="P107" s="13">
        <v>1.877767521861351E-2</v>
      </c>
      <c r="Q107" s="13">
        <v>-7.2959663855099888E-2</v>
      </c>
      <c r="R107" s="13">
        <v>1.2193458045048899E-3</v>
      </c>
      <c r="S107" s="13">
        <v>-4.080227402926051E-2</v>
      </c>
      <c r="T107" s="13">
        <v>-1.3041464304066275E-2</v>
      </c>
      <c r="U107" s="13">
        <v>-6.1238985759681897E-2</v>
      </c>
      <c r="V107" s="13">
        <v>-1.1406868605640552E-2</v>
      </c>
      <c r="W107" s="13" t="s">
        <v>765</v>
      </c>
      <c r="X107" s="13">
        <v>-3.5278305224821782E-2</v>
      </c>
      <c r="Y107" s="13">
        <v>-2.5808644417212756E-2</v>
      </c>
      <c r="Z107" s="13">
        <v>7.5201070863951225E-2</v>
      </c>
      <c r="AA107" s="13">
        <v>2.2526082621625365E-2</v>
      </c>
      <c r="AB107" s="13">
        <v>2.6003380056145442E-3</v>
      </c>
      <c r="AC107" s="159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6"/>
    </row>
    <row r="108" spans="1:65">
      <c r="A108" s="30"/>
      <c r="B108" s="46" t="s">
        <v>282</v>
      </c>
      <c r="C108" s="47"/>
      <c r="D108" s="45">
        <v>2.1800000000000002</v>
      </c>
      <c r="E108" s="45">
        <v>1.96</v>
      </c>
      <c r="F108" s="45">
        <v>0.6</v>
      </c>
      <c r="G108" s="45">
        <v>2.91</v>
      </c>
      <c r="H108" s="45">
        <v>15.06</v>
      </c>
      <c r="I108" s="45">
        <v>0.57999999999999996</v>
      </c>
      <c r="J108" s="45">
        <v>0.19</v>
      </c>
      <c r="K108" s="45">
        <v>0</v>
      </c>
      <c r="L108" s="45">
        <v>0.82</v>
      </c>
      <c r="M108" s="45">
        <v>0.9</v>
      </c>
      <c r="N108" s="45">
        <v>0.59</v>
      </c>
      <c r="O108" s="45">
        <v>1.71</v>
      </c>
      <c r="P108" s="45">
        <v>0.67</v>
      </c>
      <c r="Q108" s="45">
        <v>1.32</v>
      </c>
      <c r="R108" s="45">
        <v>0.28999999999999998</v>
      </c>
      <c r="S108" s="45">
        <v>0.62</v>
      </c>
      <c r="T108" s="45">
        <v>0.02</v>
      </c>
      <c r="U108" s="45">
        <v>1.07</v>
      </c>
      <c r="V108" s="45">
        <v>0.02</v>
      </c>
      <c r="W108" s="45">
        <v>15.06</v>
      </c>
      <c r="X108" s="45">
        <v>0.5</v>
      </c>
      <c r="Y108" s="45">
        <v>0.3</v>
      </c>
      <c r="Z108" s="45">
        <v>1.9</v>
      </c>
      <c r="AA108" s="45">
        <v>0.76</v>
      </c>
      <c r="AB108" s="45">
        <v>0.32</v>
      </c>
      <c r="AC108" s="159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56"/>
    </row>
    <row r="109" spans="1:65">
      <c r="B109" s="31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BM109" s="56"/>
    </row>
    <row r="110" spans="1:65" ht="15">
      <c r="B110" s="8" t="s">
        <v>506</v>
      </c>
      <c r="BM110" s="28" t="s">
        <v>67</v>
      </c>
    </row>
    <row r="111" spans="1:65" ht="15">
      <c r="A111" s="25" t="s">
        <v>50</v>
      </c>
      <c r="B111" s="18" t="s">
        <v>116</v>
      </c>
      <c r="C111" s="15" t="s">
        <v>117</v>
      </c>
      <c r="D111" s="16" t="s">
        <v>243</v>
      </c>
      <c r="E111" s="17" t="s">
        <v>243</v>
      </c>
      <c r="F111" s="17" t="s">
        <v>243</v>
      </c>
      <c r="G111" s="17" t="s">
        <v>243</v>
      </c>
      <c r="H111" s="17" t="s">
        <v>243</v>
      </c>
      <c r="I111" s="17" t="s">
        <v>243</v>
      </c>
      <c r="J111" s="17" t="s">
        <v>243</v>
      </c>
      <c r="K111" s="17" t="s">
        <v>243</v>
      </c>
      <c r="L111" s="17" t="s">
        <v>243</v>
      </c>
      <c r="M111" s="17" t="s">
        <v>243</v>
      </c>
      <c r="N111" s="17" t="s">
        <v>243</v>
      </c>
      <c r="O111" s="17" t="s">
        <v>243</v>
      </c>
      <c r="P111" s="17" t="s">
        <v>243</v>
      </c>
      <c r="Q111" s="17" t="s">
        <v>243</v>
      </c>
      <c r="R111" s="17" t="s">
        <v>243</v>
      </c>
      <c r="S111" s="17" t="s">
        <v>243</v>
      </c>
      <c r="T111" s="17" t="s">
        <v>243</v>
      </c>
      <c r="U111" s="17" t="s">
        <v>243</v>
      </c>
      <c r="V111" s="17" t="s">
        <v>243</v>
      </c>
      <c r="W111" s="17" t="s">
        <v>243</v>
      </c>
      <c r="X111" s="17" t="s">
        <v>243</v>
      </c>
      <c r="Y111" s="17" t="s">
        <v>243</v>
      </c>
      <c r="Z111" s="17" t="s">
        <v>243</v>
      </c>
      <c r="AA111" s="17" t="s">
        <v>243</v>
      </c>
      <c r="AB111" s="17" t="s">
        <v>243</v>
      </c>
      <c r="AC111" s="17" t="s">
        <v>243</v>
      </c>
      <c r="AD111" s="159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28">
        <v>1</v>
      </c>
    </row>
    <row r="112" spans="1:65">
      <c r="A112" s="30"/>
      <c r="B112" s="19" t="s">
        <v>244</v>
      </c>
      <c r="C112" s="9" t="s">
        <v>244</v>
      </c>
      <c r="D112" s="157" t="s">
        <v>246</v>
      </c>
      <c r="E112" s="158" t="s">
        <v>247</v>
      </c>
      <c r="F112" s="158" t="s">
        <v>248</v>
      </c>
      <c r="G112" s="158" t="s">
        <v>249</v>
      </c>
      <c r="H112" s="158" t="s">
        <v>250</v>
      </c>
      <c r="I112" s="158" t="s">
        <v>251</v>
      </c>
      <c r="J112" s="158" t="s">
        <v>252</v>
      </c>
      <c r="K112" s="158" t="s">
        <v>253</v>
      </c>
      <c r="L112" s="158" t="s">
        <v>254</v>
      </c>
      <c r="M112" s="158" t="s">
        <v>255</v>
      </c>
      <c r="N112" s="158" t="s">
        <v>256</v>
      </c>
      <c r="O112" s="158" t="s">
        <v>257</v>
      </c>
      <c r="P112" s="158" t="s">
        <v>259</v>
      </c>
      <c r="Q112" s="158" t="s">
        <v>260</v>
      </c>
      <c r="R112" s="158" t="s">
        <v>261</v>
      </c>
      <c r="S112" s="158" t="s">
        <v>262</v>
      </c>
      <c r="T112" s="158" t="s">
        <v>263</v>
      </c>
      <c r="U112" s="158" t="s">
        <v>264</v>
      </c>
      <c r="V112" s="158" t="s">
        <v>265</v>
      </c>
      <c r="W112" s="158" t="s">
        <v>266</v>
      </c>
      <c r="X112" s="158" t="s">
        <v>267</v>
      </c>
      <c r="Y112" s="158" t="s">
        <v>268</v>
      </c>
      <c r="Z112" s="158" t="s">
        <v>269</v>
      </c>
      <c r="AA112" s="158" t="s">
        <v>270</v>
      </c>
      <c r="AB112" s="158" t="s">
        <v>271</v>
      </c>
      <c r="AC112" s="158" t="s">
        <v>272</v>
      </c>
      <c r="AD112" s="159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8" t="s">
        <v>1</v>
      </c>
    </row>
    <row r="113" spans="1:65">
      <c r="A113" s="30"/>
      <c r="B113" s="19"/>
      <c r="C113" s="9"/>
      <c r="D113" s="10" t="s">
        <v>291</v>
      </c>
      <c r="E113" s="11" t="s">
        <v>120</v>
      </c>
      <c r="F113" s="11" t="s">
        <v>291</v>
      </c>
      <c r="G113" s="11" t="s">
        <v>120</v>
      </c>
      <c r="H113" s="11" t="s">
        <v>120</v>
      </c>
      <c r="I113" s="11" t="s">
        <v>292</v>
      </c>
      <c r="J113" s="11" t="s">
        <v>292</v>
      </c>
      <c r="K113" s="11" t="s">
        <v>120</v>
      </c>
      <c r="L113" s="11" t="s">
        <v>120</v>
      </c>
      <c r="M113" s="11" t="s">
        <v>291</v>
      </c>
      <c r="N113" s="11" t="s">
        <v>292</v>
      </c>
      <c r="O113" s="11" t="s">
        <v>292</v>
      </c>
      <c r="P113" s="11" t="s">
        <v>292</v>
      </c>
      <c r="Q113" s="11" t="s">
        <v>292</v>
      </c>
      <c r="R113" s="11" t="s">
        <v>292</v>
      </c>
      <c r="S113" s="11" t="s">
        <v>292</v>
      </c>
      <c r="T113" s="11" t="s">
        <v>292</v>
      </c>
      <c r="U113" s="11" t="s">
        <v>120</v>
      </c>
      <c r="V113" s="11" t="s">
        <v>292</v>
      </c>
      <c r="W113" s="11" t="s">
        <v>292</v>
      </c>
      <c r="X113" s="11" t="s">
        <v>120</v>
      </c>
      <c r="Y113" s="11" t="s">
        <v>292</v>
      </c>
      <c r="Z113" s="11" t="s">
        <v>292</v>
      </c>
      <c r="AA113" s="11" t="s">
        <v>292</v>
      </c>
      <c r="AB113" s="11" t="s">
        <v>120</v>
      </c>
      <c r="AC113" s="11" t="s">
        <v>120</v>
      </c>
      <c r="AD113" s="159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8">
        <v>2</v>
      </c>
    </row>
    <row r="114" spans="1:65">
      <c r="A114" s="30"/>
      <c r="B114" s="19"/>
      <c r="C114" s="9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159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8">
        <v>3</v>
      </c>
    </row>
    <row r="115" spans="1:65">
      <c r="A115" s="30"/>
      <c r="B115" s="18">
        <v>1</v>
      </c>
      <c r="C115" s="14">
        <v>1</v>
      </c>
      <c r="D115" s="21">
        <v>2.4900000000000002</v>
      </c>
      <c r="E115" s="21">
        <v>2.4302000000000001</v>
      </c>
      <c r="F115" s="21">
        <v>2.3180049129760003</v>
      </c>
      <c r="G115" s="21">
        <v>2.4</v>
      </c>
      <c r="H115" s="21">
        <v>2.34</v>
      </c>
      <c r="I115" s="21">
        <v>2.3199999999999998</v>
      </c>
      <c r="J115" s="21">
        <v>2.266</v>
      </c>
      <c r="K115" s="21">
        <v>2.46</v>
      </c>
      <c r="L115" s="153">
        <v>2.0908579999999999</v>
      </c>
      <c r="M115" s="21">
        <v>2.4443000000000001</v>
      </c>
      <c r="N115" s="21">
        <v>2.5099999999999998</v>
      </c>
      <c r="O115" s="21">
        <v>2.5299999999999998</v>
      </c>
      <c r="P115" s="21">
        <v>2.4700000000000002</v>
      </c>
      <c r="Q115" s="21">
        <v>2.4</v>
      </c>
      <c r="R115" s="21">
        <v>2.4</v>
      </c>
      <c r="S115" s="21">
        <v>2.56</v>
      </c>
      <c r="T115" s="21">
        <v>2.4300000000000002</v>
      </c>
      <c r="U115" s="21">
        <v>2.59666006822312</v>
      </c>
      <c r="V115" s="152">
        <v>2.1527986700000001</v>
      </c>
      <c r="W115" s="21">
        <v>2.46</v>
      </c>
      <c r="X115" s="21">
        <v>2.4649999999999999</v>
      </c>
      <c r="Y115" s="21">
        <v>2.37</v>
      </c>
      <c r="Z115" s="21">
        <v>2.21</v>
      </c>
      <c r="AA115" s="21">
        <v>2.4300000000000002</v>
      </c>
      <c r="AB115" s="21">
        <v>2.4159999999999999</v>
      </c>
      <c r="AC115" s="21">
        <v>2.29</v>
      </c>
      <c r="AD115" s="159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8">
        <v>1</v>
      </c>
    </row>
    <row r="116" spans="1:65">
      <c r="A116" s="30"/>
      <c r="B116" s="19">
        <v>1</v>
      </c>
      <c r="C116" s="9">
        <v>2</v>
      </c>
      <c r="D116" s="11">
        <v>2.5499999999999998</v>
      </c>
      <c r="E116" s="11">
        <v>2.4020999999999999</v>
      </c>
      <c r="F116" s="11">
        <v>2.3214200532194997</v>
      </c>
      <c r="G116" s="11">
        <v>2.39</v>
      </c>
      <c r="H116" s="11">
        <v>2.35</v>
      </c>
      <c r="I116" s="11">
        <v>2.37</v>
      </c>
      <c r="J116" s="11">
        <v>2.2549999999999999</v>
      </c>
      <c r="K116" s="11">
        <v>2.41</v>
      </c>
      <c r="L116" s="155">
        <v>2.0113340000000002</v>
      </c>
      <c r="M116" s="11">
        <v>2.3978000000000002</v>
      </c>
      <c r="N116" s="11">
        <v>2.58</v>
      </c>
      <c r="O116" s="11">
        <v>2.52</v>
      </c>
      <c r="P116" s="11">
        <v>2.48</v>
      </c>
      <c r="Q116" s="11">
        <v>2.37</v>
      </c>
      <c r="R116" s="11">
        <v>2.39</v>
      </c>
      <c r="S116" s="11">
        <v>2.52</v>
      </c>
      <c r="T116" s="11">
        <v>2.29</v>
      </c>
      <c r="U116" s="11">
        <v>2.554515686790793</v>
      </c>
      <c r="V116" s="11">
        <v>2.44544709</v>
      </c>
      <c r="W116" s="11">
        <v>2.4500000000000002</v>
      </c>
      <c r="X116" s="11">
        <v>2.4830000000000001</v>
      </c>
      <c r="Y116" s="11">
        <v>2.33</v>
      </c>
      <c r="Z116" s="11">
        <v>2.2200000000000002</v>
      </c>
      <c r="AA116" s="11">
        <v>2.4500000000000002</v>
      </c>
      <c r="AB116" s="11">
        <v>2.5259999999999998</v>
      </c>
      <c r="AC116" s="11">
        <v>2.3159999999999998</v>
      </c>
      <c r="AD116" s="159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8" t="e">
        <v>#N/A</v>
      </c>
    </row>
    <row r="117" spans="1:65">
      <c r="A117" s="30"/>
      <c r="B117" s="19">
        <v>1</v>
      </c>
      <c r="C117" s="9">
        <v>3</v>
      </c>
      <c r="D117" s="11">
        <v>2.35</v>
      </c>
      <c r="E117" s="11">
        <v>2.4314</v>
      </c>
      <c r="F117" s="11">
        <v>2.2898609546374997</v>
      </c>
      <c r="G117" s="11">
        <v>2.41</v>
      </c>
      <c r="H117" s="11">
        <v>2.35</v>
      </c>
      <c r="I117" s="11">
        <v>2.34</v>
      </c>
      <c r="J117" s="11">
        <v>2.254</v>
      </c>
      <c r="K117" s="11">
        <v>2.4699999999999998</v>
      </c>
      <c r="L117" s="155">
        <v>2.0483699999999998</v>
      </c>
      <c r="M117" s="11">
        <v>2.3620999999999999</v>
      </c>
      <c r="N117" s="11">
        <v>2.5099999999999998</v>
      </c>
      <c r="O117" s="11">
        <v>2.5099999999999998</v>
      </c>
      <c r="P117" s="11">
        <v>2.46</v>
      </c>
      <c r="Q117" s="11">
        <v>2.39</v>
      </c>
      <c r="R117" s="11">
        <v>2.37</v>
      </c>
      <c r="S117" s="11">
        <v>2.5299999999999998</v>
      </c>
      <c r="T117" s="11">
        <v>2.36</v>
      </c>
      <c r="U117" s="11">
        <v>2.53589525966962</v>
      </c>
      <c r="V117" s="11">
        <v>2.3715755600000001</v>
      </c>
      <c r="W117" s="11">
        <v>2.4900000000000002</v>
      </c>
      <c r="X117" s="11">
        <v>2.48</v>
      </c>
      <c r="Y117" s="11">
        <v>2.2999999999999998</v>
      </c>
      <c r="Z117" s="11">
        <v>2.1800000000000002</v>
      </c>
      <c r="AA117" s="11">
        <v>2.4</v>
      </c>
      <c r="AB117" s="11">
        <v>2.4500000000000002</v>
      </c>
      <c r="AC117" s="11">
        <v>2.3340000000000001</v>
      </c>
      <c r="AD117" s="159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8">
        <v>16</v>
      </c>
    </row>
    <row r="118" spans="1:65">
      <c r="A118" s="30"/>
      <c r="B118" s="19">
        <v>1</v>
      </c>
      <c r="C118" s="9">
        <v>4</v>
      </c>
      <c r="D118" s="11">
        <v>2.5</v>
      </c>
      <c r="E118" s="11">
        <v>2.4375999999999998</v>
      </c>
      <c r="F118" s="11">
        <v>2.3449147018760002</v>
      </c>
      <c r="G118" s="11">
        <v>2.37</v>
      </c>
      <c r="H118" s="11">
        <v>2.35</v>
      </c>
      <c r="I118" s="11">
        <v>2.36</v>
      </c>
      <c r="J118" s="11">
        <v>2.2629999999999999</v>
      </c>
      <c r="K118" s="11">
        <v>2.46</v>
      </c>
      <c r="L118" s="155">
        <v>2.0496860000000003</v>
      </c>
      <c r="M118" s="11">
        <v>2.4238</v>
      </c>
      <c r="N118" s="11">
        <v>2.58</v>
      </c>
      <c r="O118" s="11">
        <v>2.52</v>
      </c>
      <c r="P118" s="11">
        <v>2.4300000000000002</v>
      </c>
      <c r="Q118" s="11">
        <v>2.37</v>
      </c>
      <c r="R118" s="11">
        <v>2.4300000000000002</v>
      </c>
      <c r="S118" s="11">
        <v>2.4900000000000002</v>
      </c>
      <c r="T118" s="11">
        <v>2.38</v>
      </c>
      <c r="U118" s="11">
        <v>2.56294285509831</v>
      </c>
      <c r="V118" s="11">
        <v>2.3901088499999998</v>
      </c>
      <c r="W118" s="11">
        <v>2.46</v>
      </c>
      <c r="X118" s="11">
        <v>2.4300000000000002</v>
      </c>
      <c r="Y118" s="11">
        <v>2.31</v>
      </c>
      <c r="Z118" s="11">
        <v>2.23</v>
      </c>
      <c r="AA118" s="11">
        <v>2.4</v>
      </c>
      <c r="AB118" s="11">
        <v>2.5880000000000001</v>
      </c>
      <c r="AC118" s="11">
        <v>2.3340000000000001</v>
      </c>
      <c r="AD118" s="159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28">
        <v>2.4121300911924632</v>
      </c>
    </row>
    <row r="119" spans="1:65">
      <c r="A119" s="30"/>
      <c r="B119" s="19">
        <v>1</v>
      </c>
      <c r="C119" s="9">
        <v>5</v>
      </c>
      <c r="D119" s="11">
        <v>2.46</v>
      </c>
      <c r="E119" s="11">
        <v>2.3967999999999998</v>
      </c>
      <c r="F119" s="11">
        <v>2.3581657933595004</v>
      </c>
      <c r="G119" s="11">
        <v>2.39</v>
      </c>
      <c r="H119" s="11">
        <v>2.34</v>
      </c>
      <c r="I119" s="11">
        <v>2.2999999999999998</v>
      </c>
      <c r="J119" s="11">
        <v>2.2599999999999998</v>
      </c>
      <c r="K119" s="11">
        <v>2.4299999999999997</v>
      </c>
      <c r="L119" s="155">
        <v>2.0034379999999996</v>
      </c>
      <c r="M119" s="11">
        <v>2.4116999999999997</v>
      </c>
      <c r="N119" s="11">
        <v>2.59</v>
      </c>
      <c r="O119" s="11">
        <v>2.54</v>
      </c>
      <c r="P119" s="11">
        <v>2.44</v>
      </c>
      <c r="Q119" s="11">
        <v>2.38</v>
      </c>
      <c r="R119" s="11">
        <v>2.36</v>
      </c>
      <c r="S119" s="11">
        <v>2.5299999999999998</v>
      </c>
      <c r="T119" s="11">
        <v>2.3199999999999998</v>
      </c>
      <c r="U119" s="11">
        <v>2.5751302574439898</v>
      </c>
      <c r="V119" s="11">
        <v>2.4280781900000004</v>
      </c>
      <c r="W119" s="11">
        <v>2.4900000000000002</v>
      </c>
      <c r="X119" s="11">
        <v>2.456</v>
      </c>
      <c r="Y119" s="11">
        <v>2.29</v>
      </c>
      <c r="Z119" s="11">
        <v>2.2000000000000002</v>
      </c>
      <c r="AA119" s="11">
        <v>2.46</v>
      </c>
      <c r="AB119" s="11">
        <v>2.516</v>
      </c>
      <c r="AC119" s="11">
        <v>2.3279999999999998</v>
      </c>
      <c r="AD119" s="159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28">
        <v>16</v>
      </c>
    </row>
    <row r="120" spans="1:65">
      <c r="A120" s="30"/>
      <c r="B120" s="19">
        <v>1</v>
      </c>
      <c r="C120" s="9">
        <v>6</v>
      </c>
      <c r="D120" s="11">
        <v>2.41</v>
      </c>
      <c r="E120" s="11">
        <v>2.4108000000000001</v>
      </c>
      <c r="F120" s="11">
        <v>2.3525987420454997</v>
      </c>
      <c r="G120" s="11">
        <v>2.41</v>
      </c>
      <c r="H120" s="11">
        <v>2.33</v>
      </c>
      <c r="I120" s="11">
        <v>2.41</v>
      </c>
      <c r="J120" s="11">
        <v>2.2429999999999999</v>
      </c>
      <c r="K120" s="11">
        <v>2.4299999999999997</v>
      </c>
      <c r="L120" s="155">
        <v>1.990704</v>
      </c>
      <c r="M120" s="11">
        <v>2.4590999999999998</v>
      </c>
      <c r="N120" s="11">
        <v>2.57</v>
      </c>
      <c r="O120" s="11">
        <v>2.52</v>
      </c>
      <c r="P120" s="11">
        <v>2.52</v>
      </c>
      <c r="Q120" s="11">
        <v>2.37</v>
      </c>
      <c r="R120" s="11">
        <v>2.38</v>
      </c>
      <c r="S120" s="11">
        <v>2.5499999999999998</v>
      </c>
      <c r="T120" s="11">
        <v>2.36</v>
      </c>
      <c r="U120" s="11">
        <v>2.59507939752962</v>
      </c>
      <c r="V120" s="11">
        <v>2.3943111400000001</v>
      </c>
      <c r="W120" s="11">
        <v>2.4700000000000002</v>
      </c>
      <c r="X120" s="11">
        <v>2.431</v>
      </c>
      <c r="Y120" s="11">
        <v>2.3199999999999998</v>
      </c>
      <c r="Z120" s="11">
        <v>2.23</v>
      </c>
      <c r="AA120" s="11">
        <v>2.4500000000000002</v>
      </c>
      <c r="AB120" s="154">
        <v>3.2690000000000006</v>
      </c>
      <c r="AC120" s="11">
        <v>2.3279999999999998</v>
      </c>
      <c r="AD120" s="159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56"/>
    </row>
    <row r="121" spans="1:65">
      <c r="A121" s="30"/>
      <c r="B121" s="20" t="s">
        <v>278</v>
      </c>
      <c r="C121" s="12"/>
      <c r="D121" s="22">
        <v>2.4600000000000004</v>
      </c>
      <c r="E121" s="22">
        <v>2.4181499999999998</v>
      </c>
      <c r="F121" s="22">
        <v>2.330827526352333</v>
      </c>
      <c r="G121" s="22">
        <v>2.395</v>
      </c>
      <c r="H121" s="22">
        <v>2.3433333333333333</v>
      </c>
      <c r="I121" s="22">
        <v>2.3499999999999996</v>
      </c>
      <c r="J121" s="22">
        <v>2.2568333333333332</v>
      </c>
      <c r="K121" s="22">
        <v>2.4433333333333334</v>
      </c>
      <c r="L121" s="22">
        <v>2.0323983333333335</v>
      </c>
      <c r="M121" s="22">
        <v>2.4164666666666665</v>
      </c>
      <c r="N121" s="22">
        <v>2.5566666666666666</v>
      </c>
      <c r="O121" s="22">
        <v>2.5233333333333334</v>
      </c>
      <c r="P121" s="22">
        <v>2.4666666666666663</v>
      </c>
      <c r="Q121" s="22">
        <v>2.3800000000000003</v>
      </c>
      <c r="R121" s="22">
        <v>2.3883333333333332</v>
      </c>
      <c r="S121" s="22">
        <v>2.5299999999999998</v>
      </c>
      <c r="T121" s="22">
        <v>2.3566666666666669</v>
      </c>
      <c r="U121" s="22">
        <v>2.5700372541259084</v>
      </c>
      <c r="V121" s="22">
        <v>2.3637199166666671</v>
      </c>
      <c r="W121" s="22">
        <v>2.4700000000000002</v>
      </c>
      <c r="X121" s="22">
        <v>2.4575</v>
      </c>
      <c r="Y121" s="22">
        <v>2.3200000000000003</v>
      </c>
      <c r="Z121" s="22">
        <v>2.2116666666666664</v>
      </c>
      <c r="AA121" s="22">
        <v>2.4316666666666666</v>
      </c>
      <c r="AB121" s="22">
        <v>2.6274999999999999</v>
      </c>
      <c r="AC121" s="22">
        <v>2.3216666666666663</v>
      </c>
      <c r="AD121" s="159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56"/>
    </row>
    <row r="122" spans="1:65">
      <c r="A122" s="30"/>
      <c r="B122" s="3" t="s">
        <v>279</v>
      </c>
      <c r="C122" s="29"/>
      <c r="D122" s="11">
        <v>2.4750000000000001</v>
      </c>
      <c r="E122" s="11">
        <v>2.4205000000000001</v>
      </c>
      <c r="F122" s="11">
        <v>2.3331673775477499</v>
      </c>
      <c r="G122" s="11">
        <v>2.395</v>
      </c>
      <c r="H122" s="11">
        <v>2.3449999999999998</v>
      </c>
      <c r="I122" s="11">
        <v>2.3499999999999996</v>
      </c>
      <c r="J122" s="11">
        <v>2.2574999999999998</v>
      </c>
      <c r="K122" s="11">
        <v>2.4449999999999998</v>
      </c>
      <c r="L122" s="11">
        <v>2.029852</v>
      </c>
      <c r="M122" s="11">
        <v>2.4177499999999998</v>
      </c>
      <c r="N122" s="11">
        <v>2.5750000000000002</v>
      </c>
      <c r="O122" s="11">
        <v>2.52</v>
      </c>
      <c r="P122" s="11">
        <v>2.4649999999999999</v>
      </c>
      <c r="Q122" s="11">
        <v>2.375</v>
      </c>
      <c r="R122" s="11">
        <v>2.3849999999999998</v>
      </c>
      <c r="S122" s="11">
        <v>2.5299999999999998</v>
      </c>
      <c r="T122" s="11">
        <v>2.36</v>
      </c>
      <c r="U122" s="11">
        <v>2.5690365562711497</v>
      </c>
      <c r="V122" s="11">
        <v>2.392209995</v>
      </c>
      <c r="W122" s="11">
        <v>2.4649999999999999</v>
      </c>
      <c r="X122" s="11">
        <v>2.4604999999999997</v>
      </c>
      <c r="Y122" s="11">
        <v>2.3149999999999999</v>
      </c>
      <c r="Z122" s="11">
        <v>2.2149999999999999</v>
      </c>
      <c r="AA122" s="11">
        <v>2.4400000000000004</v>
      </c>
      <c r="AB122" s="11">
        <v>2.5209999999999999</v>
      </c>
      <c r="AC122" s="11">
        <v>2.3279999999999998</v>
      </c>
      <c r="AD122" s="159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56"/>
    </row>
    <row r="123" spans="1:65">
      <c r="A123" s="30"/>
      <c r="B123" s="3" t="s">
        <v>280</v>
      </c>
      <c r="C123" s="29"/>
      <c r="D123" s="23">
        <v>7.0992957397195314E-2</v>
      </c>
      <c r="E123" s="23">
        <v>1.7126091206110076E-2</v>
      </c>
      <c r="F123" s="23">
        <v>2.5888202535358201E-2</v>
      </c>
      <c r="G123" s="23">
        <v>1.5165750888103102E-2</v>
      </c>
      <c r="H123" s="23">
        <v>8.1649658092773029E-3</v>
      </c>
      <c r="I123" s="23">
        <v>3.8987177379235981E-2</v>
      </c>
      <c r="J123" s="23">
        <v>8.1833163611501007E-3</v>
      </c>
      <c r="K123" s="23">
        <v>2.3380903889000201E-2</v>
      </c>
      <c r="L123" s="23">
        <v>3.7396028290002506E-2</v>
      </c>
      <c r="M123" s="23">
        <v>3.4562908828202926E-2</v>
      </c>
      <c r="N123" s="23">
        <v>3.6696957185394452E-2</v>
      </c>
      <c r="O123" s="23">
        <v>1.0327955589886483E-2</v>
      </c>
      <c r="P123" s="23">
        <v>3.2041639575194424E-2</v>
      </c>
      <c r="Q123" s="23">
        <v>1.2649110640673459E-2</v>
      </c>
      <c r="R123" s="23">
        <v>2.4832774042918969E-2</v>
      </c>
      <c r="S123" s="23">
        <v>2.4494897427831695E-2</v>
      </c>
      <c r="T123" s="23">
        <v>4.8442405665559914E-2</v>
      </c>
      <c r="U123" s="23">
        <v>2.3743408327614936E-2</v>
      </c>
      <c r="V123" s="23">
        <v>0.10677359259911332</v>
      </c>
      <c r="W123" s="23">
        <v>1.6733200530681579E-2</v>
      </c>
      <c r="X123" s="23">
        <v>2.3123581037546893E-2</v>
      </c>
      <c r="Y123" s="23">
        <v>2.8284271247461957E-2</v>
      </c>
      <c r="Z123" s="23">
        <v>1.9407902170679451E-2</v>
      </c>
      <c r="AA123" s="23">
        <v>2.6394443859772292E-2</v>
      </c>
      <c r="AB123" s="23">
        <v>0.32001734328001741</v>
      </c>
      <c r="AC123" s="23">
        <v>1.684834314307097E-2</v>
      </c>
      <c r="AD123" s="213"/>
      <c r="AE123" s="214"/>
      <c r="AF123" s="214"/>
      <c r="AG123" s="214"/>
      <c r="AH123" s="214"/>
      <c r="AI123" s="214"/>
      <c r="AJ123" s="214"/>
      <c r="AK123" s="214"/>
      <c r="AL123" s="214"/>
      <c r="AM123" s="214"/>
      <c r="AN123" s="214"/>
      <c r="AO123" s="214"/>
      <c r="AP123" s="214"/>
      <c r="AQ123" s="214"/>
      <c r="AR123" s="214"/>
      <c r="AS123" s="214"/>
      <c r="AT123" s="214"/>
      <c r="AU123" s="214"/>
      <c r="AV123" s="214"/>
      <c r="AW123" s="214"/>
      <c r="AX123" s="214"/>
      <c r="AY123" s="214"/>
      <c r="AZ123" s="214"/>
      <c r="BA123" s="214"/>
      <c r="BB123" s="214"/>
      <c r="BC123" s="214"/>
      <c r="BD123" s="214"/>
      <c r="BE123" s="214"/>
      <c r="BF123" s="214"/>
      <c r="BG123" s="214"/>
      <c r="BH123" s="214"/>
      <c r="BI123" s="214"/>
      <c r="BJ123" s="214"/>
      <c r="BK123" s="214"/>
      <c r="BL123" s="214"/>
      <c r="BM123" s="57"/>
    </row>
    <row r="124" spans="1:65">
      <c r="A124" s="30"/>
      <c r="B124" s="3" t="s">
        <v>87</v>
      </c>
      <c r="C124" s="29"/>
      <c r="D124" s="13">
        <v>2.8858925771217601E-2</v>
      </c>
      <c r="E124" s="13">
        <v>7.0823113562475766E-3</v>
      </c>
      <c r="F124" s="13">
        <v>1.1106871805256381E-2</v>
      </c>
      <c r="G124" s="13">
        <v>6.3322550681015038E-3</v>
      </c>
      <c r="H124" s="13">
        <v>3.4843381831908831E-3</v>
      </c>
      <c r="I124" s="13">
        <v>1.6590288246483398E-2</v>
      </c>
      <c r="J124" s="13">
        <v>3.6260171454767453E-3</v>
      </c>
      <c r="K124" s="13">
        <v>9.5692648931787992E-3</v>
      </c>
      <c r="L124" s="13">
        <v>1.8399950283697258E-2</v>
      </c>
      <c r="M124" s="13">
        <v>1.4303077011146961E-2</v>
      </c>
      <c r="N124" s="13">
        <v>1.4353438273296396E-2</v>
      </c>
      <c r="O124" s="13">
        <v>4.0929810792152506E-3</v>
      </c>
      <c r="P124" s="13">
        <v>1.2989853881835579E-2</v>
      </c>
      <c r="Q124" s="13">
        <v>5.3147523700308643E-3</v>
      </c>
      <c r="R124" s="13">
        <v>1.039753274651178E-2</v>
      </c>
      <c r="S124" s="13">
        <v>9.6817776394591687E-3</v>
      </c>
      <c r="T124" s="13">
        <v>2.0555476237154133E-2</v>
      </c>
      <c r="U124" s="13">
        <v>9.2385463632861896E-3</v>
      </c>
      <c r="V124" s="13">
        <v>4.517184622689397E-2</v>
      </c>
      <c r="W124" s="13">
        <v>6.7745751136362659E-3</v>
      </c>
      <c r="X124" s="13">
        <v>9.4093920803853068E-3</v>
      </c>
      <c r="Y124" s="13">
        <v>1.2191496227354289E-2</v>
      </c>
      <c r="Z124" s="13">
        <v>8.7752383590110564E-3</v>
      </c>
      <c r="AA124" s="13">
        <v>1.0854466289145562E-2</v>
      </c>
      <c r="AB124" s="13">
        <v>0.12179537327498284</v>
      </c>
      <c r="AC124" s="13">
        <v>7.2570035074246827E-3</v>
      </c>
      <c r="AD124" s="159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6"/>
    </row>
    <row r="125" spans="1:65">
      <c r="A125" s="30"/>
      <c r="B125" s="3" t="s">
        <v>281</v>
      </c>
      <c r="C125" s="29"/>
      <c r="D125" s="13">
        <v>1.9845492157461564E-2</v>
      </c>
      <c r="E125" s="13">
        <v>2.4956816506362944E-3</v>
      </c>
      <c r="F125" s="13">
        <v>-3.3705713110994573E-2</v>
      </c>
      <c r="G125" s="13">
        <v>-7.1016448304389579E-3</v>
      </c>
      <c r="H125" s="13">
        <v>-2.8521163974667529E-2</v>
      </c>
      <c r="I125" s="13">
        <v>-2.5757355052831721E-2</v>
      </c>
      <c r="J125" s="13">
        <v>-6.4381584735488828E-2</v>
      </c>
      <c r="K125" s="13">
        <v>1.2935969852871487E-2</v>
      </c>
      <c r="L125" s="13">
        <v>-0.15742590304132609</v>
      </c>
      <c r="M125" s="13">
        <v>1.7978198978727544E-3</v>
      </c>
      <c r="N125" s="13">
        <v>5.9920721524082454E-2</v>
      </c>
      <c r="O125" s="13">
        <v>4.6101676914902967E-2</v>
      </c>
      <c r="P125" s="13">
        <v>2.260930107929715E-2</v>
      </c>
      <c r="Q125" s="13">
        <v>-1.3320214904569694E-2</v>
      </c>
      <c r="R125" s="13">
        <v>-9.8654537522749886E-3</v>
      </c>
      <c r="S125" s="13">
        <v>4.8865485836738776E-2</v>
      </c>
      <c r="T125" s="13">
        <v>-2.2993546130995468E-2</v>
      </c>
      <c r="U125" s="13">
        <v>6.5463783860588487E-2</v>
      </c>
      <c r="V125" s="13">
        <v>-2.0069470839304548E-2</v>
      </c>
      <c r="W125" s="13">
        <v>2.3991205540215388E-2</v>
      </c>
      <c r="X125" s="13">
        <v>1.8809063811773052E-2</v>
      </c>
      <c r="Y125" s="13">
        <v>-3.8194495201093193E-2</v>
      </c>
      <c r="Z125" s="13">
        <v>-8.3106390180927359E-2</v>
      </c>
      <c r="AA125" s="13">
        <v>8.0993042396586556E-3</v>
      </c>
      <c r="AB125" s="13">
        <v>8.9286191318589392E-2</v>
      </c>
      <c r="AC125" s="13">
        <v>-3.7503542970634407E-2</v>
      </c>
      <c r="AD125" s="159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6"/>
    </row>
    <row r="126" spans="1:65">
      <c r="A126" s="30"/>
      <c r="B126" s="46" t="s">
        <v>282</v>
      </c>
      <c r="C126" s="47"/>
      <c r="D126" s="45">
        <v>0.59</v>
      </c>
      <c r="E126" s="45">
        <v>0.14000000000000001</v>
      </c>
      <c r="F126" s="45">
        <v>0.82</v>
      </c>
      <c r="G126" s="45">
        <v>0.12</v>
      </c>
      <c r="H126" s="45">
        <v>0.68</v>
      </c>
      <c r="I126" s="45">
        <v>0.61</v>
      </c>
      <c r="J126" s="45">
        <v>1.63</v>
      </c>
      <c r="K126" s="45">
        <v>0.41</v>
      </c>
      <c r="L126" s="45">
        <v>4.08</v>
      </c>
      <c r="M126" s="45">
        <v>0.12</v>
      </c>
      <c r="N126" s="45">
        <v>1.65</v>
      </c>
      <c r="O126" s="45">
        <v>1.29</v>
      </c>
      <c r="P126" s="45">
        <v>0.67</v>
      </c>
      <c r="Q126" s="45">
        <v>0.28000000000000003</v>
      </c>
      <c r="R126" s="45">
        <v>0.19</v>
      </c>
      <c r="S126" s="45">
        <v>1.36</v>
      </c>
      <c r="T126" s="45">
        <v>0.54</v>
      </c>
      <c r="U126" s="45">
        <v>1.8</v>
      </c>
      <c r="V126" s="45">
        <v>0.46</v>
      </c>
      <c r="W126" s="45">
        <v>0.7</v>
      </c>
      <c r="X126" s="45">
        <v>0.56999999999999995</v>
      </c>
      <c r="Y126" s="45">
        <v>0.94</v>
      </c>
      <c r="Z126" s="45">
        <v>2.12</v>
      </c>
      <c r="AA126" s="45">
        <v>0.28000000000000003</v>
      </c>
      <c r="AB126" s="45">
        <v>2.42</v>
      </c>
      <c r="AC126" s="45">
        <v>0.92</v>
      </c>
      <c r="AD126" s="159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56"/>
    </row>
    <row r="127" spans="1:65">
      <c r="B127" s="31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BM127" s="56"/>
    </row>
    <row r="128" spans="1:65" ht="15">
      <c r="B128" s="8" t="s">
        <v>507</v>
      </c>
      <c r="BM128" s="28" t="s">
        <v>67</v>
      </c>
    </row>
    <row r="129" spans="1:65" ht="15">
      <c r="A129" s="25" t="s">
        <v>19</v>
      </c>
      <c r="B129" s="18" t="s">
        <v>116</v>
      </c>
      <c r="C129" s="15" t="s">
        <v>117</v>
      </c>
      <c r="D129" s="16" t="s">
        <v>243</v>
      </c>
      <c r="E129" s="17" t="s">
        <v>243</v>
      </c>
      <c r="F129" s="17" t="s">
        <v>243</v>
      </c>
      <c r="G129" s="17" t="s">
        <v>243</v>
      </c>
      <c r="H129" s="17" t="s">
        <v>243</v>
      </c>
      <c r="I129" s="17" t="s">
        <v>243</v>
      </c>
      <c r="J129" s="17" t="s">
        <v>243</v>
      </c>
      <c r="K129" s="17" t="s">
        <v>243</v>
      </c>
      <c r="L129" s="17" t="s">
        <v>243</v>
      </c>
      <c r="M129" s="17" t="s">
        <v>243</v>
      </c>
      <c r="N129" s="17" t="s">
        <v>243</v>
      </c>
      <c r="O129" s="17" t="s">
        <v>243</v>
      </c>
      <c r="P129" s="17" t="s">
        <v>243</v>
      </c>
      <c r="Q129" s="17" t="s">
        <v>243</v>
      </c>
      <c r="R129" s="17" t="s">
        <v>243</v>
      </c>
      <c r="S129" s="17" t="s">
        <v>243</v>
      </c>
      <c r="T129" s="17" t="s">
        <v>243</v>
      </c>
      <c r="U129" s="17" t="s">
        <v>243</v>
      </c>
      <c r="V129" s="17" t="s">
        <v>243</v>
      </c>
      <c r="W129" s="17" t="s">
        <v>243</v>
      </c>
      <c r="X129" s="17" t="s">
        <v>243</v>
      </c>
      <c r="Y129" s="17" t="s">
        <v>243</v>
      </c>
      <c r="Z129" s="17" t="s">
        <v>243</v>
      </c>
      <c r="AA129" s="17" t="s">
        <v>243</v>
      </c>
      <c r="AB129" s="17" t="s">
        <v>243</v>
      </c>
      <c r="AC129" s="159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8">
        <v>1</v>
      </c>
    </row>
    <row r="130" spans="1:65">
      <c r="A130" s="30"/>
      <c r="B130" s="19" t="s">
        <v>244</v>
      </c>
      <c r="C130" s="9" t="s">
        <v>244</v>
      </c>
      <c r="D130" s="157" t="s">
        <v>246</v>
      </c>
      <c r="E130" s="158" t="s">
        <v>247</v>
      </c>
      <c r="F130" s="158" t="s">
        <v>248</v>
      </c>
      <c r="G130" s="158" t="s">
        <v>249</v>
      </c>
      <c r="H130" s="158" t="s">
        <v>250</v>
      </c>
      <c r="I130" s="158" t="s">
        <v>251</v>
      </c>
      <c r="J130" s="158" t="s">
        <v>252</v>
      </c>
      <c r="K130" s="158" t="s">
        <v>253</v>
      </c>
      <c r="L130" s="158" t="s">
        <v>255</v>
      </c>
      <c r="M130" s="158" t="s">
        <v>256</v>
      </c>
      <c r="N130" s="158" t="s">
        <v>257</v>
      </c>
      <c r="O130" s="158" t="s">
        <v>259</v>
      </c>
      <c r="P130" s="158" t="s">
        <v>260</v>
      </c>
      <c r="Q130" s="158" t="s">
        <v>261</v>
      </c>
      <c r="R130" s="158" t="s">
        <v>262</v>
      </c>
      <c r="S130" s="158" t="s">
        <v>263</v>
      </c>
      <c r="T130" s="158" t="s">
        <v>264</v>
      </c>
      <c r="U130" s="158" t="s">
        <v>265</v>
      </c>
      <c r="V130" s="158" t="s">
        <v>266</v>
      </c>
      <c r="W130" s="158" t="s">
        <v>267</v>
      </c>
      <c r="X130" s="158" t="s">
        <v>268</v>
      </c>
      <c r="Y130" s="158" t="s">
        <v>269</v>
      </c>
      <c r="Z130" s="158" t="s">
        <v>270</v>
      </c>
      <c r="AA130" s="158" t="s">
        <v>271</v>
      </c>
      <c r="AB130" s="158" t="s">
        <v>272</v>
      </c>
      <c r="AC130" s="159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8" t="s">
        <v>3</v>
      </c>
    </row>
    <row r="131" spans="1:65">
      <c r="A131" s="30"/>
      <c r="B131" s="19"/>
      <c r="C131" s="9"/>
      <c r="D131" s="10" t="s">
        <v>291</v>
      </c>
      <c r="E131" s="11" t="s">
        <v>291</v>
      </c>
      <c r="F131" s="11" t="s">
        <v>291</v>
      </c>
      <c r="G131" s="11" t="s">
        <v>120</v>
      </c>
      <c r="H131" s="11" t="s">
        <v>120</v>
      </c>
      <c r="I131" s="11" t="s">
        <v>292</v>
      </c>
      <c r="J131" s="11" t="s">
        <v>291</v>
      </c>
      <c r="K131" s="11" t="s">
        <v>291</v>
      </c>
      <c r="L131" s="11" t="s">
        <v>291</v>
      </c>
      <c r="M131" s="11" t="s">
        <v>292</v>
      </c>
      <c r="N131" s="11" t="s">
        <v>292</v>
      </c>
      <c r="O131" s="11" t="s">
        <v>292</v>
      </c>
      <c r="P131" s="11" t="s">
        <v>292</v>
      </c>
      <c r="Q131" s="11" t="s">
        <v>292</v>
      </c>
      <c r="R131" s="11" t="s">
        <v>292</v>
      </c>
      <c r="S131" s="11" t="s">
        <v>292</v>
      </c>
      <c r="T131" s="11" t="s">
        <v>120</v>
      </c>
      <c r="U131" s="11" t="s">
        <v>292</v>
      </c>
      <c r="V131" s="11" t="s">
        <v>291</v>
      </c>
      <c r="W131" s="11" t="s">
        <v>120</v>
      </c>
      <c r="X131" s="11" t="s">
        <v>292</v>
      </c>
      <c r="Y131" s="11" t="s">
        <v>292</v>
      </c>
      <c r="Z131" s="11" t="s">
        <v>292</v>
      </c>
      <c r="AA131" s="11" t="s">
        <v>291</v>
      </c>
      <c r="AB131" s="11" t="s">
        <v>291</v>
      </c>
      <c r="AC131" s="159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8">
        <v>2</v>
      </c>
    </row>
    <row r="132" spans="1:65">
      <c r="A132" s="30"/>
      <c r="B132" s="19"/>
      <c r="C132" s="9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159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8">
        <v>2</v>
      </c>
    </row>
    <row r="133" spans="1:65">
      <c r="A133" s="30"/>
      <c r="B133" s="18">
        <v>1</v>
      </c>
      <c r="C133" s="14">
        <v>1</v>
      </c>
      <c r="D133" s="153">
        <v>0.44</v>
      </c>
      <c r="E133" s="21">
        <v>0.23</v>
      </c>
      <c r="F133" s="153" t="s">
        <v>224</v>
      </c>
      <c r="G133" s="153">
        <v>1.3320000000000001</v>
      </c>
      <c r="H133" s="153" t="s">
        <v>107</v>
      </c>
      <c r="I133" s="153" t="s">
        <v>297</v>
      </c>
      <c r="J133" s="21">
        <v>0.18</v>
      </c>
      <c r="K133" s="153">
        <v>0.53</v>
      </c>
      <c r="L133" s="21">
        <v>0.19</v>
      </c>
      <c r="M133" s="21">
        <v>0.3</v>
      </c>
      <c r="N133" s="153">
        <v>0.2</v>
      </c>
      <c r="O133" s="21">
        <v>0.19</v>
      </c>
      <c r="P133" s="21">
        <v>0.18</v>
      </c>
      <c r="Q133" s="21">
        <v>0.2</v>
      </c>
      <c r="R133" s="21">
        <v>0.2</v>
      </c>
      <c r="S133" s="21">
        <v>0.19</v>
      </c>
      <c r="T133" s="21">
        <v>0.13954540100289914</v>
      </c>
      <c r="U133" s="21">
        <v>0.15029999999999999</v>
      </c>
      <c r="V133" s="21">
        <v>0.33</v>
      </c>
      <c r="W133" s="153" t="s">
        <v>107</v>
      </c>
      <c r="X133" s="21">
        <v>0.13</v>
      </c>
      <c r="Y133" s="21">
        <v>0.18</v>
      </c>
      <c r="Z133" s="21">
        <v>0.24</v>
      </c>
      <c r="AA133" s="21">
        <v>0.28000000000000003</v>
      </c>
      <c r="AB133" s="153">
        <v>0.49</v>
      </c>
      <c r="AC133" s="159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8">
        <v>1</v>
      </c>
    </row>
    <row r="134" spans="1:65">
      <c r="A134" s="30"/>
      <c r="B134" s="19">
        <v>1</v>
      </c>
      <c r="C134" s="9">
        <v>2</v>
      </c>
      <c r="D134" s="155">
        <v>0.45</v>
      </c>
      <c r="E134" s="11">
        <v>0.24</v>
      </c>
      <c r="F134" s="155" t="s">
        <v>224</v>
      </c>
      <c r="G134" s="155">
        <v>1.3866000000000001</v>
      </c>
      <c r="H134" s="155" t="s">
        <v>107</v>
      </c>
      <c r="I134" s="155">
        <v>0.5</v>
      </c>
      <c r="J134" s="11">
        <v>0.21</v>
      </c>
      <c r="K134" s="155">
        <v>0.6</v>
      </c>
      <c r="L134" s="11">
        <v>0.2</v>
      </c>
      <c r="M134" s="11">
        <v>0.28000000000000003</v>
      </c>
      <c r="N134" s="155">
        <v>0.3</v>
      </c>
      <c r="O134" s="11">
        <v>0.23</v>
      </c>
      <c r="P134" s="11">
        <v>0.21</v>
      </c>
      <c r="Q134" s="11">
        <v>0.22</v>
      </c>
      <c r="R134" s="11">
        <v>0.19</v>
      </c>
      <c r="S134" s="11">
        <v>0.15</v>
      </c>
      <c r="T134" s="11">
        <v>0.13849805041755062</v>
      </c>
      <c r="U134" s="11">
        <v>0.14779999999999999</v>
      </c>
      <c r="V134" s="11">
        <v>0.33</v>
      </c>
      <c r="W134" s="155" t="s">
        <v>107</v>
      </c>
      <c r="X134" s="11">
        <v>0.15</v>
      </c>
      <c r="Y134" s="11">
        <v>0.19</v>
      </c>
      <c r="Z134" s="11">
        <v>0.25</v>
      </c>
      <c r="AA134" s="11">
        <v>0.26</v>
      </c>
      <c r="AB134" s="155">
        <v>0.46</v>
      </c>
      <c r="AC134" s="159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8">
        <v>13</v>
      </c>
    </row>
    <row r="135" spans="1:65">
      <c r="A135" s="30"/>
      <c r="B135" s="19">
        <v>1</v>
      </c>
      <c r="C135" s="9">
        <v>3</v>
      </c>
      <c r="D135" s="155">
        <v>0.4</v>
      </c>
      <c r="E135" s="11">
        <v>0.23</v>
      </c>
      <c r="F135" s="155" t="s">
        <v>224</v>
      </c>
      <c r="G135" s="155">
        <v>1.3686</v>
      </c>
      <c r="H135" s="155" t="s">
        <v>107</v>
      </c>
      <c r="I135" s="155">
        <v>0.7</v>
      </c>
      <c r="J135" s="11">
        <v>0.19</v>
      </c>
      <c r="K135" s="155">
        <v>0.45</v>
      </c>
      <c r="L135" s="11">
        <v>0.23</v>
      </c>
      <c r="M135" s="11">
        <v>0.24</v>
      </c>
      <c r="N135" s="155">
        <v>0.2</v>
      </c>
      <c r="O135" s="11">
        <v>0.22</v>
      </c>
      <c r="P135" s="11">
        <v>0.14000000000000001</v>
      </c>
      <c r="Q135" s="11">
        <v>0.18</v>
      </c>
      <c r="R135" s="11">
        <v>0.21</v>
      </c>
      <c r="S135" s="11">
        <v>0.23</v>
      </c>
      <c r="T135" s="11">
        <v>0.1172730853009547</v>
      </c>
      <c r="U135" s="11">
        <v>0.14499999999999999</v>
      </c>
      <c r="V135" s="11">
        <v>0.32</v>
      </c>
      <c r="W135" s="155" t="s">
        <v>107</v>
      </c>
      <c r="X135" s="11">
        <v>0.14000000000000001</v>
      </c>
      <c r="Y135" s="11">
        <v>0.21</v>
      </c>
      <c r="Z135" s="11">
        <v>0.23</v>
      </c>
      <c r="AA135" s="11">
        <v>0.27</v>
      </c>
      <c r="AB135" s="155">
        <v>0.49</v>
      </c>
      <c r="AC135" s="159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8">
        <v>16</v>
      </c>
    </row>
    <row r="136" spans="1:65">
      <c r="A136" s="30"/>
      <c r="B136" s="19">
        <v>1</v>
      </c>
      <c r="C136" s="9">
        <v>4</v>
      </c>
      <c r="D136" s="155">
        <v>0.41</v>
      </c>
      <c r="E136" s="11">
        <v>0.24</v>
      </c>
      <c r="F136" s="155" t="s">
        <v>224</v>
      </c>
      <c r="G136" s="155">
        <v>1.4022000000000001</v>
      </c>
      <c r="H136" s="155" t="s">
        <v>107</v>
      </c>
      <c r="I136" s="155" t="s">
        <v>297</v>
      </c>
      <c r="J136" s="11">
        <v>0.2</v>
      </c>
      <c r="K136" s="155">
        <v>0.41</v>
      </c>
      <c r="L136" s="11">
        <v>0.18</v>
      </c>
      <c r="M136" s="11">
        <v>0.27</v>
      </c>
      <c r="N136" s="155">
        <v>0.2</v>
      </c>
      <c r="O136" s="11">
        <v>0.15</v>
      </c>
      <c r="P136" s="11">
        <v>0.15</v>
      </c>
      <c r="Q136" s="11">
        <v>0.22</v>
      </c>
      <c r="R136" s="11">
        <v>0.2</v>
      </c>
      <c r="S136" s="11">
        <v>0.18</v>
      </c>
      <c r="T136" s="11">
        <v>0.11515819320189713</v>
      </c>
      <c r="U136" s="11">
        <v>0.1318</v>
      </c>
      <c r="V136" s="11">
        <v>0.33</v>
      </c>
      <c r="W136" s="155" t="s">
        <v>107</v>
      </c>
      <c r="X136" s="11">
        <v>0.15</v>
      </c>
      <c r="Y136" s="11">
        <v>0.2</v>
      </c>
      <c r="Z136" s="11">
        <v>0.25</v>
      </c>
      <c r="AA136" s="11">
        <v>0.25</v>
      </c>
      <c r="AB136" s="155">
        <v>0.48</v>
      </c>
      <c r="AC136" s="159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8">
        <v>0.20565750919995196</v>
      </c>
    </row>
    <row r="137" spans="1:65">
      <c r="A137" s="30"/>
      <c r="B137" s="19">
        <v>1</v>
      </c>
      <c r="C137" s="9">
        <v>5</v>
      </c>
      <c r="D137" s="155">
        <v>0.38</v>
      </c>
      <c r="E137" s="11">
        <v>0.15</v>
      </c>
      <c r="F137" s="155" t="s">
        <v>224</v>
      </c>
      <c r="G137" s="155">
        <v>1.3914</v>
      </c>
      <c r="H137" s="155" t="s">
        <v>107</v>
      </c>
      <c r="I137" s="155">
        <v>0.5</v>
      </c>
      <c r="J137" s="11">
        <v>0.22</v>
      </c>
      <c r="K137" s="155">
        <v>0.52</v>
      </c>
      <c r="L137" s="11">
        <v>0.21</v>
      </c>
      <c r="M137" s="11">
        <v>0.28000000000000003</v>
      </c>
      <c r="N137" s="155">
        <v>0.2</v>
      </c>
      <c r="O137" s="11">
        <v>0.2</v>
      </c>
      <c r="P137" s="11">
        <v>0.18</v>
      </c>
      <c r="Q137" s="11">
        <v>0.21</v>
      </c>
      <c r="R137" s="11">
        <v>0.19</v>
      </c>
      <c r="S137" s="11">
        <v>0.17</v>
      </c>
      <c r="T137" s="11">
        <v>0.14272499943758701</v>
      </c>
      <c r="U137" s="154">
        <v>0.17480000000000001</v>
      </c>
      <c r="V137" s="11">
        <v>0.33</v>
      </c>
      <c r="W137" s="155" t="s">
        <v>107</v>
      </c>
      <c r="X137" s="11">
        <v>0.15</v>
      </c>
      <c r="Y137" s="11">
        <v>0.18</v>
      </c>
      <c r="Z137" s="11">
        <v>0.24</v>
      </c>
      <c r="AA137" s="11">
        <v>0.27</v>
      </c>
      <c r="AB137" s="155">
        <v>0.49</v>
      </c>
      <c r="AC137" s="159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28">
        <v>17</v>
      </c>
    </row>
    <row r="138" spans="1:65">
      <c r="A138" s="30"/>
      <c r="B138" s="19">
        <v>1</v>
      </c>
      <c r="C138" s="9">
        <v>6</v>
      </c>
      <c r="D138" s="154">
        <v>0.56999999999999995</v>
      </c>
      <c r="E138" s="11">
        <v>0.16</v>
      </c>
      <c r="F138" s="155" t="s">
        <v>224</v>
      </c>
      <c r="G138" s="155">
        <v>1.3379999999999999</v>
      </c>
      <c r="H138" s="155" t="s">
        <v>107</v>
      </c>
      <c r="I138" s="155" t="s">
        <v>297</v>
      </c>
      <c r="J138" s="11">
        <v>0.22</v>
      </c>
      <c r="K138" s="155">
        <v>0.5</v>
      </c>
      <c r="L138" s="11">
        <v>0.19</v>
      </c>
      <c r="M138" s="11">
        <v>0.25</v>
      </c>
      <c r="N138" s="155">
        <v>0.2</v>
      </c>
      <c r="O138" s="11">
        <v>0.17</v>
      </c>
      <c r="P138" s="11">
        <v>0.17</v>
      </c>
      <c r="Q138" s="11">
        <v>0.22</v>
      </c>
      <c r="R138" s="11">
        <v>0.17</v>
      </c>
      <c r="S138" s="11">
        <v>0.18</v>
      </c>
      <c r="T138" s="11">
        <v>0.15144115383449747</v>
      </c>
      <c r="U138" s="11">
        <v>0.14050000000000001</v>
      </c>
      <c r="V138" s="11">
        <v>0.33</v>
      </c>
      <c r="W138" s="155" t="s">
        <v>107</v>
      </c>
      <c r="X138" s="11">
        <v>0.16</v>
      </c>
      <c r="Y138" s="11">
        <v>0.2</v>
      </c>
      <c r="Z138" s="11">
        <v>0.26</v>
      </c>
      <c r="AA138" s="11">
        <v>0.28000000000000003</v>
      </c>
      <c r="AB138" s="155">
        <v>0.48</v>
      </c>
      <c r="AC138" s="159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56"/>
    </row>
    <row r="139" spans="1:65">
      <c r="A139" s="30"/>
      <c r="B139" s="20" t="s">
        <v>278</v>
      </c>
      <c r="C139" s="12"/>
      <c r="D139" s="22">
        <v>0.44166666666666665</v>
      </c>
      <c r="E139" s="22">
        <v>0.20833333333333329</v>
      </c>
      <c r="F139" s="22" t="s">
        <v>765</v>
      </c>
      <c r="G139" s="22">
        <v>1.3697999999999999</v>
      </c>
      <c r="H139" s="22" t="s">
        <v>765</v>
      </c>
      <c r="I139" s="22">
        <v>0.56666666666666665</v>
      </c>
      <c r="J139" s="22">
        <v>0.20333333333333334</v>
      </c>
      <c r="K139" s="22">
        <v>0.50166666666666659</v>
      </c>
      <c r="L139" s="22">
        <v>0.19999999999999998</v>
      </c>
      <c r="M139" s="22">
        <v>0.27</v>
      </c>
      <c r="N139" s="22">
        <v>0.21666666666666665</v>
      </c>
      <c r="O139" s="22">
        <v>0.19333333333333333</v>
      </c>
      <c r="P139" s="22">
        <v>0.17166666666666666</v>
      </c>
      <c r="Q139" s="22">
        <v>0.20833333333333334</v>
      </c>
      <c r="R139" s="22">
        <v>0.19333333333333333</v>
      </c>
      <c r="S139" s="22">
        <v>0.18333333333333335</v>
      </c>
      <c r="T139" s="22">
        <v>0.13410681386589765</v>
      </c>
      <c r="U139" s="22">
        <v>0.14836666666666667</v>
      </c>
      <c r="V139" s="22">
        <v>0.32833333333333337</v>
      </c>
      <c r="W139" s="22" t="s">
        <v>765</v>
      </c>
      <c r="X139" s="22">
        <v>0.1466666666666667</v>
      </c>
      <c r="Y139" s="22">
        <v>0.19333333333333333</v>
      </c>
      <c r="Z139" s="22">
        <v>0.245</v>
      </c>
      <c r="AA139" s="22">
        <v>0.26833333333333337</v>
      </c>
      <c r="AB139" s="22">
        <v>0.48166666666666669</v>
      </c>
      <c r="AC139" s="159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56"/>
    </row>
    <row r="140" spans="1:65">
      <c r="A140" s="30"/>
      <c r="B140" s="3" t="s">
        <v>279</v>
      </c>
      <c r="C140" s="29"/>
      <c r="D140" s="11">
        <v>0.42499999999999999</v>
      </c>
      <c r="E140" s="11">
        <v>0.23</v>
      </c>
      <c r="F140" s="11" t="s">
        <v>765</v>
      </c>
      <c r="G140" s="11">
        <v>1.3776000000000002</v>
      </c>
      <c r="H140" s="11" t="s">
        <v>765</v>
      </c>
      <c r="I140" s="11">
        <v>0.5</v>
      </c>
      <c r="J140" s="11">
        <v>0.20500000000000002</v>
      </c>
      <c r="K140" s="11">
        <v>0.51</v>
      </c>
      <c r="L140" s="11">
        <v>0.19500000000000001</v>
      </c>
      <c r="M140" s="11">
        <v>0.27500000000000002</v>
      </c>
      <c r="N140" s="11">
        <v>0.2</v>
      </c>
      <c r="O140" s="11">
        <v>0.19500000000000001</v>
      </c>
      <c r="P140" s="11">
        <v>0.17499999999999999</v>
      </c>
      <c r="Q140" s="11">
        <v>0.215</v>
      </c>
      <c r="R140" s="11">
        <v>0.19500000000000001</v>
      </c>
      <c r="S140" s="11">
        <v>0.18</v>
      </c>
      <c r="T140" s="11">
        <v>0.13902172571022486</v>
      </c>
      <c r="U140" s="11">
        <v>0.14639999999999997</v>
      </c>
      <c r="V140" s="11">
        <v>0.33</v>
      </c>
      <c r="W140" s="11" t="s">
        <v>765</v>
      </c>
      <c r="X140" s="11">
        <v>0.15</v>
      </c>
      <c r="Y140" s="11">
        <v>0.19500000000000001</v>
      </c>
      <c r="Z140" s="11">
        <v>0.245</v>
      </c>
      <c r="AA140" s="11">
        <v>0.27</v>
      </c>
      <c r="AB140" s="11">
        <v>0.48499999999999999</v>
      </c>
      <c r="AC140" s="159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56"/>
    </row>
    <row r="141" spans="1:65">
      <c r="A141" s="30"/>
      <c r="B141" s="3" t="s">
        <v>280</v>
      </c>
      <c r="C141" s="29"/>
      <c r="D141" s="23">
        <v>6.7946057035464719E-2</v>
      </c>
      <c r="E141" s="23">
        <v>4.1673332800085422E-2</v>
      </c>
      <c r="F141" s="23" t="s">
        <v>765</v>
      </c>
      <c r="G141" s="23">
        <v>2.9120714276954167E-2</v>
      </c>
      <c r="H141" s="23" t="s">
        <v>765</v>
      </c>
      <c r="I141" s="23">
        <v>0.11547005383792529</v>
      </c>
      <c r="J141" s="23">
        <v>1.6329931618554522E-2</v>
      </c>
      <c r="K141" s="23">
        <v>6.6156380392723577E-2</v>
      </c>
      <c r="L141" s="23">
        <v>1.7888543819998323E-2</v>
      </c>
      <c r="M141" s="23">
        <v>2.1908902300206649E-2</v>
      </c>
      <c r="N141" s="23">
        <v>4.0824829046386638E-2</v>
      </c>
      <c r="O141" s="23">
        <v>3.0110906108363332E-2</v>
      </c>
      <c r="P141" s="23">
        <v>2.4832774042918872E-2</v>
      </c>
      <c r="Q141" s="23">
        <v>1.6020819787597222E-2</v>
      </c>
      <c r="R141" s="23">
        <v>1.3662601021279459E-2</v>
      </c>
      <c r="S141" s="23">
        <v>2.658320271650241E-2</v>
      </c>
      <c r="T141" s="23">
        <v>1.4601632070838975E-2</v>
      </c>
      <c r="U141" s="23">
        <v>1.4494504705807187E-2</v>
      </c>
      <c r="V141" s="23">
        <v>4.0824829046386332E-3</v>
      </c>
      <c r="W141" s="23" t="s">
        <v>765</v>
      </c>
      <c r="X141" s="23">
        <v>1.0327955589886442E-2</v>
      </c>
      <c r="Y141" s="23">
        <v>1.211060141638997E-2</v>
      </c>
      <c r="Z141" s="23">
        <v>1.0488088481701517E-2</v>
      </c>
      <c r="AA141" s="23">
        <v>1.1690451944500132E-2</v>
      </c>
      <c r="AB141" s="23">
        <v>1.1690451944500109E-2</v>
      </c>
      <c r="AC141" s="159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56"/>
    </row>
    <row r="142" spans="1:65">
      <c r="A142" s="30"/>
      <c r="B142" s="3" t="s">
        <v>87</v>
      </c>
      <c r="C142" s="29"/>
      <c r="D142" s="13">
        <v>0.15384012913690126</v>
      </c>
      <c r="E142" s="13">
        <v>0.20003199744041006</v>
      </c>
      <c r="F142" s="13" t="s">
        <v>765</v>
      </c>
      <c r="G142" s="13">
        <v>2.1259099340746216E-2</v>
      </c>
      <c r="H142" s="13" t="s">
        <v>765</v>
      </c>
      <c r="I142" s="13">
        <v>0.20377068324339756</v>
      </c>
      <c r="J142" s="13">
        <v>8.0311139107645188E-2</v>
      </c>
      <c r="K142" s="13">
        <v>0.13187318350709021</v>
      </c>
      <c r="L142" s="13">
        <v>8.9442719099991616E-2</v>
      </c>
      <c r="M142" s="13">
        <v>8.1144082593357952E-2</v>
      </c>
      <c r="N142" s="13">
        <v>0.18842228790639989</v>
      </c>
      <c r="O142" s="13">
        <v>0.15574606607774139</v>
      </c>
      <c r="P142" s="13">
        <v>0.14465693617234296</v>
      </c>
      <c r="Q142" s="13">
        <v>7.6899934980466669E-2</v>
      </c>
      <c r="R142" s="13">
        <v>7.0668625972135135E-2</v>
      </c>
      <c r="S142" s="13">
        <v>0.1449992875445586</v>
      </c>
      <c r="T142" s="13">
        <v>0.1088806127736367</v>
      </c>
      <c r="U142" s="13">
        <v>9.7693808396813214E-2</v>
      </c>
      <c r="V142" s="13">
        <v>1.2433958085193805E-2</v>
      </c>
      <c r="W142" s="13" t="s">
        <v>765</v>
      </c>
      <c r="X142" s="13">
        <v>7.0417879021952998E-2</v>
      </c>
      <c r="Y142" s="13">
        <v>6.2641041808913639E-2</v>
      </c>
      <c r="Z142" s="13">
        <v>4.2808524415108233E-2</v>
      </c>
      <c r="AA142" s="13">
        <v>4.3566901656522224E-2</v>
      </c>
      <c r="AB142" s="13">
        <v>2.4270834486851436E-2</v>
      </c>
      <c r="AC142" s="159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56"/>
    </row>
    <row r="143" spans="1:65">
      <c r="A143" s="30"/>
      <c r="B143" s="3" t="s">
        <v>281</v>
      </c>
      <c r="C143" s="29"/>
      <c r="D143" s="13">
        <v>1.1475834672161334</v>
      </c>
      <c r="E143" s="13">
        <v>1.3011069441572154E-2</v>
      </c>
      <c r="F143" s="13" t="s">
        <v>765</v>
      </c>
      <c r="G143" s="13">
        <v>5.6605883020211154</v>
      </c>
      <c r="H143" s="13" t="s">
        <v>765</v>
      </c>
      <c r="I143" s="13">
        <v>1.7553901088810768</v>
      </c>
      <c r="J143" s="13">
        <v>-1.1301196225025345E-2</v>
      </c>
      <c r="K143" s="13">
        <v>1.439330655215306</v>
      </c>
      <c r="L143" s="13">
        <v>-2.7509373336090603E-2</v>
      </c>
      <c r="M143" s="13">
        <v>0.31286234599627782</v>
      </c>
      <c r="N143" s="13">
        <v>5.3531512219235022E-2</v>
      </c>
      <c r="O143" s="13">
        <v>-5.9925727558220898E-2</v>
      </c>
      <c r="P143" s="13">
        <v>-0.16527887878014447</v>
      </c>
      <c r="Q143" s="13">
        <v>1.3011069441572376E-2</v>
      </c>
      <c r="R143" s="13">
        <v>-5.9925727558220898E-2</v>
      </c>
      <c r="S143" s="13">
        <v>-0.10855025889141634</v>
      </c>
      <c r="T143" s="13">
        <v>-0.34791190271826467</v>
      </c>
      <c r="U143" s="13">
        <v>-0.27857403678648984</v>
      </c>
      <c r="V143" s="13">
        <v>0.59650544543991812</v>
      </c>
      <c r="W143" s="13" t="s">
        <v>765</v>
      </c>
      <c r="X143" s="13">
        <v>-0.28684020711313296</v>
      </c>
      <c r="Y143" s="13">
        <v>-5.9925727558220898E-2</v>
      </c>
      <c r="Z143" s="13">
        <v>0.191301017663289</v>
      </c>
      <c r="AA143" s="13">
        <v>0.30475825744074525</v>
      </c>
      <c r="AB143" s="13">
        <v>1.3420815925489151</v>
      </c>
      <c r="AC143" s="159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56"/>
    </row>
    <row r="144" spans="1:65">
      <c r="A144" s="30"/>
      <c r="B144" s="46" t="s">
        <v>282</v>
      </c>
      <c r="C144" s="47"/>
      <c r="D144" s="45">
        <v>2.95</v>
      </c>
      <c r="E144" s="45">
        <v>0.25</v>
      </c>
      <c r="F144" s="45">
        <v>0.32</v>
      </c>
      <c r="G144" s="45">
        <v>15.68</v>
      </c>
      <c r="H144" s="45">
        <v>3.75</v>
      </c>
      <c r="I144" s="45">
        <v>1.81</v>
      </c>
      <c r="J144" s="45">
        <v>0.32</v>
      </c>
      <c r="K144" s="45">
        <v>3.77</v>
      </c>
      <c r="L144" s="45">
        <v>0.37</v>
      </c>
      <c r="M144" s="45">
        <v>0.59</v>
      </c>
      <c r="N144" s="45" t="s">
        <v>283</v>
      </c>
      <c r="O144" s="45">
        <v>0.46</v>
      </c>
      <c r="P144" s="45">
        <v>0.75</v>
      </c>
      <c r="Q144" s="45">
        <v>0.25</v>
      </c>
      <c r="R144" s="45">
        <v>0.46</v>
      </c>
      <c r="S144" s="45">
        <v>0.59</v>
      </c>
      <c r="T144" s="45">
        <v>1.27</v>
      </c>
      <c r="U144" s="45">
        <v>1.07</v>
      </c>
      <c r="V144" s="45">
        <v>1.39</v>
      </c>
      <c r="W144" s="45">
        <v>3.75</v>
      </c>
      <c r="X144" s="45">
        <v>1.1000000000000001</v>
      </c>
      <c r="Y144" s="45">
        <v>0.46</v>
      </c>
      <c r="Z144" s="45">
        <v>0.25</v>
      </c>
      <c r="AA144" s="45">
        <v>0.56999999999999995</v>
      </c>
      <c r="AB144" s="45">
        <v>3.5</v>
      </c>
      <c r="AC144" s="159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56"/>
    </row>
    <row r="145" spans="1:65">
      <c r="B145" s="31" t="s">
        <v>298</v>
      </c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BM145" s="56"/>
    </row>
    <row r="146" spans="1:65">
      <c r="BM146" s="56"/>
    </row>
    <row r="147" spans="1:65" ht="15">
      <c r="B147" s="8" t="s">
        <v>508</v>
      </c>
      <c r="BM147" s="28" t="s">
        <v>67</v>
      </c>
    </row>
    <row r="148" spans="1:65" ht="15">
      <c r="A148" s="25" t="s">
        <v>22</v>
      </c>
      <c r="B148" s="18" t="s">
        <v>116</v>
      </c>
      <c r="C148" s="15" t="s">
        <v>117</v>
      </c>
      <c r="D148" s="16" t="s">
        <v>243</v>
      </c>
      <c r="E148" s="17" t="s">
        <v>243</v>
      </c>
      <c r="F148" s="17" t="s">
        <v>243</v>
      </c>
      <c r="G148" s="17" t="s">
        <v>243</v>
      </c>
      <c r="H148" s="17" t="s">
        <v>243</v>
      </c>
      <c r="I148" s="17" t="s">
        <v>243</v>
      </c>
      <c r="J148" s="17" t="s">
        <v>243</v>
      </c>
      <c r="K148" s="17" t="s">
        <v>243</v>
      </c>
      <c r="L148" s="17" t="s">
        <v>243</v>
      </c>
      <c r="M148" s="17" t="s">
        <v>243</v>
      </c>
      <c r="N148" s="17" t="s">
        <v>243</v>
      </c>
      <c r="O148" s="17" t="s">
        <v>243</v>
      </c>
      <c r="P148" s="17" t="s">
        <v>243</v>
      </c>
      <c r="Q148" s="17" t="s">
        <v>243</v>
      </c>
      <c r="R148" s="17" t="s">
        <v>243</v>
      </c>
      <c r="S148" s="17" t="s">
        <v>243</v>
      </c>
      <c r="T148" s="17" t="s">
        <v>243</v>
      </c>
      <c r="U148" s="17" t="s">
        <v>243</v>
      </c>
      <c r="V148" s="17" t="s">
        <v>243</v>
      </c>
      <c r="W148" s="17" t="s">
        <v>243</v>
      </c>
      <c r="X148" s="17" t="s">
        <v>243</v>
      </c>
      <c r="Y148" s="159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8">
        <v>1</v>
      </c>
    </row>
    <row r="149" spans="1:65">
      <c r="A149" s="30"/>
      <c r="B149" s="19" t="s">
        <v>244</v>
      </c>
      <c r="C149" s="9" t="s">
        <v>244</v>
      </c>
      <c r="D149" s="157" t="s">
        <v>246</v>
      </c>
      <c r="E149" s="158" t="s">
        <v>247</v>
      </c>
      <c r="F149" s="158" t="s">
        <v>248</v>
      </c>
      <c r="G149" s="158" t="s">
        <v>251</v>
      </c>
      <c r="H149" s="158" t="s">
        <v>252</v>
      </c>
      <c r="I149" s="158" t="s">
        <v>254</v>
      </c>
      <c r="J149" s="158" t="s">
        <v>255</v>
      </c>
      <c r="K149" s="158" t="s">
        <v>256</v>
      </c>
      <c r="L149" s="158" t="s">
        <v>257</v>
      </c>
      <c r="M149" s="158" t="s">
        <v>259</v>
      </c>
      <c r="N149" s="158" t="s">
        <v>260</v>
      </c>
      <c r="O149" s="158" t="s">
        <v>261</v>
      </c>
      <c r="P149" s="158" t="s">
        <v>262</v>
      </c>
      <c r="Q149" s="158" t="s">
        <v>263</v>
      </c>
      <c r="R149" s="158" t="s">
        <v>265</v>
      </c>
      <c r="S149" s="158" t="s">
        <v>266</v>
      </c>
      <c r="T149" s="158" t="s">
        <v>268</v>
      </c>
      <c r="U149" s="158" t="s">
        <v>269</v>
      </c>
      <c r="V149" s="158" t="s">
        <v>270</v>
      </c>
      <c r="W149" s="158" t="s">
        <v>271</v>
      </c>
      <c r="X149" s="158" t="s">
        <v>272</v>
      </c>
      <c r="Y149" s="159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8" t="s">
        <v>3</v>
      </c>
    </row>
    <row r="150" spans="1:65">
      <c r="A150" s="30"/>
      <c r="B150" s="19"/>
      <c r="C150" s="9"/>
      <c r="D150" s="10" t="s">
        <v>291</v>
      </c>
      <c r="E150" s="11" t="s">
        <v>291</v>
      </c>
      <c r="F150" s="11" t="s">
        <v>291</v>
      </c>
      <c r="G150" s="11" t="s">
        <v>292</v>
      </c>
      <c r="H150" s="11" t="s">
        <v>291</v>
      </c>
      <c r="I150" s="11" t="s">
        <v>291</v>
      </c>
      <c r="J150" s="11" t="s">
        <v>291</v>
      </c>
      <c r="K150" s="11" t="s">
        <v>292</v>
      </c>
      <c r="L150" s="11" t="s">
        <v>292</v>
      </c>
      <c r="M150" s="11" t="s">
        <v>292</v>
      </c>
      <c r="N150" s="11" t="s">
        <v>292</v>
      </c>
      <c r="O150" s="11" t="s">
        <v>292</v>
      </c>
      <c r="P150" s="11" t="s">
        <v>292</v>
      </c>
      <c r="Q150" s="11" t="s">
        <v>292</v>
      </c>
      <c r="R150" s="11" t="s">
        <v>292</v>
      </c>
      <c r="S150" s="11" t="s">
        <v>291</v>
      </c>
      <c r="T150" s="11" t="s">
        <v>292</v>
      </c>
      <c r="U150" s="11" t="s">
        <v>292</v>
      </c>
      <c r="V150" s="11" t="s">
        <v>292</v>
      </c>
      <c r="W150" s="11" t="s">
        <v>291</v>
      </c>
      <c r="X150" s="11" t="s">
        <v>291</v>
      </c>
      <c r="Y150" s="159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8">
        <v>0</v>
      </c>
    </row>
    <row r="151" spans="1:65">
      <c r="A151" s="30"/>
      <c r="B151" s="19"/>
      <c r="C151" s="9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159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28">
        <v>0</v>
      </c>
    </row>
    <row r="152" spans="1:65">
      <c r="A152" s="30"/>
      <c r="B152" s="18">
        <v>1</v>
      </c>
      <c r="C152" s="14">
        <v>1</v>
      </c>
      <c r="D152" s="220">
        <v>146.88999999999999</v>
      </c>
      <c r="E152" s="220">
        <v>176.79</v>
      </c>
      <c r="F152" s="220">
        <v>151.22948967627656</v>
      </c>
      <c r="G152" s="220">
        <v>122</v>
      </c>
      <c r="H152" s="222">
        <v>164</v>
      </c>
      <c r="I152" s="221">
        <v>190.96818626322144</v>
      </c>
      <c r="J152" s="220">
        <v>156.36000000000001</v>
      </c>
      <c r="K152" s="222">
        <v>210</v>
      </c>
      <c r="L152" s="220">
        <v>170</v>
      </c>
      <c r="M152" s="220">
        <v>158</v>
      </c>
      <c r="N152" s="220">
        <v>129.5</v>
      </c>
      <c r="O152" s="220">
        <v>148.5</v>
      </c>
      <c r="P152" s="220">
        <v>148</v>
      </c>
      <c r="Q152" s="220">
        <v>151</v>
      </c>
      <c r="R152" s="220">
        <v>142.84010000000001</v>
      </c>
      <c r="S152" s="220">
        <v>153.28</v>
      </c>
      <c r="T152" s="221">
        <v>120.04</v>
      </c>
      <c r="U152" s="220">
        <v>146.84</v>
      </c>
      <c r="V152" s="220">
        <v>166.39</v>
      </c>
      <c r="W152" s="220">
        <v>187</v>
      </c>
      <c r="X152" s="222">
        <v>133</v>
      </c>
      <c r="Y152" s="223"/>
      <c r="Z152" s="224"/>
      <c r="AA152" s="224"/>
      <c r="AB152" s="224"/>
      <c r="AC152" s="224"/>
      <c r="AD152" s="224"/>
      <c r="AE152" s="224"/>
      <c r="AF152" s="224"/>
      <c r="AG152" s="224"/>
      <c r="AH152" s="224"/>
      <c r="AI152" s="224"/>
      <c r="AJ152" s="224"/>
      <c r="AK152" s="224"/>
      <c r="AL152" s="224"/>
      <c r="AM152" s="224"/>
      <c r="AN152" s="224"/>
      <c r="AO152" s="224"/>
      <c r="AP152" s="224"/>
      <c r="AQ152" s="224"/>
      <c r="AR152" s="224"/>
      <c r="AS152" s="224"/>
      <c r="AT152" s="224"/>
      <c r="AU152" s="224"/>
      <c r="AV152" s="224"/>
      <c r="AW152" s="224"/>
      <c r="AX152" s="224"/>
      <c r="AY152" s="224"/>
      <c r="AZ152" s="224"/>
      <c r="BA152" s="224"/>
      <c r="BB152" s="224"/>
      <c r="BC152" s="224"/>
      <c r="BD152" s="224"/>
      <c r="BE152" s="224"/>
      <c r="BF152" s="224"/>
      <c r="BG152" s="224"/>
      <c r="BH152" s="224"/>
      <c r="BI152" s="224"/>
      <c r="BJ152" s="224"/>
      <c r="BK152" s="224"/>
      <c r="BL152" s="224"/>
      <c r="BM152" s="225">
        <v>1</v>
      </c>
    </row>
    <row r="153" spans="1:65">
      <c r="A153" s="30"/>
      <c r="B153" s="19">
        <v>1</v>
      </c>
      <c r="C153" s="9">
        <v>2</v>
      </c>
      <c r="D153" s="226">
        <v>139.19</v>
      </c>
      <c r="E153" s="226">
        <v>175.35</v>
      </c>
      <c r="F153" s="226">
        <v>149.8066361524595</v>
      </c>
      <c r="G153" s="226">
        <v>125</v>
      </c>
      <c r="H153" s="226">
        <v>154</v>
      </c>
      <c r="I153" s="228">
        <v>187.67853970636199</v>
      </c>
      <c r="J153" s="226">
        <v>155.88</v>
      </c>
      <c r="K153" s="227">
        <v>207</v>
      </c>
      <c r="L153" s="226">
        <v>171</v>
      </c>
      <c r="M153" s="226">
        <v>153</v>
      </c>
      <c r="N153" s="226">
        <v>130</v>
      </c>
      <c r="O153" s="226">
        <v>145</v>
      </c>
      <c r="P153" s="226">
        <v>145</v>
      </c>
      <c r="Q153" s="226">
        <v>141.5</v>
      </c>
      <c r="R153" s="226">
        <v>166.28630000000001</v>
      </c>
      <c r="S153" s="226">
        <v>157.16</v>
      </c>
      <c r="T153" s="228">
        <v>122.11000000000001</v>
      </c>
      <c r="U153" s="226">
        <v>150.29</v>
      </c>
      <c r="V153" s="226">
        <v>167.58</v>
      </c>
      <c r="W153" s="226">
        <v>183</v>
      </c>
      <c r="X153" s="226">
        <v>145</v>
      </c>
      <c r="Y153" s="223"/>
      <c r="Z153" s="224"/>
      <c r="AA153" s="224"/>
      <c r="AB153" s="224"/>
      <c r="AC153" s="224"/>
      <c r="AD153" s="224"/>
      <c r="AE153" s="224"/>
      <c r="AF153" s="224"/>
      <c r="AG153" s="224"/>
      <c r="AH153" s="224"/>
      <c r="AI153" s="224"/>
      <c r="AJ153" s="224"/>
      <c r="AK153" s="224"/>
      <c r="AL153" s="224"/>
      <c r="AM153" s="224"/>
      <c r="AN153" s="224"/>
      <c r="AO153" s="224"/>
      <c r="AP153" s="224"/>
      <c r="AQ153" s="224"/>
      <c r="AR153" s="224"/>
      <c r="AS153" s="224"/>
      <c r="AT153" s="224"/>
      <c r="AU153" s="224"/>
      <c r="AV153" s="224"/>
      <c r="AW153" s="224"/>
      <c r="AX153" s="224"/>
      <c r="AY153" s="224"/>
      <c r="AZ153" s="224"/>
      <c r="BA153" s="224"/>
      <c r="BB153" s="224"/>
      <c r="BC153" s="224"/>
      <c r="BD153" s="224"/>
      <c r="BE153" s="224"/>
      <c r="BF153" s="224"/>
      <c r="BG153" s="224"/>
      <c r="BH153" s="224"/>
      <c r="BI153" s="224"/>
      <c r="BJ153" s="224"/>
      <c r="BK153" s="224"/>
      <c r="BL153" s="224"/>
      <c r="BM153" s="225">
        <v>38</v>
      </c>
    </row>
    <row r="154" spans="1:65">
      <c r="A154" s="30"/>
      <c r="B154" s="19">
        <v>1</v>
      </c>
      <c r="C154" s="9">
        <v>3</v>
      </c>
      <c r="D154" s="226">
        <v>144.96</v>
      </c>
      <c r="E154" s="226">
        <v>175.82</v>
      </c>
      <c r="F154" s="226">
        <v>150.86302942882446</v>
      </c>
      <c r="G154" s="226">
        <v>124</v>
      </c>
      <c r="H154" s="226">
        <v>153</v>
      </c>
      <c r="I154" s="228">
        <v>184.90575323953601</v>
      </c>
      <c r="J154" s="226">
        <v>152.05000000000001</v>
      </c>
      <c r="K154" s="226">
        <v>149</v>
      </c>
      <c r="L154" s="226">
        <v>163</v>
      </c>
      <c r="M154" s="226">
        <v>154.5</v>
      </c>
      <c r="N154" s="226">
        <v>139</v>
      </c>
      <c r="O154" s="226">
        <v>156.5</v>
      </c>
      <c r="P154" s="226">
        <v>152</v>
      </c>
      <c r="Q154" s="226">
        <v>146.5</v>
      </c>
      <c r="R154" s="226">
        <v>155.4152</v>
      </c>
      <c r="S154" s="226">
        <v>151.86000000000001</v>
      </c>
      <c r="T154" s="228">
        <v>107.44</v>
      </c>
      <c r="U154" s="226">
        <v>151.36000000000001</v>
      </c>
      <c r="V154" s="226">
        <v>160.93</v>
      </c>
      <c r="W154" s="226">
        <v>178</v>
      </c>
      <c r="X154" s="226">
        <v>144</v>
      </c>
      <c r="Y154" s="223"/>
      <c r="Z154" s="224"/>
      <c r="AA154" s="224"/>
      <c r="AB154" s="224"/>
      <c r="AC154" s="224"/>
      <c r="AD154" s="224"/>
      <c r="AE154" s="224"/>
      <c r="AF154" s="224"/>
      <c r="AG154" s="224"/>
      <c r="AH154" s="224"/>
      <c r="AI154" s="224"/>
      <c r="AJ154" s="224"/>
      <c r="AK154" s="224"/>
      <c r="AL154" s="224"/>
      <c r="AM154" s="224"/>
      <c r="AN154" s="224"/>
      <c r="AO154" s="224"/>
      <c r="AP154" s="224"/>
      <c r="AQ154" s="224"/>
      <c r="AR154" s="224"/>
      <c r="AS154" s="224"/>
      <c r="AT154" s="224"/>
      <c r="AU154" s="224"/>
      <c r="AV154" s="224"/>
      <c r="AW154" s="224"/>
      <c r="AX154" s="224"/>
      <c r="AY154" s="224"/>
      <c r="AZ154" s="224"/>
      <c r="BA154" s="224"/>
      <c r="BB154" s="224"/>
      <c r="BC154" s="224"/>
      <c r="BD154" s="224"/>
      <c r="BE154" s="224"/>
      <c r="BF154" s="224"/>
      <c r="BG154" s="224"/>
      <c r="BH154" s="224"/>
      <c r="BI154" s="224"/>
      <c r="BJ154" s="224"/>
      <c r="BK154" s="224"/>
      <c r="BL154" s="224"/>
      <c r="BM154" s="225">
        <v>16</v>
      </c>
    </row>
    <row r="155" spans="1:65">
      <c r="A155" s="30"/>
      <c r="B155" s="19">
        <v>1</v>
      </c>
      <c r="C155" s="9">
        <v>4</v>
      </c>
      <c r="D155" s="226">
        <v>146.31</v>
      </c>
      <c r="E155" s="226">
        <v>173.78</v>
      </c>
      <c r="F155" s="226">
        <v>152.97608070349415</v>
      </c>
      <c r="G155" s="226">
        <v>129</v>
      </c>
      <c r="H155" s="226">
        <v>154</v>
      </c>
      <c r="I155" s="228">
        <v>192.54464032243825</v>
      </c>
      <c r="J155" s="226">
        <v>164.31</v>
      </c>
      <c r="K155" s="226">
        <v>176</v>
      </c>
      <c r="L155" s="226">
        <v>168</v>
      </c>
      <c r="M155" s="226">
        <v>152</v>
      </c>
      <c r="N155" s="226">
        <v>136.5</v>
      </c>
      <c r="O155" s="226">
        <v>149</v>
      </c>
      <c r="P155" s="226">
        <v>147</v>
      </c>
      <c r="Q155" s="226">
        <v>145</v>
      </c>
      <c r="R155" s="226">
        <v>156.85210000000001</v>
      </c>
      <c r="S155" s="226">
        <v>158.31</v>
      </c>
      <c r="T155" s="228">
        <v>116.78</v>
      </c>
      <c r="U155" s="226">
        <v>145.51</v>
      </c>
      <c r="V155" s="226">
        <v>164.49</v>
      </c>
      <c r="W155" s="226">
        <v>183</v>
      </c>
      <c r="X155" s="226">
        <v>144</v>
      </c>
      <c r="Y155" s="223"/>
      <c r="Z155" s="224"/>
      <c r="AA155" s="224"/>
      <c r="AB155" s="224"/>
      <c r="AC155" s="224"/>
      <c r="AD155" s="224"/>
      <c r="AE155" s="224"/>
      <c r="AF155" s="224"/>
      <c r="AG155" s="224"/>
      <c r="AH155" s="224"/>
      <c r="AI155" s="224"/>
      <c r="AJ155" s="224"/>
      <c r="AK155" s="224"/>
      <c r="AL155" s="224"/>
      <c r="AM155" s="224"/>
      <c r="AN155" s="224"/>
      <c r="AO155" s="224"/>
      <c r="AP155" s="224"/>
      <c r="AQ155" s="224"/>
      <c r="AR155" s="224"/>
      <c r="AS155" s="224"/>
      <c r="AT155" s="224"/>
      <c r="AU155" s="224"/>
      <c r="AV155" s="224"/>
      <c r="AW155" s="224"/>
      <c r="AX155" s="224"/>
      <c r="AY155" s="224"/>
      <c r="AZ155" s="224"/>
      <c r="BA155" s="224"/>
      <c r="BB155" s="224"/>
      <c r="BC155" s="224"/>
      <c r="BD155" s="224"/>
      <c r="BE155" s="224"/>
      <c r="BF155" s="224"/>
      <c r="BG155" s="224"/>
      <c r="BH155" s="224"/>
      <c r="BI155" s="224"/>
      <c r="BJ155" s="224"/>
      <c r="BK155" s="224"/>
      <c r="BL155" s="224"/>
      <c r="BM155" s="225">
        <v>154.31817764595212</v>
      </c>
    </row>
    <row r="156" spans="1:65">
      <c r="A156" s="30"/>
      <c r="B156" s="19">
        <v>1</v>
      </c>
      <c r="C156" s="9">
        <v>5</v>
      </c>
      <c r="D156" s="227">
        <v>130.19999999999999</v>
      </c>
      <c r="E156" s="226">
        <v>178.48</v>
      </c>
      <c r="F156" s="226">
        <v>151.95072523553387</v>
      </c>
      <c r="G156" s="226">
        <v>117</v>
      </c>
      <c r="H156" s="226">
        <v>156</v>
      </c>
      <c r="I156" s="228">
        <v>190.93399699609728</v>
      </c>
      <c r="J156" s="226">
        <v>154.80000000000001</v>
      </c>
      <c r="K156" s="226">
        <v>180</v>
      </c>
      <c r="L156" s="226">
        <v>171</v>
      </c>
      <c r="M156" s="226">
        <v>154</v>
      </c>
      <c r="N156" s="226">
        <v>135.5</v>
      </c>
      <c r="O156" s="226">
        <v>142.5</v>
      </c>
      <c r="P156" s="226">
        <v>147</v>
      </c>
      <c r="Q156" s="226">
        <v>147</v>
      </c>
      <c r="R156" s="226">
        <v>160.1439</v>
      </c>
      <c r="S156" s="226">
        <v>153.30000000000001</v>
      </c>
      <c r="T156" s="228">
        <v>113.62</v>
      </c>
      <c r="U156" s="226">
        <v>147.21</v>
      </c>
      <c r="V156" s="226">
        <v>164.42</v>
      </c>
      <c r="W156" s="226">
        <v>183</v>
      </c>
      <c r="X156" s="226">
        <v>141</v>
      </c>
      <c r="Y156" s="223"/>
      <c r="Z156" s="224"/>
      <c r="AA156" s="224"/>
      <c r="AB156" s="224"/>
      <c r="AC156" s="224"/>
      <c r="AD156" s="224"/>
      <c r="AE156" s="224"/>
      <c r="AF156" s="224"/>
      <c r="AG156" s="224"/>
      <c r="AH156" s="224"/>
      <c r="AI156" s="224"/>
      <c r="AJ156" s="224"/>
      <c r="AK156" s="224"/>
      <c r="AL156" s="224"/>
      <c r="AM156" s="224"/>
      <c r="AN156" s="224"/>
      <c r="AO156" s="224"/>
      <c r="AP156" s="224"/>
      <c r="AQ156" s="224"/>
      <c r="AR156" s="224"/>
      <c r="AS156" s="224"/>
      <c r="AT156" s="224"/>
      <c r="AU156" s="224"/>
      <c r="AV156" s="224"/>
      <c r="AW156" s="224"/>
      <c r="AX156" s="224"/>
      <c r="AY156" s="224"/>
      <c r="AZ156" s="224"/>
      <c r="BA156" s="224"/>
      <c r="BB156" s="224"/>
      <c r="BC156" s="224"/>
      <c r="BD156" s="224"/>
      <c r="BE156" s="224"/>
      <c r="BF156" s="224"/>
      <c r="BG156" s="224"/>
      <c r="BH156" s="224"/>
      <c r="BI156" s="224"/>
      <c r="BJ156" s="224"/>
      <c r="BK156" s="224"/>
      <c r="BL156" s="224"/>
      <c r="BM156" s="225">
        <v>18</v>
      </c>
    </row>
    <row r="157" spans="1:65">
      <c r="A157" s="30"/>
      <c r="B157" s="19">
        <v>1</v>
      </c>
      <c r="C157" s="9">
        <v>6</v>
      </c>
      <c r="D157" s="226">
        <v>145.30000000000001</v>
      </c>
      <c r="E157" s="226">
        <v>177.53</v>
      </c>
      <c r="F157" s="226">
        <v>150.63699044194991</v>
      </c>
      <c r="G157" s="226">
        <v>120</v>
      </c>
      <c r="H157" s="226">
        <v>152</v>
      </c>
      <c r="I157" s="228">
        <v>182.93104148393016</v>
      </c>
      <c r="J157" s="226">
        <v>158.97999999999999</v>
      </c>
      <c r="K157" s="226">
        <v>195</v>
      </c>
      <c r="L157" s="226">
        <v>169</v>
      </c>
      <c r="M157" s="227">
        <v>167</v>
      </c>
      <c r="N157" s="226">
        <v>137</v>
      </c>
      <c r="O157" s="226">
        <v>144.5</v>
      </c>
      <c r="P157" s="226">
        <v>145.5</v>
      </c>
      <c r="Q157" s="226">
        <v>149</v>
      </c>
      <c r="R157" s="226">
        <v>159.6317</v>
      </c>
      <c r="S157" s="226">
        <v>159.12</v>
      </c>
      <c r="T157" s="228">
        <v>122.73000000000002</v>
      </c>
      <c r="U157" s="226">
        <v>152.9</v>
      </c>
      <c r="V157" s="226">
        <v>162.78</v>
      </c>
      <c r="W157" s="226">
        <v>185</v>
      </c>
      <c r="X157" s="226">
        <v>141</v>
      </c>
      <c r="Y157" s="223"/>
      <c r="Z157" s="224"/>
      <c r="AA157" s="224"/>
      <c r="AB157" s="224"/>
      <c r="AC157" s="224"/>
      <c r="AD157" s="224"/>
      <c r="AE157" s="224"/>
      <c r="AF157" s="224"/>
      <c r="AG157" s="224"/>
      <c r="AH157" s="224"/>
      <c r="AI157" s="224"/>
      <c r="AJ157" s="224"/>
      <c r="AK157" s="224"/>
      <c r="AL157" s="224"/>
      <c r="AM157" s="224"/>
      <c r="AN157" s="224"/>
      <c r="AO157" s="224"/>
      <c r="AP157" s="224"/>
      <c r="AQ157" s="224"/>
      <c r="AR157" s="224"/>
      <c r="AS157" s="224"/>
      <c r="AT157" s="224"/>
      <c r="AU157" s="224"/>
      <c r="AV157" s="224"/>
      <c r="AW157" s="224"/>
      <c r="AX157" s="224"/>
      <c r="AY157" s="224"/>
      <c r="AZ157" s="224"/>
      <c r="BA157" s="224"/>
      <c r="BB157" s="224"/>
      <c r="BC157" s="224"/>
      <c r="BD157" s="224"/>
      <c r="BE157" s="224"/>
      <c r="BF157" s="224"/>
      <c r="BG157" s="224"/>
      <c r="BH157" s="224"/>
      <c r="BI157" s="224"/>
      <c r="BJ157" s="224"/>
      <c r="BK157" s="224"/>
      <c r="BL157" s="224"/>
      <c r="BM157" s="229"/>
    </row>
    <row r="158" spans="1:65">
      <c r="A158" s="30"/>
      <c r="B158" s="20" t="s">
        <v>278</v>
      </c>
      <c r="C158" s="12"/>
      <c r="D158" s="230">
        <v>142.14166666666665</v>
      </c>
      <c r="E158" s="230">
        <v>176.29166666666666</v>
      </c>
      <c r="F158" s="230">
        <v>151.24382527308975</v>
      </c>
      <c r="G158" s="230">
        <v>122.83333333333333</v>
      </c>
      <c r="H158" s="230">
        <v>155.5</v>
      </c>
      <c r="I158" s="230">
        <v>188.32702633526415</v>
      </c>
      <c r="J158" s="230">
        <v>157.06333333333336</v>
      </c>
      <c r="K158" s="230">
        <v>186.16666666666666</v>
      </c>
      <c r="L158" s="230">
        <v>168.66666666666666</v>
      </c>
      <c r="M158" s="230">
        <v>156.41666666666666</v>
      </c>
      <c r="N158" s="230">
        <v>134.58333333333334</v>
      </c>
      <c r="O158" s="230">
        <v>147.66666666666666</v>
      </c>
      <c r="P158" s="230">
        <v>147.41666666666666</v>
      </c>
      <c r="Q158" s="230">
        <v>146.66666666666666</v>
      </c>
      <c r="R158" s="230">
        <v>156.86155000000002</v>
      </c>
      <c r="S158" s="230">
        <v>155.50500000000002</v>
      </c>
      <c r="T158" s="230">
        <v>117.12</v>
      </c>
      <c r="U158" s="230">
        <v>149.01833333333335</v>
      </c>
      <c r="V158" s="230">
        <v>164.43166666666667</v>
      </c>
      <c r="W158" s="230">
        <v>183.16666666666666</v>
      </c>
      <c r="X158" s="230">
        <v>141.33333333333334</v>
      </c>
      <c r="Y158" s="223"/>
      <c r="Z158" s="224"/>
      <c r="AA158" s="224"/>
      <c r="AB158" s="224"/>
      <c r="AC158" s="224"/>
      <c r="AD158" s="224"/>
      <c r="AE158" s="224"/>
      <c r="AF158" s="224"/>
      <c r="AG158" s="224"/>
      <c r="AH158" s="224"/>
      <c r="AI158" s="224"/>
      <c r="AJ158" s="224"/>
      <c r="AK158" s="224"/>
      <c r="AL158" s="224"/>
      <c r="AM158" s="224"/>
      <c r="AN158" s="224"/>
      <c r="AO158" s="224"/>
      <c r="AP158" s="224"/>
      <c r="AQ158" s="224"/>
      <c r="AR158" s="224"/>
      <c r="AS158" s="224"/>
      <c r="AT158" s="224"/>
      <c r="AU158" s="224"/>
      <c r="AV158" s="224"/>
      <c r="AW158" s="224"/>
      <c r="AX158" s="224"/>
      <c r="AY158" s="224"/>
      <c r="AZ158" s="224"/>
      <c r="BA158" s="224"/>
      <c r="BB158" s="224"/>
      <c r="BC158" s="224"/>
      <c r="BD158" s="224"/>
      <c r="BE158" s="224"/>
      <c r="BF158" s="224"/>
      <c r="BG158" s="224"/>
      <c r="BH158" s="224"/>
      <c r="BI158" s="224"/>
      <c r="BJ158" s="224"/>
      <c r="BK158" s="224"/>
      <c r="BL158" s="224"/>
      <c r="BM158" s="229"/>
    </row>
    <row r="159" spans="1:65">
      <c r="A159" s="30"/>
      <c r="B159" s="3" t="s">
        <v>279</v>
      </c>
      <c r="C159" s="29"/>
      <c r="D159" s="226">
        <v>145.13</v>
      </c>
      <c r="E159" s="226">
        <v>176.30500000000001</v>
      </c>
      <c r="F159" s="226">
        <v>151.04625955255051</v>
      </c>
      <c r="G159" s="226">
        <v>123</v>
      </c>
      <c r="H159" s="226">
        <v>154</v>
      </c>
      <c r="I159" s="226">
        <v>189.30626835122962</v>
      </c>
      <c r="J159" s="226">
        <v>156.12</v>
      </c>
      <c r="K159" s="226">
        <v>187.5</v>
      </c>
      <c r="L159" s="226">
        <v>169.5</v>
      </c>
      <c r="M159" s="226">
        <v>154.25</v>
      </c>
      <c r="N159" s="226">
        <v>136</v>
      </c>
      <c r="O159" s="226">
        <v>146.75</v>
      </c>
      <c r="P159" s="226">
        <v>147</v>
      </c>
      <c r="Q159" s="226">
        <v>146.75</v>
      </c>
      <c r="R159" s="226">
        <v>158.24189999999999</v>
      </c>
      <c r="S159" s="226">
        <v>155.23000000000002</v>
      </c>
      <c r="T159" s="226">
        <v>118.41</v>
      </c>
      <c r="U159" s="226">
        <v>148.75</v>
      </c>
      <c r="V159" s="226">
        <v>164.45499999999998</v>
      </c>
      <c r="W159" s="226">
        <v>183</v>
      </c>
      <c r="X159" s="226">
        <v>142.5</v>
      </c>
      <c r="Y159" s="223"/>
      <c r="Z159" s="224"/>
      <c r="AA159" s="224"/>
      <c r="AB159" s="224"/>
      <c r="AC159" s="224"/>
      <c r="AD159" s="224"/>
      <c r="AE159" s="224"/>
      <c r="AF159" s="224"/>
      <c r="AG159" s="224"/>
      <c r="AH159" s="224"/>
      <c r="AI159" s="224"/>
      <c r="AJ159" s="224"/>
      <c r="AK159" s="224"/>
      <c r="AL159" s="224"/>
      <c r="AM159" s="224"/>
      <c r="AN159" s="224"/>
      <c r="AO159" s="224"/>
      <c r="AP159" s="224"/>
      <c r="AQ159" s="224"/>
      <c r="AR159" s="224"/>
      <c r="AS159" s="224"/>
      <c r="AT159" s="224"/>
      <c r="AU159" s="224"/>
      <c r="AV159" s="224"/>
      <c r="AW159" s="224"/>
      <c r="AX159" s="224"/>
      <c r="AY159" s="224"/>
      <c r="AZ159" s="224"/>
      <c r="BA159" s="224"/>
      <c r="BB159" s="224"/>
      <c r="BC159" s="224"/>
      <c r="BD159" s="224"/>
      <c r="BE159" s="224"/>
      <c r="BF159" s="224"/>
      <c r="BG159" s="224"/>
      <c r="BH159" s="224"/>
      <c r="BI159" s="224"/>
      <c r="BJ159" s="224"/>
      <c r="BK159" s="224"/>
      <c r="BL159" s="224"/>
      <c r="BM159" s="229"/>
    </row>
    <row r="160" spans="1:65">
      <c r="A160" s="30"/>
      <c r="B160" s="3" t="s">
        <v>280</v>
      </c>
      <c r="C160" s="29"/>
      <c r="D160" s="226">
        <v>6.4676963956780407</v>
      </c>
      <c r="E160" s="226">
        <v>1.6726197017453366</v>
      </c>
      <c r="F160" s="226">
        <v>1.1026684450148365</v>
      </c>
      <c r="G160" s="226">
        <v>4.1673332800085312</v>
      </c>
      <c r="H160" s="226">
        <v>4.3703546766824317</v>
      </c>
      <c r="I160" s="226">
        <v>3.8158245912395592</v>
      </c>
      <c r="J160" s="226">
        <v>4.2033066348610149</v>
      </c>
      <c r="K160" s="226">
        <v>22.815930107419874</v>
      </c>
      <c r="L160" s="226">
        <v>3.011090610836324</v>
      </c>
      <c r="M160" s="226">
        <v>5.5715048834822589</v>
      </c>
      <c r="N160" s="226">
        <v>3.9168439676181466</v>
      </c>
      <c r="O160" s="226">
        <v>4.9866488413228645</v>
      </c>
      <c r="P160" s="226">
        <v>2.4983327774070987</v>
      </c>
      <c r="Q160" s="226">
        <v>3.2812599206199233</v>
      </c>
      <c r="R160" s="226">
        <v>7.8226151999826756</v>
      </c>
      <c r="S160" s="226">
        <v>3.0585601187486859</v>
      </c>
      <c r="T160" s="226">
        <v>5.8475054510449223</v>
      </c>
      <c r="U160" s="226">
        <v>2.9151838135298931</v>
      </c>
      <c r="V160" s="226">
        <v>2.3975105144016915</v>
      </c>
      <c r="W160" s="226">
        <v>2.9944392908634274</v>
      </c>
      <c r="X160" s="226">
        <v>4.4121045620731456</v>
      </c>
      <c r="Y160" s="223"/>
      <c r="Z160" s="224"/>
      <c r="AA160" s="224"/>
      <c r="AB160" s="224"/>
      <c r="AC160" s="224"/>
      <c r="AD160" s="224"/>
      <c r="AE160" s="224"/>
      <c r="AF160" s="224"/>
      <c r="AG160" s="224"/>
      <c r="AH160" s="224"/>
      <c r="AI160" s="224"/>
      <c r="AJ160" s="224"/>
      <c r="AK160" s="224"/>
      <c r="AL160" s="224"/>
      <c r="AM160" s="224"/>
      <c r="AN160" s="224"/>
      <c r="AO160" s="224"/>
      <c r="AP160" s="224"/>
      <c r="AQ160" s="224"/>
      <c r="AR160" s="224"/>
      <c r="AS160" s="224"/>
      <c r="AT160" s="224"/>
      <c r="AU160" s="224"/>
      <c r="AV160" s="224"/>
      <c r="AW160" s="224"/>
      <c r="AX160" s="224"/>
      <c r="AY160" s="224"/>
      <c r="AZ160" s="224"/>
      <c r="BA160" s="224"/>
      <c r="BB160" s="224"/>
      <c r="BC160" s="224"/>
      <c r="BD160" s="224"/>
      <c r="BE160" s="224"/>
      <c r="BF160" s="224"/>
      <c r="BG160" s="224"/>
      <c r="BH160" s="224"/>
      <c r="BI160" s="224"/>
      <c r="BJ160" s="224"/>
      <c r="BK160" s="224"/>
      <c r="BL160" s="224"/>
      <c r="BM160" s="229"/>
    </row>
    <row r="161" spans="1:65">
      <c r="A161" s="30"/>
      <c r="B161" s="3" t="s">
        <v>87</v>
      </c>
      <c r="C161" s="29"/>
      <c r="D161" s="13">
        <v>4.5501762764927303E-2</v>
      </c>
      <c r="E161" s="13">
        <v>9.4877978827435788E-3</v>
      </c>
      <c r="F161" s="13">
        <v>7.2906675232779251E-3</v>
      </c>
      <c r="G161" s="13">
        <v>3.3926729552308257E-2</v>
      </c>
      <c r="H161" s="13">
        <v>2.8105174769661942E-2</v>
      </c>
      <c r="I161" s="13">
        <v>2.0261694062149845E-2</v>
      </c>
      <c r="J161" s="13">
        <v>2.6761858071230379E-2</v>
      </c>
      <c r="K161" s="13">
        <v>0.12255647327172717</v>
      </c>
      <c r="L161" s="13">
        <v>1.7852315874523662E-2</v>
      </c>
      <c r="M161" s="13">
        <v>3.5619636974846623E-2</v>
      </c>
      <c r="N161" s="13">
        <v>2.910348458911316E-2</v>
      </c>
      <c r="O161" s="13">
        <v>3.376963097961308E-2</v>
      </c>
      <c r="P161" s="13">
        <v>1.6947424154259573E-2</v>
      </c>
      <c r="Q161" s="13">
        <v>2.2372226731499478E-2</v>
      </c>
      <c r="R161" s="13">
        <v>4.9869551843537654E-2</v>
      </c>
      <c r="S161" s="13">
        <v>1.9668564475410343E-2</v>
      </c>
      <c r="T161" s="13">
        <v>4.992747140577973E-2</v>
      </c>
      <c r="U161" s="13">
        <v>1.9562585007638161E-2</v>
      </c>
      <c r="V161" s="13">
        <v>1.4580588781976453E-2</v>
      </c>
      <c r="W161" s="13">
        <v>1.6348167193066938E-2</v>
      </c>
      <c r="X161" s="13">
        <v>3.1217720958064708E-2</v>
      </c>
      <c r="Y161" s="159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56"/>
    </row>
    <row r="162" spans="1:65">
      <c r="A162" s="30"/>
      <c r="B162" s="3" t="s">
        <v>281</v>
      </c>
      <c r="C162" s="29"/>
      <c r="D162" s="13">
        <v>-7.8905227919563004E-2</v>
      </c>
      <c r="E162" s="13">
        <v>0.14239080162758078</v>
      </c>
      <c r="F162" s="13">
        <v>-1.9922166135967201E-2</v>
      </c>
      <c r="G162" s="13">
        <v>-0.20402550621647175</v>
      </c>
      <c r="H162" s="13">
        <v>7.6583483039782685E-3</v>
      </c>
      <c r="I162" s="13">
        <v>0.22038135239866286</v>
      </c>
      <c r="J162" s="13">
        <v>1.7788932770314236E-2</v>
      </c>
      <c r="K162" s="13">
        <v>0.20638196683337995</v>
      </c>
      <c r="L162" s="13">
        <v>9.2979901911710572E-2</v>
      </c>
      <c r="M162" s="13">
        <v>1.3598456466541675E-2</v>
      </c>
      <c r="N162" s="13">
        <v>-0.12788411976906489</v>
      </c>
      <c r="O162" s="13">
        <v>-4.3102575994293013E-2</v>
      </c>
      <c r="P162" s="13">
        <v>-4.4722605493173972E-2</v>
      </c>
      <c r="Q162" s="13">
        <v>-4.9582693989816962E-2</v>
      </c>
      <c r="R162" s="13">
        <v>1.6481352960783902E-2</v>
      </c>
      <c r="S162" s="13">
        <v>7.6907488939559343E-3</v>
      </c>
      <c r="T162" s="13">
        <v>-0.24104858036423193</v>
      </c>
      <c r="U162" s="13">
        <v>-3.4343616503676344E-2</v>
      </c>
      <c r="V162" s="13">
        <v>6.5536602200666483E-2</v>
      </c>
      <c r="W162" s="13">
        <v>0.18694161284680821</v>
      </c>
      <c r="X162" s="13">
        <v>-8.4143323299278094E-2</v>
      </c>
      <c r="Y162" s="159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56"/>
    </row>
    <row r="163" spans="1:65">
      <c r="A163" s="30"/>
      <c r="B163" s="46" t="s">
        <v>282</v>
      </c>
      <c r="C163" s="47"/>
      <c r="D163" s="45">
        <v>1.01</v>
      </c>
      <c r="E163" s="45">
        <v>1.57</v>
      </c>
      <c r="F163" s="45">
        <v>0.32</v>
      </c>
      <c r="G163" s="45">
        <v>2.4700000000000002</v>
      </c>
      <c r="H163" s="45">
        <v>0</v>
      </c>
      <c r="I163" s="45">
        <v>2.48</v>
      </c>
      <c r="J163" s="45">
        <v>0.12</v>
      </c>
      <c r="K163" s="45">
        <v>2.3199999999999998</v>
      </c>
      <c r="L163" s="45">
        <v>0.99</v>
      </c>
      <c r="M163" s="45">
        <v>7.0000000000000007E-2</v>
      </c>
      <c r="N163" s="45">
        <v>1.58</v>
      </c>
      <c r="O163" s="45">
        <v>0.59</v>
      </c>
      <c r="P163" s="45">
        <v>0.61</v>
      </c>
      <c r="Q163" s="45">
        <v>0.67</v>
      </c>
      <c r="R163" s="45">
        <v>0.1</v>
      </c>
      <c r="S163" s="45">
        <v>0</v>
      </c>
      <c r="T163" s="45">
        <v>2.9</v>
      </c>
      <c r="U163" s="45">
        <v>0.49</v>
      </c>
      <c r="V163" s="45">
        <v>0.67</v>
      </c>
      <c r="W163" s="45">
        <v>2.09</v>
      </c>
      <c r="X163" s="45">
        <v>1.07</v>
      </c>
      <c r="Y163" s="159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56"/>
    </row>
    <row r="164" spans="1:65">
      <c r="B164" s="31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BM164" s="56"/>
    </row>
    <row r="165" spans="1:65" ht="15">
      <c r="B165" s="8" t="s">
        <v>509</v>
      </c>
      <c r="BM165" s="28" t="s">
        <v>67</v>
      </c>
    </row>
    <row r="166" spans="1:65" ht="15">
      <c r="A166" s="25" t="s">
        <v>25</v>
      </c>
      <c r="B166" s="18" t="s">
        <v>116</v>
      </c>
      <c r="C166" s="15" t="s">
        <v>117</v>
      </c>
      <c r="D166" s="16" t="s">
        <v>243</v>
      </c>
      <c r="E166" s="17" t="s">
        <v>243</v>
      </c>
      <c r="F166" s="17" t="s">
        <v>243</v>
      </c>
      <c r="G166" s="17" t="s">
        <v>243</v>
      </c>
      <c r="H166" s="17" t="s">
        <v>243</v>
      </c>
      <c r="I166" s="17" t="s">
        <v>243</v>
      </c>
      <c r="J166" s="17" t="s">
        <v>243</v>
      </c>
      <c r="K166" s="17" t="s">
        <v>243</v>
      </c>
      <c r="L166" s="17" t="s">
        <v>243</v>
      </c>
      <c r="M166" s="17" t="s">
        <v>243</v>
      </c>
      <c r="N166" s="17" t="s">
        <v>243</v>
      </c>
      <c r="O166" s="17" t="s">
        <v>243</v>
      </c>
      <c r="P166" s="17" t="s">
        <v>243</v>
      </c>
      <c r="Q166" s="17" t="s">
        <v>243</v>
      </c>
      <c r="R166" s="17" t="s">
        <v>243</v>
      </c>
      <c r="S166" s="17" t="s">
        <v>243</v>
      </c>
      <c r="T166" s="17" t="s">
        <v>243</v>
      </c>
      <c r="U166" s="17" t="s">
        <v>243</v>
      </c>
      <c r="V166" s="17" t="s">
        <v>243</v>
      </c>
      <c r="W166" s="17" t="s">
        <v>243</v>
      </c>
      <c r="X166" s="17" t="s">
        <v>243</v>
      </c>
      <c r="Y166" s="17" t="s">
        <v>243</v>
      </c>
      <c r="Z166" s="17" t="s">
        <v>243</v>
      </c>
      <c r="AA166" s="17" t="s">
        <v>243</v>
      </c>
      <c r="AB166" s="17" t="s">
        <v>243</v>
      </c>
      <c r="AC166" s="17" t="s">
        <v>243</v>
      </c>
      <c r="AD166" s="159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28">
        <v>1</v>
      </c>
    </row>
    <row r="167" spans="1:65">
      <c r="A167" s="30"/>
      <c r="B167" s="19" t="s">
        <v>244</v>
      </c>
      <c r="C167" s="9" t="s">
        <v>244</v>
      </c>
      <c r="D167" s="157" t="s">
        <v>246</v>
      </c>
      <c r="E167" s="158" t="s">
        <v>247</v>
      </c>
      <c r="F167" s="158" t="s">
        <v>248</v>
      </c>
      <c r="G167" s="158" t="s">
        <v>249</v>
      </c>
      <c r="H167" s="158" t="s">
        <v>250</v>
      </c>
      <c r="I167" s="158" t="s">
        <v>251</v>
      </c>
      <c r="J167" s="158" t="s">
        <v>252</v>
      </c>
      <c r="K167" s="158" t="s">
        <v>253</v>
      </c>
      <c r="L167" s="158" t="s">
        <v>254</v>
      </c>
      <c r="M167" s="158" t="s">
        <v>255</v>
      </c>
      <c r="N167" s="158" t="s">
        <v>256</v>
      </c>
      <c r="O167" s="158" t="s">
        <v>257</v>
      </c>
      <c r="P167" s="158" t="s">
        <v>259</v>
      </c>
      <c r="Q167" s="158" t="s">
        <v>260</v>
      </c>
      <c r="R167" s="158" t="s">
        <v>261</v>
      </c>
      <c r="S167" s="158" t="s">
        <v>262</v>
      </c>
      <c r="T167" s="158" t="s">
        <v>263</v>
      </c>
      <c r="U167" s="158" t="s">
        <v>264</v>
      </c>
      <c r="V167" s="158" t="s">
        <v>265</v>
      </c>
      <c r="W167" s="158" t="s">
        <v>266</v>
      </c>
      <c r="X167" s="158" t="s">
        <v>267</v>
      </c>
      <c r="Y167" s="158" t="s">
        <v>268</v>
      </c>
      <c r="Z167" s="158" t="s">
        <v>269</v>
      </c>
      <c r="AA167" s="158" t="s">
        <v>270</v>
      </c>
      <c r="AB167" s="158" t="s">
        <v>271</v>
      </c>
      <c r="AC167" s="158" t="s">
        <v>272</v>
      </c>
      <c r="AD167" s="159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8" t="s">
        <v>3</v>
      </c>
    </row>
    <row r="168" spans="1:65">
      <c r="A168" s="30"/>
      <c r="B168" s="19"/>
      <c r="C168" s="9"/>
      <c r="D168" s="10" t="s">
        <v>291</v>
      </c>
      <c r="E168" s="11" t="s">
        <v>291</v>
      </c>
      <c r="F168" s="11" t="s">
        <v>291</v>
      </c>
      <c r="G168" s="11" t="s">
        <v>120</v>
      </c>
      <c r="H168" s="11" t="s">
        <v>120</v>
      </c>
      <c r="I168" s="11" t="s">
        <v>292</v>
      </c>
      <c r="J168" s="11" t="s">
        <v>291</v>
      </c>
      <c r="K168" s="11" t="s">
        <v>291</v>
      </c>
      <c r="L168" s="11" t="s">
        <v>291</v>
      </c>
      <c r="M168" s="11" t="s">
        <v>291</v>
      </c>
      <c r="N168" s="11" t="s">
        <v>292</v>
      </c>
      <c r="O168" s="11" t="s">
        <v>292</v>
      </c>
      <c r="P168" s="11" t="s">
        <v>292</v>
      </c>
      <c r="Q168" s="11" t="s">
        <v>292</v>
      </c>
      <c r="R168" s="11" t="s">
        <v>292</v>
      </c>
      <c r="S168" s="11" t="s">
        <v>292</v>
      </c>
      <c r="T168" s="11" t="s">
        <v>292</v>
      </c>
      <c r="U168" s="11" t="s">
        <v>120</v>
      </c>
      <c r="V168" s="11" t="s">
        <v>292</v>
      </c>
      <c r="W168" s="11" t="s">
        <v>292</v>
      </c>
      <c r="X168" s="11" t="s">
        <v>120</v>
      </c>
      <c r="Y168" s="11" t="s">
        <v>292</v>
      </c>
      <c r="Z168" s="11" t="s">
        <v>292</v>
      </c>
      <c r="AA168" s="11" t="s">
        <v>292</v>
      </c>
      <c r="AB168" s="11" t="s">
        <v>291</v>
      </c>
      <c r="AC168" s="11" t="s">
        <v>291</v>
      </c>
      <c r="AD168" s="159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28">
        <v>0</v>
      </c>
    </row>
    <row r="169" spans="1:65">
      <c r="A169" s="30"/>
      <c r="B169" s="19"/>
      <c r="C169" s="9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159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28">
        <v>0</v>
      </c>
    </row>
    <row r="170" spans="1:65">
      <c r="A170" s="30"/>
      <c r="B170" s="18">
        <v>1</v>
      </c>
      <c r="C170" s="14">
        <v>1</v>
      </c>
      <c r="D170" s="220">
        <v>356.2</v>
      </c>
      <c r="E170" s="220">
        <v>396</v>
      </c>
      <c r="F170" s="220">
        <v>377.05439381638064</v>
      </c>
      <c r="G170" s="220">
        <v>397</v>
      </c>
      <c r="H170" s="220">
        <v>346.3</v>
      </c>
      <c r="I170" s="220">
        <v>366</v>
      </c>
      <c r="J170" s="220">
        <v>372</v>
      </c>
      <c r="K170" s="220">
        <v>375</v>
      </c>
      <c r="L170" s="221">
        <v>444.77224870364785</v>
      </c>
      <c r="M170" s="220">
        <v>376.1</v>
      </c>
      <c r="N170" s="220">
        <v>385</v>
      </c>
      <c r="O170" s="220">
        <v>374.4</v>
      </c>
      <c r="P170" s="220">
        <v>385</v>
      </c>
      <c r="Q170" s="220">
        <v>401</v>
      </c>
      <c r="R170" s="220">
        <v>395</v>
      </c>
      <c r="S170" s="220">
        <v>379</v>
      </c>
      <c r="T170" s="220">
        <v>385</v>
      </c>
      <c r="U170" s="220">
        <v>406.4342186455869</v>
      </c>
      <c r="V170" s="222">
        <v>320.27445</v>
      </c>
      <c r="W170" s="220">
        <v>372</v>
      </c>
      <c r="X170" s="220">
        <v>374</v>
      </c>
      <c r="Y170" s="220">
        <v>397.5</v>
      </c>
      <c r="Z170" s="220">
        <v>376.7</v>
      </c>
      <c r="AA170" s="220">
        <v>387.9</v>
      </c>
      <c r="AB170" s="220">
        <v>366</v>
      </c>
      <c r="AC170" s="220">
        <v>368</v>
      </c>
      <c r="AD170" s="223"/>
      <c r="AE170" s="224"/>
      <c r="AF170" s="224"/>
      <c r="AG170" s="224"/>
      <c r="AH170" s="224"/>
      <c r="AI170" s="224"/>
      <c r="AJ170" s="224"/>
      <c r="AK170" s="224"/>
      <c r="AL170" s="224"/>
      <c r="AM170" s="224"/>
      <c r="AN170" s="224"/>
      <c r="AO170" s="224"/>
      <c r="AP170" s="224"/>
      <c r="AQ170" s="224"/>
      <c r="AR170" s="224"/>
      <c r="AS170" s="224"/>
      <c r="AT170" s="224"/>
      <c r="AU170" s="224"/>
      <c r="AV170" s="224"/>
      <c r="AW170" s="224"/>
      <c r="AX170" s="224"/>
      <c r="AY170" s="224"/>
      <c r="AZ170" s="224"/>
      <c r="BA170" s="224"/>
      <c r="BB170" s="224"/>
      <c r="BC170" s="224"/>
      <c r="BD170" s="224"/>
      <c r="BE170" s="224"/>
      <c r="BF170" s="224"/>
      <c r="BG170" s="224"/>
      <c r="BH170" s="224"/>
      <c r="BI170" s="224"/>
      <c r="BJ170" s="224"/>
      <c r="BK170" s="224"/>
      <c r="BL170" s="224"/>
      <c r="BM170" s="225">
        <v>1</v>
      </c>
    </row>
    <row r="171" spans="1:65">
      <c r="A171" s="30"/>
      <c r="B171" s="19">
        <v>1</v>
      </c>
      <c r="C171" s="9">
        <v>2</v>
      </c>
      <c r="D171" s="226">
        <v>360.5</v>
      </c>
      <c r="E171" s="226">
        <v>395.2</v>
      </c>
      <c r="F171" s="226">
        <v>374.62050928595391</v>
      </c>
      <c r="G171" s="226">
        <v>401</v>
      </c>
      <c r="H171" s="226">
        <v>349.6</v>
      </c>
      <c r="I171" s="226">
        <v>367</v>
      </c>
      <c r="J171" s="226">
        <v>383</v>
      </c>
      <c r="K171" s="226">
        <v>372</v>
      </c>
      <c r="L171" s="228">
        <v>444.33277022063203</v>
      </c>
      <c r="M171" s="226">
        <v>375.1</v>
      </c>
      <c r="N171" s="226">
        <v>395</v>
      </c>
      <c r="O171" s="226">
        <v>377.6</v>
      </c>
      <c r="P171" s="226">
        <v>387</v>
      </c>
      <c r="Q171" s="226">
        <v>396</v>
      </c>
      <c r="R171" s="226">
        <v>391</v>
      </c>
      <c r="S171" s="226">
        <v>379</v>
      </c>
      <c r="T171" s="226">
        <v>366</v>
      </c>
      <c r="U171" s="226">
        <v>393.81834665183015</v>
      </c>
      <c r="V171" s="226">
        <v>366.45183000000003</v>
      </c>
      <c r="W171" s="226">
        <v>372</v>
      </c>
      <c r="X171" s="226">
        <v>379</v>
      </c>
      <c r="Y171" s="226">
        <v>375.3</v>
      </c>
      <c r="Z171" s="226">
        <v>378.8</v>
      </c>
      <c r="AA171" s="226">
        <v>390.5</v>
      </c>
      <c r="AB171" s="226">
        <v>382</v>
      </c>
      <c r="AC171" s="226">
        <v>375</v>
      </c>
      <c r="AD171" s="223"/>
      <c r="AE171" s="224"/>
      <c r="AF171" s="224"/>
      <c r="AG171" s="224"/>
      <c r="AH171" s="224"/>
      <c r="AI171" s="224"/>
      <c r="AJ171" s="224"/>
      <c r="AK171" s="224"/>
      <c r="AL171" s="224"/>
      <c r="AM171" s="224"/>
      <c r="AN171" s="224"/>
      <c r="AO171" s="224"/>
      <c r="AP171" s="224"/>
      <c r="AQ171" s="224"/>
      <c r="AR171" s="224"/>
      <c r="AS171" s="224"/>
      <c r="AT171" s="224"/>
      <c r="AU171" s="224"/>
      <c r="AV171" s="224"/>
      <c r="AW171" s="224"/>
      <c r="AX171" s="224"/>
      <c r="AY171" s="224"/>
      <c r="AZ171" s="224"/>
      <c r="BA171" s="224"/>
      <c r="BB171" s="224"/>
      <c r="BC171" s="224"/>
      <c r="BD171" s="224"/>
      <c r="BE171" s="224"/>
      <c r="BF171" s="224"/>
      <c r="BG171" s="224"/>
      <c r="BH171" s="224"/>
      <c r="BI171" s="224"/>
      <c r="BJ171" s="224"/>
      <c r="BK171" s="224"/>
      <c r="BL171" s="224"/>
      <c r="BM171" s="225">
        <v>39</v>
      </c>
    </row>
    <row r="172" spans="1:65">
      <c r="A172" s="30"/>
      <c r="B172" s="19">
        <v>1</v>
      </c>
      <c r="C172" s="9">
        <v>3</v>
      </c>
      <c r="D172" s="226">
        <v>349.8</v>
      </c>
      <c r="E172" s="226">
        <v>399.1</v>
      </c>
      <c r="F172" s="226">
        <v>375.35293530021249</v>
      </c>
      <c r="G172" s="226">
        <v>399</v>
      </c>
      <c r="H172" s="226">
        <v>345.7</v>
      </c>
      <c r="I172" s="226">
        <v>369</v>
      </c>
      <c r="J172" s="226">
        <v>380</v>
      </c>
      <c r="K172" s="226">
        <v>383</v>
      </c>
      <c r="L172" s="228">
        <v>441.10875681577897</v>
      </c>
      <c r="M172" s="226">
        <v>374.6</v>
      </c>
      <c r="N172" s="226">
        <v>369</v>
      </c>
      <c r="O172" s="226">
        <v>365.8</v>
      </c>
      <c r="P172" s="226">
        <v>383</v>
      </c>
      <c r="Q172" s="226">
        <v>398</v>
      </c>
      <c r="R172" s="226">
        <v>383</v>
      </c>
      <c r="S172" s="226">
        <v>378</v>
      </c>
      <c r="T172" s="226">
        <v>374</v>
      </c>
      <c r="U172" s="226">
        <v>399.10543637794586</v>
      </c>
      <c r="V172" s="226">
        <v>359.09442000000001</v>
      </c>
      <c r="W172" s="226">
        <v>374</v>
      </c>
      <c r="X172" s="226">
        <v>379</v>
      </c>
      <c r="Y172" s="226">
        <v>390.7</v>
      </c>
      <c r="Z172" s="226">
        <v>373.6</v>
      </c>
      <c r="AA172" s="226">
        <v>382.6</v>
      </c>
      <c r="AB172" s="226">
        <v>359</v>
      </c>
      <c r="AC172" s="226">
        <v>379</v>
      </c>
      <c r="AD172" s="223"/>
      <c r="AE172" s="224"/>
      <c r="AF172" s="224"/>
      <c r="AG172" s="224"/>
      <c r="AH172" s="224"/>
      <c r="AI172" s="224"/>
      <c r="AJ172" s="224"/>
      <c r="AK172" s="224"/>
      <c r="AL172" s="224"/>
      <c r="AM172" s="224"/>
      <c r="AN172" s="224"/>
      <c r="AO172" s="224"/>
      <c r="AP172" s="224"/>
      <c r="AQ172" s="224"/>
      <c r="AR172" s="224"/>
      <c r="AS172" s="224"/>
      <c r="AT172" s="224"/>
      <c r="AU172" s="224"/>
      <c r="AV172" s="224"/>
      <c r="AW172" s="224"/>
      <c r="AX172" s="224"/>
      <c r="AY172" s="224"/>
      <c r="AZ172" s="224"/>
      <c r="BA172" s="224"/>
      <c r="BB172" s="224"/>
      <c r="BC172" s="224"/>
      <c r="BD172" s="224"/>
      <c r="BE172" s="224"/>
      <c r="BF172" s="224"/>
      <c r="BG172" s="224"/>
      <c r="BH172" s="224"/>
      <c r="BI172" s="224"/>
      <c r="BJ172" s="224"/>
      <c r="BK172" s="224"/>
      <c r="BL172" s="224"/>
      <c r="BM172" s="225">
        <v>16</v>
      </c>
    </row>
    <row r="173" spans="1:65">
      <c r="A173" s="30"/>
      <c r="B173" s="19">
        <v>1</v>
      </c>
      <c r="C173" s="9">
        <v>4</v>
      </c>
      <c r="D173" s="226">
        <v>359.2</v>
      </c>
      <c r="E173" s="226">
        <v>394.7</v>
      </c>
      <c r="F173" s="226">
        <v>384.65643794233699</v>
      </c>
      <c r="G173" s="226">
        <v>401</v>
      </c>
      <c r="H173" s="226">
        <v>349.2</v>
      </c>
      <c r="I173" s="226">
        <v>367</v>
      </c>
      <c r="J173" s="226">
        <v>383</v>
      </c>
      <c r="K173" s="226">
        <v>385</v>
      </c>
      <c r="L173" s="228">
        <v>444.71310224704558</v>
      </c>
      <c r="M173" s="226">
        <v>375.6</v>
      </c>
      <c r="N173" s="226">
        <v>415</v>
      </c>
      <c r="O173" s="226">
        <v>368.8</v>
      </c>
      <c r="P173" s="226">
        <v>380</v>
      </c>
      <c r="Q173" s="226">
        <v>399</v>
      </c>
      <c r="R173" s="226">
        <v>399</v>
      </c>
      <c r="S173" s="226">
        <v>375</v>
      </c>
      <c r="T173" s="226">
        <v>374</v>
      </c>
      <c r="U173" s="226">
        <v>409.70358885482148</v>
      </c>
      <c r="V173" s="226">
        <v>363.29885999999999</v>
      </c>
      <c r="W173" s="226">
        <v>373</v>
      </c>
      <c r="X173" s="226">
        <v>367</v>
      </c>
      <c r="Y173" s="226">
        <v>372.1</v>
      </c>
      <c r="Z173" s="226">
        <v>388.3</v>
      </c>
      <c r="AA173" s="226">
        <v>381.1</v>
      </c>
      <c r="AB173" s="226">
        <v>384</v>
      </c>
      <c r="AC173" s="226">
        <v>363</v>
      </c>
      <c r="AD173" s="223"/>
      <c r="AE173" s="224"/>
      <c r="AF173" s="224"/>
      <c r="AG173" s="224"/>
      <c r="AH173" s="224"/>
      <c r="AI173" s="224"/>
      <c r="AJ173" s="224"/>
      <c r="AK173" s="224"/>
      <c r="AL173" s="224"/>
      <c r="AM173" s="224"/>
      <c r="AN173" s="224"/>
      <c r="AO173" s="224"/>
      <c r="AP173" s="224"/>
      <c r="AQ173" s="224"/>
      <c r="AR173" s="224"/>
      <c r="AS173" s="224"/>
      <c r="AT173" s="224"/>
      <c r="AU173" s="224"/>
      <c r="AV173" s="224"/>
      <c r="AW173" s="224"/>
      <c r="AX173" s="224"/>
      <c r="AY173" s="224"/>
      <c r="AZ173" s="224"/>
      <c r="BA173" s="224"/>
      <c r="BB173" s="224"/>
      <c r="BC173" s="224"/>
      <c r="BD173" s="224"/>
      <c r="BE173" s="224"/>
      <c r="BF173" s="224"/>
      <c r="BG173" s="224"/>
      <c r="BH173" s="224"/>
      <c r="BI173" s="224"/>
      <c r="BJ173" s="224"/>
      <c r="BK173" s="224"/>
      <c r="BL173" s="224"/>
      <c r="BM173" s="225">
        <v>378.65829962647666</v>
      </c>
    </row>
    <row r="174" spans="1:65">
      <c r="A174" s="30"/>
      <c r="B174" s="19">
        <v>1</v>
      </c>
      <c r="C174" s="9">
        <v>5</v>
      </c>
      <c r="D174" s="226">
        <v>355.6</v>
      </c>
      <c r="E174" s="226">
        <v>401.7</v>
      </c>
      <c r="F174" s="226">
        <v>378.79477590539153</v>
      </c>
      <c r="G174" s="226">
        <v>402</v>
      </c>
      <c r="H174" s="226">
        <v>347</v>
      </c>
      <c r="I174" s="226">
        <v>366</v>
      </c>
      <c r="J174" s="227">
        <v>418</v>
      </c>
      <c r="K174" s="226">
        <v>381</v>
      </c>
      <c r="L174" s="228">
        <v>443.87701642775448</v>
      </c>
      <c r="M174" s="226">
        <v>373.5</v>
      </c>
      <c r="N174" s="227">
        <v>431</v>
      </c>
      <c r="O174" s="226">
        <v>381.9</v>
      </c>
      <c r="P174" s="226">
        <v>386</v>
      </c>
      <c r="Q174" s="226">
        <v>397</v>
      </c>
      <c r="R174" s="226">
        <v>385</v>
      </c>
      <c r="S174" s="226">
        <v>383</v>
      </c>
      <c r="T174" s="226">
        <v>371</v>
      </c>
      <c r="U174" s="226">
        <v>400.82301546775591</v>
      </c>
      <c r="V174" s="226">
        <v>355.37058000000002</v>
      </c>
      <c r="W174" s="226">
        <v>374</v>
      </c>
      <c r="X174" s="226">
        <v>375</v>
      </c>
      <c r="Y174" s="226">
        <v>370.3</v>
      </c>
      <c r="Z174" s="226">
        <v>375.6</v>
      </c>
      <c r="AA174" s="226">
        <v>391.1</v>
      </c>
      <c r="AB174" s="226">
        <v>365</v>
      </c>
      <c r="AC174" s="226">
        <v>368</v>
      </c>
      <c r="AD174" s="223"/>
      <c r="AE174" s="224"/>
      <c r="AF174" s="224"/>
      <c r="AG174" s="224"/>
      <c r="AH174" s="224"/>
      <c r="AI174" s="224"/>
      <c r="AJ174" s="224"/>
      <c r="AK174" s="224"/>
      <c r="AL174" s="224"/>
      <c r="AM174" s="224"/>
      <c r="AN174" s="224"/>
      <c r="AO174" s="224"/>
      <c r="AP174" s="224"/>
      <c r="AQ174" s="224"/>
      <c r="AR174" s="224"/>
      <c r="AS174" s="224"/>
      <c r="AT174" s="224"/>
      <c r="AU174" s="224"/>
      <c r="AV174" s="224"/>
      <c r="AW174" s="224"/>
      <c r="AX174" s="224"/>
      <c r="AY174" s="224"/>
      <c r="AZ174" s="224"/>
      <c r="BA174" s="224"/>
      <c r="BB174" s="224"/>
      <c r="BC174" s="224"/>
      <c r="BD174" s="224"/>
      <c r="BE174" s="224"/>
      <c r="BF174" s="224"/>
      <c r="BG174" s="224"/>
      <c r="BH174" s="224"/>
      <c r="BI174" s="224"/>
      <c r="BJ174" s="224"/>
      <c r="BK174" s="224"/>
      <c r="BL174" s="224"/>
      <c r="BM174" s="225">
        <v>19</v>
      </c>
    </row>
    <row r="175" spans="1:65">
      <c r="A175" s="30"/>
      <c r="B175" s="19">
        <v>1</v>
      </c>
      <c r="C175" s="9">
        <v>6</v>
      </c>
      <c r="D175" s="226">
        <v>352.1</v>
      </c>
      <c r="E175" s="226">
        <v>402.3</v>
      </c>
      <c r="F175" s="226">
        <v>384.30181926743273</v>
      </c>
      <c r="G175" s="226">
        <v>401</v>
      </c>
      <c r="H175" s="226">
        <v>349</v>
      </c>
      <c r="I175" s="226">
        <v>369</v>
      </c>
      <c r="J175" s="226">
        <v>403</v>
      </c>
      <c r="K175" s="226">
        <v>375</v>
      </c>
      <c r="L175" s="228">
        <v>452.36516831283461</v>
      </c>
      <c r="M175" s="226">
        <v>379.9</v>
      </c>
      <c r="N175" s="226">
        <v>369</v>
      </c>
      <c r="O175" s="226">
        <v>367.8</v>
      </c>
      <c r="P175" s="226">
        <v>390</v>
      </c>
      <c r="Q175" s="226">
        <v>400</v>
      </c>
      <c r="R175" s="226">
        <v>392</v>
      </c>
      <c r="S175" s="226">
        <v>380</v>
      </c>
      <c r="T175" s="226">
        <v>373</v>
      </c>
      <c r="U175" s="226">
        <v>399.48840645583891</v>
      </c>
      <c r="V175" s="226">
        <v>351.52686</v>
      </c>
      <c r="W175" s="226">
        <v>372</v>
      </c>
      <c r="X175" s="226">
        <v>371</v>
      </c>
      <c r="Y175" s="226">
        <v>374.6</v>
      </c>
      <c r="Z175" s="226">
        <v>385.2</v>
      </c>
      <c r="AA175" s="226">
        <v>388.7</v>
      </c>
      <c r="AB175" s="226">
        <v>360</v>
      </c>
      <c r="AC175" s="226">
        <v>363</v>
      </c>
      <c r="AD175" s="223"/>
      <c r="AE175" s="224"/>
      <c r="AF175" s="224"/>
      <c r="AG175" s="224"/>
      <c r="AH175" s="224"/>
      <c r="AI175" s="224"/>
      <c r="AJ175" s="224"/>
      <c r="AK175" s="224"/>
      <c r="AL175" s="224"/>
      <c r="AM175" s="224"/>
      <c r="AN175" s="224"/>
      <c r="AO175" s="224"/>
      <c r="AP175" s="224"/>
      <c r="AQ175" s="224"/>
      <c r="AR175" s="224"/>
      <c r="AS175" s="224"/>
      <c r="AT175" s="224"/>
      <c r="AU175" s="224"/>
      <c r="AV175" s="224"/>
      <c r="AW175" s="224"/>
      <c r="AX175" s="224"/>
      <c r="AY175" s="224"/>
      <c r="AZ175" s="224"/>
      <c r="BA175" s="224"/>
      <c r="BB175" s="224"/>
      <c r="BC175" s="224"/>
      <c r="BD175" s="224"/>
      <c r="BE175" s="224"/>
      <c r="BF175" s="224"/>
      <c r="BG175" s="224"/>
      <c r="BH175" s="224"/>
      <c r="BI175" s="224"/>
      <c r="BJ175" s="224"/>
      <c r="BK175" s="224"/>
      <c r="BL175" s="224"/>
      <c r="BM175" s="229"/>
    </row>
    <row r="176" spans="1:65">
      <c r="A176" s="30"/>
      <c r="B176" s="20" t="s">
        <v>278</v>
      </c>
      <c r="C176" s="12"/>
      <c r="D176" s="230">
        <v>355.56666666666666</v>
      </c>
      <c r="E176" s="230">
        <v>398.16666666666674</v>
      </c>
      <c r="F176" s="230">
        <v>379.13014525295142</v>
      </c>
      <c r="G176" s="230">
        <v>400.16666666666669</v>
      </c>
      <c r="H176" s="230">
        <v>347.8</v>
      </c>
      <c r="I176" s="230">
        <v>367.33333333333331</v>
      </c>
      <c r="J176" s="230">
        <v>389.83333333333331</v>
      </c>
      <c r="K176" s="230">
        <v>378.5</v>
      </c>
      <c r="L176" s="230">
        <v>445.19484378794891</v>
      </c>
      <c r="M176" s="230">
        <v>375.8</v>
      </c>
      <c r="N176" s="230">
        <v>394</v>
      </c>
      <c r="O176" s="230">
        <v>372.7166666666667</v>
      </c>
      <c r="P176" s="230">
        <v>385.16666666666669</v>
      </c>
      <c r="Q176" s="230">
        <v>398.5</v>
      </c>
      <c r="R176" s="230">
        <v>390.83333333333331</v>
      </c>
      <c r="S176" s="230">
        <v>379</v>
      </c>
      <c r="T176" s="230">
        <v>373.83333333333331</v>
      </c>
      <c r="U176" s="230">
        <v>401.56216874229648</v>
      </c>
      <c r="V176" s="230">
        <v>352.66950000000003</v>
      </c>
      <c r="W176" s="230">
        <v>372.83333333333331</v>
      </c>
      <c r="X176" s="230">
        <v>374.16666666666669</v>
      </c>
      <c r="Y176" s="230">
        <v>380.08333333333331</v>
      </c>
      <c r="Z176" s="230">
        <v>379.7</v>
      </c>
      <c r="AA176" s="230">
        <v>386.98333333333329</v>
      </c>
      <c r="AB176" s="230">
        <v>369.33333333333331</v>
      </c>
      <c r="AC176" s="230">
        <v>369.33333333333331</v>
      </c>
      <c r="AD176" s="223"/>
      <c r="AE176" s="224"/>
      <c r="AF176" s="224"/>
      <c r="AG176" s="224"/>
      <c r="AH176" s="224"/>
      <c r="AI176" s="224"/>
      <c r="AJ176" s="224"/>
      <c r="AK176" s="224"/>
      <c r="AL176" s="224"/>
      <c r="AM176" s="224"/>
      <c r="AN176" s="224"/>
      <c r="AO176" s="224"/>
      <c r="AP176" s="224"/>
      <c r="AQ176" s="224"/>
      <c r="AR176" s="224"/>
      <c r="AS176" s="224"/>
      <c r="AT176" s="224"/>
      <c r="AU176" s="224"/>
      <c r="AV176" s="224"/>
      <c r="AW176" s="224"/>
      <c r="AX176" s="224"/>
      <c r="AY176" s="224"/>
      <c r="AZ176" s="224"/>
      <c r="BA176" s="224"/>
      <c r="BB176" s="224"/>
      <c r="BC176" s="224"/>
      <c r="BD176" s="224"/>
      <c r="BE176" s="224"/>
      <c r="BF176" s="224"/>
      <c r="BG176" s="224"/>
      <c r="BH176" s="224"/>
      <c r="BI176" s="224"/>
      <c r="BJ176" s="224"/>
      <c r="BK176" s="224"/>
      <c r="BL176" s="224"/>
      <c r="BM176" s="229"/>
    </row>
    <row r="177" spans="1:65">
      <c r="A177" s="30"/>
      <c r="B177" s="3" t="s">
        <v>279</v>
      </c>
      <c r="C177" s="29"/>
      <c r="D177" s="226">
        <v>355.9</v>
      </c>
      <c r="E177" s="226">
        <v>397.55</v>
      </c>
      <c r="F177" s="226">
        <v>377.92458486088606</v>
      </c>
      <c r="G177" s="226">
        <v>401</v>
      </c>
      <c r="H177" s="226">
        <v>348</v>
      </c>
      <c r="I177" s="226">
        <v>367</v>
      </c>
      <c r="J177" s="226">
        <v>383</v>
      </c>
      <c r="K177" s="226">
        <v>378</v>
      </c>
      <c r="L177" s="226">
        <v>444.52293623383878</v>
      </c>
      <c r="M177" s="226">
        <v>375.35</v>
      </c>
      <c r="N177" s="226">
        <v>390</v>
      </c>
      <c r="O177" s="226">
        <v>371.6</v>
      </c>
      <c r="P177" s="226">
        <v>385.5</v>
      </c>
      <c r="Q177" s="226">
        <v>398.5</v>
      </c>
      <c r="R177" s="226">
        <v>391.5</v>
      </c>
      <c r="S177" s="226">
        <v>379</v>
      </c>
      <c r="T177" s="226">
        <v>373.5</v>
      </c>
      <c r="U177" s="226">
        <v>400.15571096179741</v>
      </c>
      <c r="V177" s="226">
        <v>357.23250000000002</v>
      </c>
      <c r="W177" s="226">
        <v>372.5</v>
      </c>
      <c r="X177" s="226">
        <v>374.5</v>
      </c>
      <c r="Y177" s="226">
        <v>374.95000000000005</v>
      </c>
      <c r="Z177" s="226">
        <v>377.75</v>
      </c>
      <c r="AA177" s="226">
        <v>388.29999999999995</v>
      </c>
      <c r="AB177" s="226">
        <v>365.5</v>
      </c>
      <c r="AC177" s="226">
        <v>368</v>
      </c>
      <c r="AD177" s="223"/>
      <c r="AE177" s="224"/>
      <c r="AF177" s="224"/>
      <c r="AG177" s="224"/>
      <c r="AH177" s="224"/>
      <c r="AI177" s="224"/>
      <c r="AJ177" s="224"/>
      <c r="AK177" s="224"/>
      <c r="AL177" s="224"/>
      <c r="AM177" s="224"/>
      <c r="AN177" s="224"/>
      <c r="AO177" s="224"/>
      <c r="AP177" s="224"/>
      <c r="AQ177" s="224"/>
      <c r="AR177" s="224"/>
      <c r="AS177" s="224"/>
      <c r="AT177" s="224"/>
      <c r="AU177" s="224"/>
      <c r="AV177" s="224"/>
      <c r="AW177" s="224"/>
      <c r="AX177" s="224"/>
      <c r="AY177" s="224"/>
      <c r="AZ177" s="224"/>
      <c r="BA177" s="224"/>
      <c r="BB177" s="224"/>
      <c r="BC177" s="224"/>
      <c r="BD177" s="224"/>
      <c r="BE177" s="224"/>
      <c r="BF177" s="224"/>
      <c r="BG177" s="224"/>
      <c r="BH177" s="224"/>
      <c r="BI177" s="224"/>
      <c r="BJ177" s="224"/>
      <c r="BK177" s="224"/>
      <c r="BL177" s="224"/>
      <c r="BM177" s="229"/>
    </row>
    <row r="178" spans="1:65">
      <c r="A178" s="30"/>
      <c r="B178" s="3" t="s">
        <v>280</v>
      </c>
      <c r="C178" s="29"/>
      <c r="D178" s="226">
        <v>4.0795424580051369</v>
      </c>
      <c r="E178" s="226">
        <v>3.3452453821306904</v>
      </c>
      <c r="F178" s="226">
        <v>4.3888830289364886</v>
      </c>
      <c r="G178" s="226">
        <v>1.8348478592697182</v>
      </c>
      <c r="H178" s="226">
        <v>1.669730517179348</v>
      </c>
      <c r="I178" s="226">
        <v>1.3662601021279464</v>
      </c>
      <c r="J178" s="226">
        <v>17.174593639054947</v>
      </c>
      <c r="K178" s="226">
        <v>5.205766033928148</v>
      </c>
      <c r="L178" s="226">
        <v>3.7682930310835707</v>
      </c>
      <c r="M178" s="226">
        <v>2.1981810662454415</v>
      </c>
      <c r="N178" s="226">
        <v>25.067907770693587</v>
      </c>
      <c r="O178" s="226">
        <v>6.298703570312429</v>
      </c>
      <c r="P178" s="226">
        <v>3.4302575219167828</v>
      </c>
      <c r="Q178" s="226">
        <v>1.8708286933869707</v>
      </c>
      <c r="R178" s="226">
        <v>6.0138728508895714</v>
      </c>
      <c r="S178" s="226">
        <v>2.6076809620810595</v>
      </c>
      <c r="T178" s="226">
        <v>6.2423286253341912</v>
      </c>
      <c r="U178" s="226">
        <v>5.6721908249215041</v>
      </c>
      <c r="V178" s="226">
        <v>16.746678686135951</v>
      </c>
      <c r="W178" s="226">
        <v>0.98319208025017502</v>
      </c>
      <c r="X178" s="226">
        <v>4.665476038590989</v>
      </c>
      <c r="Y178" s="226">
        <v>11.211140292881293</v>
      </c>
      <c r="Z178" s="226">
        <v>5.7972407229646699</v>
      </c>
      <c r="AA178" s="226">
        <v>4.1696122921282015</v>
      </c>
      <c r="AB178" s="226">
        <v>10.948363652467279</v>
      </c>
      <c r="AC178" s="226">
        <v>6.4704456312271619</v>
      </c>
      <c r="AD178" s="223"/>
      <c r="AE178" s="224"/>
      <c r="AF178" s="224"/>
      <c r="AG178" s="224"/>
      <c r="AH178" s="224"/>
      <c r="AI178" s="224"/>
      <c r="AJ178" s="224"/>
      <c r="AK178" s="224"/>
      <c r="AL178" s="224"/>
      <c r="AM178" s="224"/>
      <c r="AN178" s="224"/>
      <c r="AO178" s="224"/>
      <c r="AP178" s="224"/>
      <c r="AQ178" s="224"/>
      <c r="AR178" s="224"/>
      <c r="AS178" s="224"/>
      <c r="AT178" s="224"/>
      <c r="AU178" s="224"/>
      <c r="AV178" s="224"/>
      <c r="AW178" s="224"/>
      <c r="AX178" s="224"/>
      <c r="AY178" s="224"/>
      <c r="AZ178" s="224"/>
      <c r="BA178" s="224"/>
      <c r="BB178" s="224"/>
      <c r="BC178" s="224"/>
      <c r="BD178" s="224"/>
      <c r="BE178" s="224"/>
      <c r="BF178" s="224"/>
      <c r="BG178" s="224"/>
      <c r="BH178" s="224"/>
      <c r="BI178" s="224"/>
      <c r="BJ178" s="224"/>
      <c r="BK178" s="224"/>
      <c r="BL178" s="224"/>
      <c r="BM178" s="229"/>
    </row>
    <row r="179" spans="1:65">
      <c r="A179" s="30"/>
      <c r="B179" s="3" t="s">
        <v>87</v>
      </c>
      <c r="C179" s="29"/>
      <c r="D179" s="13">
        <v>1.1473354620807548E-2</v>
      </c>
      <c r="E179" s="13">
        <v>8.4016208843801336E-3</v>
      </c>
      <c r="F179" s="13">
        <v>1.1576191141456912E-2</v>
      </c>
      <c r="G179" s="13">
        <v>4.5852091443641437E-3</v>
      </c>
      <c r="H179" s="13">
        <v>4.8008352995380903E-3</v>
      </c>
      <c r="I179" s="13">
        <v>3.7194013669544822E-3</v>
      </c>
      <c r="J179" s="13">
        <v>4.4056247043321797E-2</v>
      </c>
      <c r="K179" s="13">
        <v>1.3753675122663536E-2</v>
      </c>
      <c r="L179" s="13">
        <v>8.4643680933520638E-3</v>
      </c>
      <c r="M179" s="13">
        <v>5.8493375897962782E-3</v>
      </c>
      <c r="N179" s="13">
        <v>6.3624131397699457E-2</v>
      </c>
      <c r="O179" s="13">
        <v>1.6899441676820896E-2</v>
      </c>
      <c r="P179" s="13">
        <v>8.9059044273044983E-3</v>
      </c>
      <c r="Q179" s="13">
        <v>4.6946767713600271E-3</v>
      </c>
      <c r="R179" s="13">
        <v>1.5387307934045812E-2</v>
      </c>
      <c r="S179" s="13">
        <v>6.8804247020608431E-3</v>
      </c>
      <c r="T179" s="13">
        <v>1.669815949710439E-2</v>
      </c>
      <c r="U179" s="13">
        <v>1.4125311761033063E-2</v>
      </c>
      <c r="V179" s="13">
        <v>4.7485474888347159E-2</v>
      </c>
      <c r="W179" s="13">
        <v>2.637082021234265E-3</v>
      </c>
      <c r="X179" s="13">
        <v>1.2468978276857877E-2</v>
      </c>
      <c r="Y179" s="13">
        <v>2.9496532232969858E-2</v>
      </c>
      <c r="Z179" s="13">
        <v>1.5267950284342033E-2</v>
      </c>
      <c r="AA179" s="13">
        <v>1.0774655994129467E-2</v>
      </c>
      <c r="AB179" s="13">
        <v>2.9643583896572057E-2</v>
      </c>
      <c r="AC179" s="13">
        <v>1.7519257124261268E-2</v>
      </c>
      <c r="AD179" s="159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6"/>
    </row>
    <row r="180" spans="1:65">
      <c r="A180" s="30"/>
      <c r="B180" s="3" t="s">
        <v>281</v>
      </c>
      <c r="C180" s="29"/>
      <c r="D180" s="13">
        <v>-6.0982772548729303E-2</v>
      </c>
      <c r="E180" s="13">
        <v>5.1519713312593085E-2</v>
      </c>
      <c r="F180" s="13">
        <v>1.2460987305447091E-3</v>
      </c>
      <c r="G180" s="13">
        <v>5.6801520160542518E-2</v>
      </c>
      <c r="H180" s="13">
        <v>-8.1493789141599438E-2</v>
      </c>
      <c r="I180" s="13">
        <v>-2.9908142259960302E-2</v>
      </c>
      <c r="J180" s="13">
        <v>2.9512184779470374E-2</v>
      </c>
      <c r="K180" s="13">
        <v>-4.1805402557615334E-4</v>
      </c>
      <c r="L180" s="13">
        <v>0.17571658729547579</v>
      </c>
      <c r="M180" s="13">
        <v>-7.5484932703078211E-3</v>
      </c>
      <c r="N180" s="13">
        <v>4.0515949046031619E-2</v>
      </c>
      <c r="O180" s="13">
        <v>-1.5691278827563049E-2</v>
      </c>
      <c r="P180" s="13">
        <v>1.7187968800921993E-2</v>
      </c>
      <c r="Q180" s="13">
        <v>5.2400014453917843E-2</v>
      </c>
      <c r="R180" s="13">
        <v>3.215308820344509E-2</v>
      </c>
      <c r="S180" s="13">
        <v>9.023976864113159E-4</v>
      </c>
      <c r="T180" s="13">
        <v>-1.2742270004124756E-2</v>
      </c>
      <c r="U180" s="13">
        <v>6.0486906370236904E-2</v>
      </c>
      <c r="V180" s="13">
        <v>-6.8633909918554559E-2</v>
      </c>
      <c r="W180" s="13">
        <v>-1.5383173428099473E-2</v>
      </c>
      <c r="X180" s="13">
        <v>-1.1861968862799777E-2</v>
      </c>
      <c r="Y180" s="13">
        <v>3.7633763957169997E-3</v>
      </c>
      <c r="Z180" s="13">
        <v>2.7510300831934398E-3</v>
      </c>
      <c r="AA180" s="13">
        <v>2.198561002114241E-2</v>
      </c>
      <c r="AB180" s="13">
        <v>-2.462633541201098E-2</v>
      </c>
      <c r="AC180" s="13">
        <v>-2.462633541201098E-2</v>
      </c>
      <c r="AD180" s="159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56"/>
    </row>
    <row r="181" spans="1:65">
      <c r="A181" s="30"/>
      <c r="B181" s="46" t="s">
        <v>282</v>
      </c>
      <c r="C181" s="47"/>
      <c r="D181" s="45">
        <v>1.63</v>
      </c>
      <c r="E181" s="45">
        <v>1.32</v>
      </c>
      <c r="F181" s="45">
        <v>0</v>
      </c>
      <c r="G181" s="45">
        <v>1.46</v>
      </c>
      <c r="H181" s="45">
        <v>2.17</v>
      </c>
      <c r="I181" s="45">
        <v>0.81</v>
      </c>
      <c r="J181" s="45">
        <v>0.75</v>
      </c>
      <c r="K181" s="45">
        <v>0.04</v>
      </c>
      <c r="L181" s="45">
        <v>4.58</v>
      </c>
      <c r="M181" s="45">
        <v>0.23</v>
      </c>
      <c r="N181" s="45">
        <v>1.03</v>
      </c>
      <c r="O181" s="45">
        <v>0.44</v>
      </c>
      <c r="P181" s="45">
        <v>0.42</v>
      </c>
      <c r="Q181" s="45">
        <v>1.35</v>
      </c>
      <c r="R181" s="45">
        <v>0.82</v>
      </c>
      <c r="S181" s="45">
        <v>0</v>
      </c>
      <c r="T181" s="45">
        <v>0.36</v>
      </c>
      <c r="U181" s="45">
        <v>1.56</v>
      </c>
      <c r="V181" s="45">
        <v>1.83</v>
      </c>
      <c r="W181" s="45">
        <v>0.43</v>
      </c>
      <c r="X181" s="45">
        <v>0.34</v>
      </c>
      <c r="Y181" s="45">
        <v>7.0000000000000007E-2</v>
      </c>
      <c r="Z181" s="45">
        <v>0.04</v>
      </c>
      <c r="AA181" s="45">
        <v>0.55000000000000004</v>
      </c>
      <c r="AB181" s="45">
        <v>0.67</v>
      </c>
      <c r="AC181" s="45">
        <v>0.67</v>
      </c>
      <c r="AD181" s="159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56"/>
    </row>
    <row r="182" spans="1:65">
      <c r="B182" s="31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BM182" s="56"/>
    </row>
    <row r="183" spans="1:65" ht="15">
      <c r="B183" s="8" t="s">
        <v>510</v>
      </c>
      <c r="BM183" s="28" t="s">
        <v>67</v>
      </c>
    </row>
    <row r="184" spans="1:65" ht="15">
      <c r="A184" s="25" t="s">
        <v>51</v>
      </c>
      <c r="B184" s="18" t="s">
        <v>116</v>
      </c>
      <c r="C184" s="15" t="s">
        <v>117</v>
      </c>
      <c r="D184" s="16" t="s">
        <v>243</v>
      </c>
      <c r="E184" s="17" t="s">
        <v>243</v>
      </c>
      <c r="F184" s="17" t="s">
        <v>243</v>
      </c>
      <c r="G184" s="17" t="s">
        <v>243</v>
      </c>
      <c r="H184" s="17" t="s">
        <v>243</v>
      </c>
      <c r="I184" s="17" t="s">
        <v>243</v>
      </c>
      <c r="J184" s="17" t="s">
        <v>243</v>
      </c>
      <c r="K184" s="17" t="s">
        <v>243</v>
      </c>
      <c r="L184" s="17" t="s">
        <v>243</v>
      </c>
      <c r="M184" s="17" t="s">
        <v>243</v>
      </c>
      <c r="N184" s="17" t="s">
        <v>243</v>
      </c>
      <c r="O184" s="17" t="s">
        <v>243</v>
      </c>
      <c r="P184" s="17" t="s">
        <v>243</v>
      </c>
      <c r="Q184" s="17" t="s">
        <v>243</v>
      </c>
      <c r="R184" s="17" t="s">
        <v>243</v>
      </c>
      <c r="S184" s="17" t="s">
        <v>243</v>
      </c>
      <c r="T184" s="17" t="s">
        <v>243</v>
      </c>
      <c r="U184" s="17" t="s">
        <v>243</v>
      </c>
      <c r="V184" s="17" t="s">
        <v>243</v>
      </c>
      <c r="W184" s="17" t="s">
        <v>243</v>
      </c>
      <c r="X184" s="17" t="s">
        <v>243</v>
      </c>
      <c r="Y184" s="17" t="s">
        <v>243</v>
      </c>
      <c r="Z184" s="17" t="s">
        <v>243</v>
      </c>
      <c r="AA184" s="17" t="s">
        <v>243</v>
      </c>
      <c r="AB184" s="159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8">
        <v>1</v>
      </c>
    </row>
    <row r="185" spans="1:65">
      <c r="A185" s="30"/>
      <c r="B185" s="19" t="s">
        <v>244</v>
      </c>
      <c r="C185" s="9" t="s">
        <v>244</v>
      </c>
      <c r="D185" s="157" t="s">
        <v>246</v>
      </c>
      <c r="E185" s="158" t="s">
        <v>247</v>
      </c>
      <c r="F185" s="158" t="s">
        <v>248</v>
      </c>
      <c r="G185" s="158" t="s">
        <v>249</v>
      </c>
      <c r="H185" s="158" t="s">
        <v>250</v>
      </c>
      <c r="I185" s="158" t="s">
        <v>251</v>
      </c>
      <c r="J185" s="158" t="s">
        <v>252</v>
      </c>
      <c r="K185" s="158" t="s">
        <v>253</v>
      </c>
      <c r="L185" s="158" t="s">
        <v>255</v>
      </c>
      <c r="M185" s="158" t="s">
        <v>256</v>
      </c>
      <c r="N185" s="158" t="s">
        <v>257</v>
      </c>
      <c r="O185" s="158" t="s">
        <v>259</v>
      </c>
      <c r="P185" s="158" t="s">
        <v>260</v>
      </c>
      <c r="Q185" s="158" t="s">
        <v>261</v>
      </c>
      <c r="R185" s="158" t="s">
        <v>262</v>
      </c>
      <c r="S185" s="158" t="s">
        <v>263</v>
      </c>
      <c r="T185" s="158" t="s">
        <v>264</v>
      </c>
      <c r="U185" s="158" t="s">
        <v>265</v>
      </c>
      <c r="V185" s="158" t="s">
        <v>266</v>
      </c>
      <c r="W185" s="158" t="s">
        <v>267</v>
      </c>
      <c r="X185" s="158" t="s">
        <v>268</v>
      </c>
      <c r="Y185" s="158" t="s">
        <v>269</v>
      </c>
      <c r="Z185" s="158" t="s">
        <v>270</v>
      </c>
      <c r="AA185" s="158" t="s">
        <v>272</v>
      </c>
      <c r="AB185" s="159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8" t="s">
        <v>3</v>
      </c>
    </row>
    <row r="186" spans="1:65">
      <c r="A186" s="30"/>
      <c r="B186" s="19"/>
      <c r="C186" s="9"/>
      <c r="D186" s="10" t="s">
        <v>291</v>
      </c>
      <c r="E186" s="11" t="s">
        <v>120</v>
      </c>
      <c r="F186" s="11" t="s">
        <v>291</v>
      </c>
      <c r="G186" s="11" t="s">
        <v>120</v>
      </c>
      <c r="H186" s="11" t="s">
        <v>120</v>
      </c>
      <c r="I186" s="11" t="s">
        <v>292</v>
      </c>
      <c r="J186" s="11" t="s">
        <v>292</v>
      </c>
      <c r="K186" s="11" t="s">
        <v>120</v>
      </c>
      <c r="L186" s="11" t="s">
        <v>291</v>
      </c>
      <c r="M186" s="11" t="s">
        <v>292</v>
      </c>
      <c r="N186" s="11" t="s">
        <v>292</v>
      </c>
      <c r="O186" s="11" t="s">
        <v>292</v>
      </c>
      <c r="P186" s="11" t="s">
        <v>292</v>
      </c>
      <c r="Q186" s="11" t="s">
        <v>292</v>
      </c>
      <c r="R186" s="11" t="s">
        <v>292</v>
      </c>
      <c r="S186" s="11" t="s">
        <v>292</v>
      </c>
      <c r="T186" s="11" t="s">
        <v>120</v>
      </c>
      <c r="U186" s="11" t="s">
        <v>292</v>
      </c>
      <c r="V186" s="11" t="s">
        <v>292</v>
      </c>
      <c r="W186" s="11" t="s">
        <v>120</v>
      </c>
      <c r="X186" s="11" t="s">
        <v>292</v>
      </c>
      <c r="Y186" s="11" t="s">
        <v>292</v>
      </c>
      <c r="Z186" s="11" t="s">
        <v>292</v>
      </c>
      <c r="AA186" s="11" t="s">
        <v>120</v>
      </c>
      <c r="AB186" s="159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8">
        <v>1</v>
      </c>
    </row>
    <row r="187" spans="1:65">
      <c r="A187" s="30"/>
      <c r="B187" s="19"/>
      <c r="C187" s="9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159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8">
        <v>2</v>
      </c>
    </row>
    <row r="188" spans="1:65">
      <c r="A188" s="30"/>
      <c r="B188" s="18">
        <v>1</v>
      </c>
      <c r="C188" s="14">
        <v>1</v>
      </c>
      <c r="D188" s="231">
        <v>21</v>
      </c>
      <c r="E188" s="231">
        <v>21</v>
      </c>
      <c r="F188" s="231">
        <v>21.715068793143516</v>
      </c>
      <c r="G188" s="231">
        <v>21.3</v>
      </c>
      <c r="H188" s="231">
        <v>21.21</v>
      </c>
      <c r="I188" s="232">
        <v>34</v>
      </c>
      <c r="J188" s="231">
        <v>21</v>
      </c>
      <c r="K188" s="231">
        <v>23</v>
      </c>
      <c r="L188" s="231">
        <v>20</v>
      </c>
      <c r="M188" s="231">
        <v>24</v>
      </c>
      <c r="N188" s="231">
        <v>22</v>
      </c>
      <c r="O188" s="231">
        <v>25</v>
      </c>
      <c r="P188" s="231">
        <v>23</v>
      </c>
      <c r="Q188" s="231">
        <v>23</v>
      </c>
      <c r="R188" s="231">
        <v>22</v>
      </c>
      <c r="S188" s="231">
        <v>23</v>
      </c>
      <c r="T188" s="231">
        <v>23.605451093338882</v>
      </c>
      <c r="U188" s="232" t="s">
        <v>107</v>
      </c>
      <c r="V188" s="231">
        <v>23</v>
      </c>
      <c r="W188" s="231">
        <v>20</v>
      </c>
      <c r="X188" s="231">
        <v>23</v>
      </c>
      <c r="Y188" s="231">
        <v>22</v>
      </c>
      <c r="Z188" s="231">
        <v>22</v>
      </c>
      <c r="AA188" s="231">
        <v>24</v>
      </c>
      <c r="AB188" s="233"/>
      <c r="AC188" s="234"/>
      <c r="AD188" s="234"/>
      <c r="AE188" s="234"/>
      <c r="AF188" s="234"/>
      <c r="AG188" s="234"/>
      <c r="AH188" s="234"/>
      <c r="AI188" s="234"/>
      <c r="AJ188" s="234"/>
      <c r="AK188" s="234"/>
      <c r="AL188" s="234"/>
      <c r="AM188" s="234"/>
      <c r="AN188" s="234"/>
      <c r="AO188" s="234"/>
      <c r="AP188" s="234"/>
      <c r="AQ188" s="234"/>
      <c r="AR188" s="234"/>
      <c r="AS188" s="234"/>
      <c r="AT188" s="234"/>
      <c r="AU188" s="234"/>
      <c r="AV188" s="234"/>
      <c r="AW188" s="234"/>
      <c r="AX188" s="234"/>
      <c r="AY188" s="234"/>
      <c r="AZ188" s="234"/>
      <c r="BA188" s="234"/>
      <c r="BB188" s="234"/>
      <c r="BC188" s="234"/>
      <c r="BD188" s="234"/>
      <c r="BE188" s="234"/>
      <c r="BF188" s="234"/>
      <c r="BG188" s="234"/>
      <c r="BH188" s="234"/>
      <c r="BI188" s="234"/>
      <c r="BJ188" s="234"/>
      <c r="BK188" s="234"/>
      <c r="BL188" s="234"/>
      <c r="BM188" s="235">
        <v>1</v>
      </c>
    </row>
    <row r="189" spans="1:65">
      <c r="A189" s="30"/>
      <c r="B189" s="19">
        <v>1</v>
      </c>
      <c r="C189" s="9">
        <v>2</v>
      </c>
      <c r="D189" s="236">
        <v>21</v>
      </c>
      <c r="E189" s="236">
        <v>26</v>
      </c>
      <c r="F189" s="236">
        <v>21.909990608052873</v>
      </c>
      <c r="G189" s="236">
        <v>19.600000000000001</v>
      </c>
      <c r="H189" s="236">
        <v>22.57</v>
      </c>
      <c r="I189" s="237">
        <v>29</v>
      </c>
      <c r="J189" s="236">
        <v>20</v>
      </c>
      <c r="K189" s="236">
        <v>21</v>
      </c>
      <c r="L189" s="236">
        <v>20</v>
      </c>
      <c r="M189" s="236">
        <v>23</v>
      </c>
      <c r="N189" s="236">
        <v>22</v>
      </c>
      <c r="O189" s="236">
        <v>24</v>
      </c>
      <c r="P189" s="236">
        <v>23</v>
      </c>
      <c r="Q189" s="236">
        <v>23</v>
      </c>
      <c r="R189" s="236">
        <v>22</v>
      </c>
      <c r="S189" s="236">
        <v>21</v>
      </c>
      <c r="T189" s="236">
        <v>23.570443974022346</v>
      </c>
      <c r="U189" s="237">
        <v>2.02319</v>
      </c>
      <c r="V189" s="236">
        <v>25</v>
      </c>
      <c r="W189" s="236">
        <v>19</v>
      </c>
      <c r="X189" s="236">
        <v>23</v>
      </c>
      <c r="Y189" s="236">
        <v>22</v>
      </c>
      <c r="Z189" s="236">
        <v>23</v>
      </c>
      <c r="AA189" s="236">
        <v>26</v>
      </c>
      <c r="AB189" s="233"/>
      <c r="AC189" s="234"/>
      <c r="AD189" s="234"/>
      <c r="AE189" s="234"/>
      <c r="AF189" s="234"/>
      <c r="AG189" s="234"/>
      <c r="AH189" s="234"/>
      <c r="AI189" s="234"/>
      <c r="AJ189" s="234"/>
      <c r="AK189" s="234"/>
      <c r="AL189" s="234"/>
      <c r="AM189" s="234"/>
      <c r="AN189" s="234"/>
      <c r="AO189" s="234"/>
      <c r="AP189" s="234"/>
      <c r="AQ189" s="234"/>
      <c r="AR189" s="234"/>
      <c r="AS189" s="234"/>
      <c r="AT189" s="234"/>
      <c r="AU189" s="234"/>
      <c r="AV189" s="234"/>
      <c r="AW189" s="234"/>
      <c r="AX189" s="234"/>
      <c r="AY189" s="234"/>
      <c r="AZ189" s="234"/>
      <c r="BA189" s="234"/>
      <c r="BB189" s="234"/>
      <c r="BC189" s="234"/>
      <c r="BD189" s="234"/>
      <c r="BE189" s="234"/>
      <c r="BF189" s="234"/>
      <c r="BG189" s="234"/>
      <c r="BH189" s="234"/>
      <c r="BI189" s="234"/>
      <c r="BJ189" s="234"/>
      <c r="BK189" s="234"/>
      <c r="BL189" s="234"/>
      <c r="BM189" s="235">
        <v>14</v>
      </c>
    </row>
    <row r="190" spans="1:65">
      <c r="A190" s="30"/>
      <c r="B190" s="19">
        <v>1</v>
      </c>
      <c r="C190" s="9">
        <v>3</v>
      </c>
      <c r="D190" s="236">
        <v>20</v>
      </c>
      <c r="E190" s="236">
        <v>25</v>
      </c>
      <c r="F190" s="236">
        <v>21.543096919641549</v>
      </c>
      <c r="G190" s="236">
        <v>22.7</v>
      </c>
      <c r="H190" s="236">
        <v>22.15</v>
      </c>
      <c r="I190" s="237">
        <v>28</v>
      </c>
      <c r="J190" s="236">
        <v>21</v>
      </c>
      <c r="K190" s="236">
        <v>21</v>
      </c>
      <c r="L190" s="236">
        <v>20</v>
      </c>
      <c r="M190" s="236">
        <v>24</v>
      </c>
      <c r="N190" s="236">
        <v>22</v>
      </c>
      <c r="O190" s="236">
        <v>23</v>
      </c>
      <c r="P190" s="236">
        <v>22</v>
      </c>
      <c r="Q190" s="236">
        <v>22</v>
      </c>
      <c r="R190" s="236">
        <v>22</v>
      </c>
      <c r="S190" s="236">
        <v>22</v>
      </c>
      <c r="T190" s="236">
        <v>26.9562060233201</v>
      </c>
      <c r="U190" s="237" t="s">
        <v>107</v>
      </c>
      <c r="V190" s="236">
        <v>24</v>
      </c>
      <c r="W190" s="236">
        <v>20</v>
      </c>
      <c r="X190" s="236">
        <v>23</v>
      </c>
      <c r="Y190" s="236">
        <v>22</v>
      </c>
      <c r="Z190" s="236">
        <v>22</v>
      </c>
      <c r="AA190" s="236">
        <v>27</v>
      </c>
      <c r="AB190" s="233"/>
      <c r="AC190" s="234"/>
      <c r="AD190" s="234"/>
      <c r="AE190" s="234"/>
      <c r="AF190" s="234"/>
      <c r="AG190" s="234"/>
      <c r="AH190" s="234"/>
      <c r="AI190" s="234"/>
      <c r="AJ190" s="234"/>
      <c r="AK190" s="234"/>
      <c r="AL190" s="234"/>
      <c r="AM190" s="234"/>
      <c r="AN190" s="234"/>
      <c r="AO190" s="234"/>
      <c r="AP190" s="234"/>
      <c r="AQ190" s="234"/>
      <c r="AR190" s="234"/>
      <c r="AS190" s="234"/>
      <c r="AT190" s="234"/>
      <c r="AU190" s="234"/>
      <c r="AV190" s="234"/>
      <c r="AW190" s="234"/>
      <c r="AX190" s="234"/>
      <c r="AY190" s="234"/>
      <c r="AZ190" s="234"/>
      <c r="BA190" s="234"/>
      <c r="BB190" s="234"/>
      <c r="BC190" s="234"/>
      <c r="BD190" s="234"/>
      <c r="BE190" s="234"/>
      <c r="BF190" s="234"/>
      <c r="BG190" s="234"/>
      <c r="BH190" s="234"/>
      <c r="BI190" s="234"/>
      <c r="BJ190" s="234"/>
      <c r="BK190" s="234"/>
      <c r="BL190" s="234"/>
      <c r="BM190" s="235">
        <v>16</v>
      </c>
    </row>
    <row r="191" spans="1:65">
      <c r="A191" s="30"/>
      <c r="B191" s="19">
        <v>1</v>
      </c>
      <c r="C191" s="9">
        <v>4</v>
      </c>
      <c r="D191" s="236">
        <v>21</v>
      </c>
      <c r="E191" s="236">
        <v>23</v>
      </c>
      <c r="F191" s="236">
        <v>21.987293884489802</v>
      </c>
      <c r="G191" s="236">
        <v>21.2</v>
      </c>
      <c r="H191" s="236">
        <v>21.49</v>
      </c>
      <c r="I191" s="237">
        <v>26</v>
      </c>
      <c r="J191" s="236">
        <v>20</v>
      </c>
      <c r="K191" s="236">
        <v>24</v>
      </c>
      <c r="L191" s="236">
        <v>20</v>
      </c>
      <c r="M191" s="236">
        <v>23</v>
      </c>
      <c r="N191" s="236">
        <v>22</v>
      </c>
      <c r="O191" s="236">
        <v>23</v>
      </c>
      <c r="P191" s="236">
        <v>22</v>
      </c>
      <c r="Q191" s="236">
        <v>24</v>
      </c>
      <c r="R191" s="236">
        <v>22</v>
      </c>
      <c r="S191" s="236">
        <v>22</v>
      </c>
      <c r="T191" s="236">
        <v>26.823592773121785</v>
      </c>
      <c r="U191" s="237" t="s">
        <v>107</v>
      </c>
      <c r="V191" s="236">
        <v>26</v>
      </c>
      <c r="W191" s="238">
        <v>24</v>
      </c>
      <c r="X191" s="236">
        <v>24</v>
      </c>
      <c r="Y191" s="236">
        <v>21</v>
      </c>
      <c r="Z191" s="236">
        <v>22</v>
      </c>
      <c r="AA191" s="236">
        <v>25</v>
      </c>
      <c r="AB191" s="233"/>
      <c r="AC191" s="234"/>
      <c r="AD191" s="234"/>
      <c r="AE191" s="234"/>
      <c r="AF191" s="234"/>
      <c r="AG191" s="234"/>
      <c r="AH191" s="234"/>
      <c r="AI191" s="234"/>
      <c r="AJ191" s="234"/>
      <c r="AK191" s="234"/>
      <c r="AL191" s="234"/>
      <c r="AM191" s="234"/>
      <c r="AN191" s="234"/>
      <c r="AO191" s="234"/>
      <c r="AP191" s="234"/>
      <c r="AQ191" s="234"/>
      <c r="AR191" s="234"/>
      <c r="AS191" s="234"/>
      <c r="AT191" s="234"/>
      <c r="AU191" s="234"/>
      <c r="AV191" s="234"/>
      <c r="AW191" s="234"/>
      <c r="AX191" s="234"/>
      <c r="AY191" s="234"/>
      <c r="AZ191" s="234"/>
      <c r="BA191" s="234"/>
      <c r="BB191" s="234"/>
      <c r="BC191" s="234"/>
      <c r="BD191" s="234"/>
      <c r="BE191" s="234"/>
      <c r="BF191" s="234"/>
      <c r="BG191" s="234"/>
      <c r="BH191" s="234"/>
      <c r="BI191" s="234"/>
      <c r="BJ191" s="234"/>
      <c r="BK191" s="234"/>
      <c r="BL191" s="234"/>
      <c r="BM191" s="235">
        <v>22.375865188149575</v>
      </c>
    </row>
    <row r="192" spans="1:65">
      <c r="A192" s="30"/>
      <c r="B192" s="19">
        <v>1</v>
      </c>
      <c r="C192" s="9">
        <v>5</v>
      </c>
      <c r="D192" s="236">
        <v>21</v>
      </c>
      <c r="E192" s="236">
        <v>23</v>
      </c>
      <c r="F192" s="236">
        <v>22.08064218514026</v>
      </c>
      <c r="G192" s="236">
        <v>20</v>
      </c>
      <c r="H192" s="236">
        <v>21.69</v>
      </c>
      <c r="I192" s="237">
        <v>25</v>
      </c>
      <c r="J192" s="236">
        <v>21</v>
      </c>
      <c r="K192" s="236">
        <v>22</v>
      </c>
      <c r="L192" s="236">
        <v>20</v>
      </c>
      <c r="M192" s="236">
        <v>25</v>
      </c>
      <c r="N192" s="236">
        <v>22</v>
      </c>
      <c r="O192" s="236">
        <v>24</v>
      </c>
      <c r="P192" s="236">
        <v>23</v>
      </c>
      <c r="Q192" s="236">
        <v>24</v>
      </c>
      <c r="R192" s="236">
        <v>22</v>
      </c>
      <c r="S192" s="236">
        <v>22</v>
      </c>
      <c r="T192" s="236">
        <v>23.859090122702852</v>
      </c>
      <c r="U192" s="237">
        <v>2.3974600000000001</v>
      </c>
      <c r="V192" s="236">
        <v>24</v>
      </c>
      <c r="W192" s="236">
        <v>19</v>
      </c>
      <c r="X192" s="236">
        <v>22</v>
      </c>
      <c r="Y192" s="236">
        <v>22</v>
      </c>
      <c r="Z192" s="236">
        <v>23</v>
      </c>
      <c r="AA192" s="236">
        <v>24</v>
      </c>
      <c r="AB192" s="233"/>
      <c r="AC192" s="234"/>
      <c r="AD192" s="234"/>
      <c r="AE192" s="234"/>
      <c r="AF192" s="234"/>
      <c r="AG192" s="234"/>
      <c r="AH192" s="234"/>
      <c r="AI192" s="234"/>
      <c r="AJ192" s="234"/>
      <c r="AK192" s="234"/>
      <c r="AL192" s="234"/>
      <c r="AM192" s="234"/>
      <c r="AN192" s="234"/>
      <c r="AO192" s="234"/>
      <c r="AP192" s="234"/>
      <c r="AQ192" s="234"/>
      <c r="AR192" s="234"/>
      <c r="AS192" s="234"/>
      <c r="AT192" s="234"/>
      <c r="AU192" s="234"/>
      <c r="AV192" s="234"/>
      <c r="AW192" s="234"/>
      <c r="AX192" s="234"/>
      <c r="AY192" s="234"/>
      <c r="AZ192" s="234"/>
      <c r="BA192" s="234"/>
      <c r="BB192" s="234"/>
      <c r="BC192" s="234"/>
      <c r="BD192" s="234"/>
      <c r="BE192" s="234"/>
      <c r="BF192" s="234"/>
      <c r="BG192" s="234"/>
      <c r="BH192" s="234"/>
      <c r="BI192" s="234"/>
      <c r="BJ192" s="234"/>
      <c r="BK192" s="234"/>
      <c r="BL192" s="234"/>
      <c r="BM192" s="235">
        <v>20</v>
      </c>
    </row>
    <row r="193" spans="1:65">
      <c r="A193" s="30"/>
      <c r="B193" s="19">
        <v>1</v>
      </c>
      <c r="C193" s="9">
        <v>6</v>
      </c>
      <c r="D193" s="236">
        <v>20</v>
      </c>
      <c r="E193" s="236">
        <v>22</v>
      </c>
      <c r="F193" s="236">
        <v>21.916874371800745</v>
      </c>
      <c r="G193" s="236">
        <v>21.2</v>
      </c>
      <c r="H193" s="236">
        <v>22.56</v>
      </c>
      <c r="I193" s="237">
        <v>30</v>
      </c>
      <c r="J193" s="236">
        <v>21</v>
      </c>
      <c r="K193" s="236">
        <v>22</v>
      </c>
      <c r="L193" s="236">
        <v>19</v>
      </c>
      <c r="M193" s="236">
        <v>23</v>
      </c>
      <c r="N193" s="236">
        <v>23</v>
      </c>
      <c r="O193" s="236">
        <v>23</v>
      </c>
      <c r="P193" s="236">
        <v>23</v>
      </c>
      <c r="Q193" s="236">
        <v>23</v>
      </c>
      <c r="R193" s="236">
        <v>23</v>
      </c>
      <c r="S193" s="236">
        <v>23</v>
      </c>
      <c r="T193" s="236">
        <v>23.376454086968849</v>
      </c>
      <c r="U193" s="237">
        <v>1.05261</v>
      </c>
      <c r="V193" s="236">
        <v>25</v>
      </c>
      <c r="W193" s="236">
        <v>20</v>
      </c>
      <c r="X193" s="236">
        <v>23</v>
      </c>
      <c r="Y193" s="236">
        <v>21</v>
      </c>
      <c r="Z193" s="236">
        <v>22</v>
      </c>
      <c r="AA193" s="236">
        <v>26</v>
      </c>
      <c r="AB193" s="233"/>
      <c r="AC193" s="234"/>
      <c r="AD193" s="234"/>
      <c r="AE193" s="234"/>
      <c r="AF193" s="234"/>
      <c r="AG193" s="234"/>
      <c r="AH193" s="234"/>
      <c r="AI193" s="234"/>
      <c r="AJ193" s="234"/>
      <c r="AK193" s="234"/>
      <c r="AL193" s="234"/>
      <c r="AM193" s="234"/>
      <c r="AN193" s="234"/>
      <c r="AO193" s="234"/>
      <c r="AP193" s="234"/>
      <c r="AQ193" s="234"/>
      <c r="AR193" s="234"/>
      <c r="AS193" s="234"/>
      <c r="AT193" s="234"/>
      <c r="AU193" s="234"/>
      <c r="AV193" s="234"/>
      <c r="AW193" s="234"/>
      <c r="AX193" s="234"/>
      <c r="AY193" s="234"/>
      <c r="AZ193" s="234"/>
      <c r="BA193" s="234"/>
      <c r="BB193" s="234"/>
      <c r="BC193" s="234"/>
      <c r="BD193" s="234"/>
      <c r="BE193" s="234"/>
      <c r="BF193" s="234"/>
      <c r="BG193" s="234"/>
      <c r="BH193" s="234"/>
      <c r="BI193" s="234"/>
      <c r="BJ193" s="234"/>
      <c r="BK193" s="234"/>
      <c r="BL193" s="234"/>
      <c r="BM193" s="239"/>
    </row>
    <row r="194" spans="1:65">
      <c r="A194" s="30"/>
      <c r="B194" s="20" t="s">
        <v>278</v>
      </c>
      <c r="C194" s="12"/>
      <c r="D194" s="240">
        <v>20.666666666666668</v>
      </c>
      <c r="E194" s="240">
        <v>23.333333333333332</v>
      </c>
      <c r="F194" s="240">
        <v>21.858827793711459</v>
      </c>
      <c r="G194" s="240">
        <v>21.000000000000004</v>
      </c>
      <c r="H194" s="240">
        <v>21.944999999999997</v>
      </c>
      <c r="I194" s="240">
        <v>28.666666666666668</v>
      </c>
      <c r="J194" s="240">
        <v>20.666666666666668</v>
      </c>
      <c r="K194" s="240">
        <v>22.166666666666668</v>
      </c>
      <c r="L194" s="240">
        <v>19.833333333333332</v>
      </c>
      <c r="M194" s="240">
        <v>23.666666666666668</v>
      </c>
      <c r="N194" s="240">
        <v>22.166666666666668</v>
      </c>
      <c r="O194" s="240">
        <v>23.666666666666668</v>
      </c>
      <c r="P194" s="240">
        <v>22.666666666666668</v>
      </c>
      <c r="Q194" s="240">
        <v>23.166666666666668</v>
      </c>
      <c r="R194" s="240">
        <v>22.166666666666668</v>
      </c>
      <c r="S194" s="240">
        <v>22.166666666666668</v>
      </c>
      <c r="T194" s="240">
        <v>24.698539678912468</v>
      </c>
      <c r="U194" s="240">
        <v>1.8244199999999999</v>
      </c>
      <c r="V194" s="240">
        <v>24.5</v>
      </c>
      <c r="W194" s="240">
        <v>20.333333333333332</v>
      </c>
      <c r="X194" s="240">
        <v>23</v>
      </c>
      <c r="Y194" s="240">
        <v>21.666666666666668</v>
      </c>
      <c r="Z194" s="240">
        <v>22.333333333333332</v>
      </c>
      <c r="AA194" s="240">
        <v>25.333333333333332</v>
      </c>
      <c r="AB194" s="233"/>
      <c r="AC194" s="234"/>
      <c r="AD194" s="234"/>
      <c r="AE194" s="234"/>
      <c r="AF194" s="234"/>
      <c r="AG194" s="234"/>
      <c r="AH194" s="234"/>
      <c r="AI194" s="234"/>
      <c r="AJ194" s="234"/>
      <c r="AK194" s="234"/>
      <c r="AL194" s="234"/>
      <c r="AM194" s="234"/>
      <c r="AN194" s="234"/>
      <c r="AO194" s="234"/>
      <c r="AP194" s="234"/>
      <c r="AQ194" s="234"/>
      <c r="AR194" s="234"/>
      <c r="AS194" s="234"/>
      <c r="AT194" s="234"/>
      <c r="AU194" s="234"/>
      <c r="AV194" s="234"/>
      <c r="AW194" s="234"/>
      <c r="AX194" s="234"/>
      <c r="AY194" s="234"/>
      <c r="AZ194" s="234"/>
      <c r="BA194" s="234"/>
      <c r="BB194" s="234"/>
      <c r="BC194" s="234"/>
      <c r="BD194" s="234"/>
      <c r="BE194" s="234"/>
      <c r="BF194" s="234"/>
      <c r="BG194" s="234"/>
      <c r="BH194" s="234"/>
      <c r="BI194" s="234"/>
      <c r="BJ194" s="234"/>
      <c r="BK194" s="234"/>
      <c r="BL194" s="234"/>
      <c r="BM194" s="239"/>
    </row>
    <row r="195" spans="1:65">
      <c r="A195" s="30"/>
      <c r="B195" s="3" t="s">
        <v>279</v>
      </c>
      <c r="C195" s="29"/>
      <c r="D195" s="236">
        <v>21</v>
      </c>
      <c r="E195" s="236">
        <v>23</v>
      </c>
      <c r="F195" s="236">
        <v>21.913432489926809</v>
      </c>
      <c r="G195" s="236">
        <v>21.2</v>
      </c>
      <c r="H195" s="236">
        <v>21.92</v>
      </c>
      <c r="I195" s="236">
        <v>28.5</v>
      </c>
      <c r="J195" s="236">
        <v>21</v>
      </c>
      <c r="K195" s="236">
        <v>22</v>
      </c>
      <c r="L195" s="236">
        <v>20</v>
      </c>
      <c r="M195" s="236">
        <v>23.5</v>
      </c>
      <c r="N195" s="236">
        <v>22</v>
      </c>
      <c r="O195" s="236">
        <v>23.5</v>
      </c>
      <c r="P195" s="236">
        <v>23</v>
      </c>
      <c r="Q195" s="236">
        <v>23</v>
      </c>
      <c r="R195" s="236">
        <v>22</v>
      </c>
      <c r="S195" s="236">
        <v>22</v>
      </c>
      <c r="T195" s="236">
        <v>23.732270608020869</v>
      </c>
      <c r="U195" s="236">
        <v>2.02319</v>
      </c>
      <c r="V195" s="236">
        <v>24.5</v>
      </c>
      <c r="W195" s="236">
        <v>20</v>
      </c>
      <c r="X195" s="236">
        <v>23</v>
      </c>
      <c r="Y195" s="236">
        <v>22</v>
      </c>
      <c r="Z195" s="236">
        <v>22</v>
      </c>
      <c r="AA195" s="236">
        <v>25.5</v>
      </c>
      <c r="AB195" s="233"/>
      <c r="AC195" s="234"/>
      <c r="AD195" s="234"/>
      <c r="AE195" s="234"/>
      <c r="AF195" s="234"/>
      <c r="AG195" s="234"/>
      <c r="AH195" s="234"/>
      <c r="AI195" s="234"/>
      <c r="AJ195" s="234"/>
      <c r="AK195" s="234"/>
      <c r="AL195" s="234"/>
      <c r="AM195" s="234"/>
      <c r="AN195" s="234"/>
      <c r="AO195" s="234"/>
      <c r="AP195" s="234"/>
      <c r="AQ195" s="234"/>
      <c r="AR195" s="234"/>
      <c r="AS195" s="234"/>
      <c r="AT195" s="234"/>
      <c r="AU195" s="234"/>
      <c r="AV195" s="234"/>
      <c r="AW195" s="234"/>
      <c r="AX195" s="234"/>
      <c r="AY195" s="234"/>
      <c r="AZ195" s="234"/>
      <c r="BA195" s="234"/>
      <c r="BB195" s="234"/>
      <c r="BC195" s="234"/>
      <c r="BD195" s="234"/>
      <c r="BE195" s="234"/>
      <c r="BF195" s="234"/>
      <c r="BG195" s="234"/>
      <c r="BH195" s="234"/>
      <c r="BI195" s="234"/>
      <c r="BJ195" s="234"/>
      <c r="BK195" s="234"/>
      <c r="BL195" s="234"/>
      <c r="BM195" s="239"/>
    </row>
    <row r="196" spans="1:65">
      <c r="A196" s="30"/>
      <c r="B196" s="3" t="s">
        <v>280</v>
      </c>
      <c r="C196" s="29"/>
      <c r="D196" s="23">
        <v>0.5163977794943222</v>
      </c>
      <c r="E196" s="23">
        <v>1.8618986725025257</v>
      </c>
      <c r="F196" s="23">
        <v>0.19598205765286339</v>
      </c>
      <c r="G196" s="23">
        <v>1.0972693379476155</v>
      </c>
      <c r="H196" s="23">
        <v>0.56976310866885682</v>
      </c>
      <c r="I196" s="23">
        <v>3.2041639575194347</v>
      </c>
      <c r="J196" s="23">
        <v>0.5163977794943222</v>
      </c>
      <c r="K196" s="23">
        <v>1.1690451944500122</v>
      </c>
      <c r="L196" s="23">
        <v>0.40824829046386302</v>
      </c>
      <c r="M196" s="23">
        <v>0.81649658092772603</v>
      </c>
      <c r="N196" s="23">
        <v>0.40824829046386302</v>
      </c>
      <c r="O196" s="23">
        <v>0.81649658092772603</v>
      </c>
      <c r="P196" s="23">
        <v>0.5163977794943222</v>
      </c>
      <c r="Q196" s="23">
        <v>0.752772652709081</v>
      </c>
      <c r="R196" s="23">
        <v>0.40824829046386302</v>
      </c>
      <c r="S196" s="23">
        <v>0.752772652709081</v>
      </c>
      <c r="T196" s="23">
        <v>1.704871632764634</v>
      </c>
      <c r="U196" s="23">
        <v>0.69410915229522907</v>
      </c>
      <c r="V196" s="23">
        <v>1.0488088481701516</v>
      </c>
      <c r="W196" s="23">
        <v>1.8618986725025255</v>
      </c>
      <c r="X196" s="23">
        <v>0.63245553203367588</v>
      </c>
      <c r="Y196" s="23">
        <v>0.5163977794943222</v>
      </c>
      <c r="Z196" s="23">
        <v>0.5163977794943222</v>
      </c>
      <c r="AA196" s="23">
        <v>1.2110601416389968</v>
      </c>
      <c r="AB196" s="159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56"/>
    </row>
    <row r="197" spans="1:65">
      <c r="A197" s="30"/>
      <c r="B197" s="3" t="s">
        <v>87</v>
      </c>
      <c r="C197" s="29"/>
      <c r="D197" s="13">
        <v>2.4986989330370427E-2</v>
      </c>
      <c r="E197" s="13">
        <v>7.9795657392965388E-2</v>
      </c>
      <c r="F197" s="13">
        <v>8.9658082081256543E-3</v>
      </c>
      <c r="G197" s="13">
        <v>5.2250920854648351E-2</v>
      </c>
      <c r="H197" s="13">
        <v>2.5963231199309954E-2</v>
      </c>
      <c r="I197" s="13">
        <v>0.11177316130881748</v>
      </c>
      <c r="J197" s="13">
        <v>2.4986989330370427E-2</v>
      </c>
      <c r="K197" s="13">
        <v>5.2738880952632128E-2</v>
      </c>
      <c r="L197" s="13">
        <v>2.0583947418346037E-2</v>
      </c>
      <c r="M197" s="13">
        <v>3.4499855532157439E-2</v>
      </c>
      <c r="N197" s="13">
        <v>1.8417216111151713E-2</v>
      </c>
      <c r="O197" s="13">
        <v>3.4499855532157439E-2</v>
      </c>
      <c r="P197" s="13">
        <v>2.2782254977690684E-2</v>
      </c>
      <c r="Q197" s="13">
        <v>3.2493783570176155E-2</v>
      </c>
      <c r="R197" s="13">
        <v>1.8417216111151713E-2</v>
      </c>
      <c r="S197" s="13">
        <v>3.3959668543266812E-2</v>
      </c>
      <c r="T197" s="13">
        <v>6.9027224075933841E-2</v>
      </c>
      <c r="U197" s="13">
        <v>0.38045469370826296</v>
      </c>
      <c r="V197" s="13">
        <v>4.2808524415108233E-2</v>
      </c>
      <c r="W197" s="13">
        <v>9.1568787172255361E-2</v>
      </c>
      <c r="X197" s="13">
        <v>2.749806661015982E-2</v>
      </c>
      <c r="Y197" s="13">
        <v>2.3833743668968715E-2</v>
      </c>
      <c r="Z197" s="13">
        <v>2.3122288634074128E-2</v>
      </c>
      <c r="AA197" s="13">
        <v>4.7805005591013035E-2</v>
      </c>
      <c r="AB197" s="159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56"/>
    </row>
    <row r="198" spans="1:65">
      <c r="A198" s="30"/>
      <c r="B198" s="3" t="s">
        <v>281</v>
      </c>
      <c r="C198" s="29"/>
      <c r="D198" s="13">
        <v>-7.6385807078785617E-2</v>
      </c>
      <c r="E198" s="13">
        <v>4.2790217814274278E-2</v>
      </c>
      <c r="F198" s="13">
        <v>-2.3106923021324888E-2</v>
      </c>
      <c r="G198" s="13">
        <v>-6.148880396715295E-2</v>
      </c>
      <c r="H198" s="13">
        <v>-1.9255800145675184E-2</v>
      </c>
      <c r="I198" s="13">
        <v>0.28114226760039429</v>
      </c>
      <c r="J198" s="13">
        <v>-7.6385807078785617E-2</v>
      </c>
      <c r="K198" s="13">
        <v>-9.3492930764393911E-3</v>
      </c>
      <c r="L198" s="13">
        <v>-0.11362831485786684</v>
      </c>
      <c r="M198" s="13">
        <v>5.7687220925906946E-2</v>
      </c>
      <c r="N198" s="13">
        <v>-9.3492930764393911E-3</v>
      </c>
      <c r="O198" s="13">
        <v>5.7687220925906946E-2</v>
      </c>
      <c r="P198" s="13">
        <v>1.2996211591009388E-2</v>
      </c>
      <c r="Q198" s="13">
        <v>3.5341716258458167E-2</v>
      </c>
      <c r="R198" s="13">
        <v>-9.3492930764393911E-3</v>
      </c>
      <c r="S198" s="13">
        <v>-9.3492930764393911E-3</v>
      </c>
      <c r="T198" s="13">
        <v>0.10380266734861276</v>
      </c>
      <c r="U198" s="13">
        <v>-0.9184648287492263</v>
      </c>
      <c r="V198" s="13">
        <v>9.4929728704987948E-2</v>
      </c>
      <c r="W198" s="13">
        <v>-9.1282810190418173E-2</v>
      </c>
      <c r="X198" s="13">
        <v>2.7893214702641833E-2</v>
      </c>
      <c r="Y198" s="13">
        <v>-3.1694797743888059E-2</v>
      </c>
      <c r="Z198" s="13">
        <v>-1.9007915206231685E-3</v>
      </c>
      <c r="AA198" s="13">
        <v>0.13217223648406917</v>
      </c>
      <c r="AB198" s="159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56"/>
    </row>
    <row r="199" spans="1:65">
      <c r="A199" s="30"/>
      <c r="B199" s="46" t="s">
        <v>282</v>
      </c>
      <c r="C199" s="47"/>
      <c r="D199" s="45">
        <v>0.87</v>
      </c>
      <c r="E199" s="45">
        <v>0.67</v>
      </c>
      <c r="F199" s="45">
        <v>0.18</v>
      </c>
      <c r="G199" s="45">
        <v>0.67</v>
      </c>
      <c r="H199" s="45">
        <v>0.13</v>
      </c>
      <c r="I199" s="45">
        <v>3.76</v>
      </c>
      <c r="J199" s="45">
        <v>0.87</v>
      </c>
      <c r="K199" s="45">
        <v>0</v>
      </c>
      <c r="L199" s="45">
        <v>1.35</v>
      </c>
      <c r="M199" s="45">
        <v>0.87</v>
      </c>
      <c r="N199" s="45">
        <v>0</v>
      </c>
      <c r="O199" s="45">
        <v>0.87</v>
      </c>
      <c r="P199" s="45">
        <v>0.28999999999999998</v>
      </c>
      <c r="Q199" s="45">
        <v>0.57999999999999996</v>
      </c>
      <c r="R199" s="45">
        <v>0</v>
      </c>
      <c r="S199" s="45">
        <v>0</v>
      </c>
      <c r="T199" s="45">
        <v>1.46</v>
      </c>
      <c r="U199" s="45">
        <v>12.14</v>
      </c>
      <c r="V199" s="45">
        <v>1.35</v>
      </c>
      <c r="W199" s="45">
        <v>1.06</v>
      </c>
      <c r="X199" s="45">
        <v>0.48</v>
      </c>
      <c r="Y199" s="45">
        <v>0.28999999999999998</v>
      </c>
      <c r="Z199" s="45">
        <v>0.1</v>
      </c>
      <c r="AA199" s="45">
        <v>1.83</v>
      </c>
      <c r="AB199" s="159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56"/>
    </row>
    <row r="200" spans="1:65">
      <c r="B200" s="31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BM200" s="56"/>
    </row>
    <row r="201" spans="1:65" ht="15">
      <c r="B201" s="8" t="s">
        <v>511</v>
      </c>
      <c r="BM201" s="28" t="s">
        <v>67</v>
      </c>
    </row>
    <row r="202" spans="1:65" ht="15">
      <c r="A202" s="25" t="s">
        <v>28</v>
      </c>
      <c r="B202" s="18" t="s">
        <v>116</v>
      </c>
      <c r="C202" s="15" t="s">
        <v>117</v>
      </c>
      <c r="D202" s="16" t="s">
        <v>243</v>
      </c>
      <c r="E202" s="17" t="s">
        <v>243</v>
      </c>
      <c r="F202" s="17" t="s">
        <v>243</v>
      </c>
      <c r="G202" s="17" t="s">
        <v>243</v>
      </c>
      <c r="H202" s="17" t="s">
        <v>243</v>
      </c>
      <c r="I202" s="17" t="s">
        <v>243</v>
      </c>
      <c r="J202" s="17" t="s">
        <v>243</v>
      </c>
      <c r="K202" s="17" t="s">
        <v>243</v>
      </c>
      <c r="L202" s="17" t="s">
        <v>243</v>
      </c>
      <c r="M202" s="17" t="s">
        <v>243</v>
      </c>
      <c r="N202" s="17" t="s">
        <v>243</v>
      </c>
      <c r="O202" s="17" t="s">
        <v>243</v>
      </c>
      <c r="P202" s="17" t="s">
        <v>243</v>
      </c>
      <c r="Q202" s="17" t="s">
        <v>243</v>
      </c>
      <c r="R202" s="17" t="s">
        <v>243</v>
      </c>
      <c r="S202" s="17" t="s">
        <v>243</v>
      </c>
      <c r="T202" s="17" t="s">
        <v>243</v>
      </c>
      <c r="U202" s="17" t="s">
        <v>243</v>
      </c>
      <c r="V202" s="17" t="s">
        <v>243</v>
      </c>
      <c r="W202" s="17" t="s">
        <v>243</v>
      </c>
      <c r="X202" s="17" t="s">
        <v>243</v>
      </c>
      <c r="Y202" s="17" t="s">
        <v>243</v>
      </c>
      <c r="Z202" s="17" t="s">
        <v>243</v>
      </c>
      <c r="AA202" s="159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28">
        <v>1</v>
      </c>
    </row>
    <row r="203" spans="1:65">
      <c r="A203" s="30"/>
      <c r="B203" s="19" t="s">
        <v>244</v>
      </c>
      <c r="C203" s="9" t="s">
        <v>244</v>
      </c>
      <c r="D203" s="157" t="s">
        <v>246</v>
      </c>
      <c r="E203" s="158" t="s">
        <v>247</v>
      </c>
      <c r="F203" s="158" t="s">
        <v>248</v>
      </c>
      <c r="G203" s="158" t="s">
        <v>251</v>
      </c>
      <c r="H203" s="158" t="s">
        <v>252</v>
      </c>
      <c r="I203" s="158" t="s">
        <v>253</v>
      </c>
      <c r="J203" s="158" t="s">
        <v>254</v>
      </c>
      <c r="K203" s="158" t="s">
        <v>255</v>
      </c>
      <c r="L203" s="158" t="s">
        <v>256</v>
      </c>
      <c r="M203" s="158" t="s">
        <v>257</v>
      </c>
      <c r="N203" s="158" t="s">
        <v>259</v>
      </c>
      <c r="O203" s="158" t="s">
        <v>260</v>
      </c>
      <c r="P203" s="158" t="s">
        <v>261</v>
      </c>
      <c r="Q203" s="158" t="s">
        <v>262</v>
      </c>
      <c r="R203" s="158" t="s">
        <v>263</v>
      </c>
      <c r="S203" s="158" t="s">
        <v>264</v>
      </c>
      <c r="T203" s="158" t="s">
        <v>265</v>
      </c>
      <c r="U203" s="158" t="s">
        <v>266</v>
      </c>
      <c r="V203" s="158" t="s">
        <v>268</v>
      </c>
      <c r="W203" s="158" t="s">
        <v>269</v>
      </c>
      <c r="X203" s="158" t="s">
        <v>270</v>
      </c>
      <c r="Y203" s="158" t="s">
        <v>271</v>
      </c>
      <c r="Z203" s="158" t="s">
        <v>272</v>
      </c>
      <c r="AA203" s="159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28" t="s">
        <v>3</v>
      </c>
    </row>
    <row r="204" spans="1:65">
      <c r="A204" s="30"/>
      <c r="B204" s="19"/>
      <c r="C204" s="9"/>
      <c r="D204" s="10" t="s">
        <v>291</v>
      </c>
      <c r="E204" s="11" t="s">
        <v>291</v>
      </c>
      <c r="F204" s="11" t="s">
        <v>291</v>
      </c>
      <c r="G204" s="11" t="s">
        <v>292</v>
      </c>
      <c r="H204" s="11" t="s">
        <v>291</v>
      </c>
      <c r="I204" s="11" t="s">
        <v>291</v>
      </c>
      <c r="J204" s="11" t="s">
        <v>291</v>
      </c>
      <c r="K204" s="11" t="s">
        <v>291</v>
      </c>
      <c r="L204" s="11" t="s">
        <v>292</v>
      </c>
      <c r="M204" s="11" t="s">
        <v>292</v>
      </c>
      <c r="N204" s="11" t="s">
        <v>292</v>
      </c>
      <c r="O204" s="11" t="s">
        <v>292</v>
      </c>
      <c r="P204" s="11" t="s">
        <v>292</v>
      </c>
      <c r="Q204" s="11" t="s">
        <v>292</v>
      </c>
      <c r="R204" s="11" t="s">
        <v>292</v>
      </c>
      <c r="S204" s="11" t="s">
        <v>120</v>
      </c>
      <c r="T204" s="11" t="s">
        <v>292</v>
      </c>
      <c r="U204" s="11" t="s">
        <v>291</v>
      </c>
      <c r="V204" s="11" t="s">
        <v>292</v>
      </c>
      <c r="W204" s="11" t="s">
        <v>292</v>
      </c>
      <c r="X204" s="11" t="s">
        <v>292</v>
      </c>
      <c r="Y204" s="11" t="s">
        <v>291</v>
      </c>
      <c r="Z204" s="11" t="s">
        <v>291</v>
      </c>
      <c r="AA204" s="159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28">
        <v>2</v>
      </c>
    </row>
    <row r="205" spans="1:65">
      <c r="A205" s="30"/>
      <c r="B205" s="19"/>
      <c r="C205" s="9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159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28">
        <v>3</v>
      </c>
    </row>
    <row r="206" spans="1:65">
      <c r="A206" s="30"/>
      <c r="B206" s="18">
        <v>1</v>
      </c>
      <c r="C206" s="14">
        <v>1</v>
      </c>
      <c r="D206" s="21">
        <v>2.5</v>
      </c>
      <c r="E206" s="21">
        <v>2.5</v>
      </c>
      <c r="F206" s="21">
        <v>2.3073949042030373</v>
      </c>
      <c r="G206" s="21">
        <v>2.4</v>
      </c>
      <c r="H206" s="21">
        <v>2.37</v>
      </c>
      <c r="I206" s="21">
        <v>2.2000000000000002</v>
      </c>
      <c r="J206" s="153">
        <v>3.4700266692845712</v>
      </c>
      <c r="K206" s="21">
        <v>2.4</v>
      </c>
      <c r="L206" s="153">
        <v>2</v>
      </c>
      <c r="M206" s="21">
        <v>2.6</v>
      </c>
      <c r="N206" s="21">
        <v>2.4900000000000002</v>
      </c>
      <c r="O206" s="21">
        <v>2.2599999999999998</v>
      </c>
      <c r="P206" s="21">
        <v>2.17</v>
      </c>
      <c r="Q206" s="21">
        <v>2.3199999999999998</v>
      </c>
      <c r="R206" s="21">
        <v>2.38</v>
      </c>
      <c r="S206" s="21">
        <v>2.4214912568229594</v>
      </c>
      <c r="T206" s="152">
        <v>2.2522000000000002</v>
      </c>
      <c r="U206" s="21">
        <v>2.4300000000000002</v>
      </c>
      <c r="V206" s="21">
        <v>2.2999999999999998</v>
      </c>
      <c r="W206" s="153">
        <v>1.9699999999999998</v>
      </c>
      <c r="X206" s="21">
        <v>2.4900000000000002</v>
      </c>
      <c r="Y206" s="21">
        <v>2.5499999999999998</v>
      </c>
      <c r="Z206" s="152">
        <v>2.25</v>
      </c>
      <c r="AA206" s="159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28">
        <v>1</v>
      </c>
    </row>
    <row r="207" spans="1:65">
      <c r="A207" s="30"/>
      <c r="B207" s="19">
        <v>1</v>
      </c>
      <c r="C207" s="9">
        <v>2</v>
      </c>
      <c r="D207" s="11">
        <v>2.4</v>
      </c>
      <c r="E207" s="11">
        <v>2.57</v>
      </c>
      <c r="F207" s="11">
        <v>2.2919213925115769</v>
      </c>
      <c r="G207" s="11">
        <v>2.39</v>
      </c>
      <c r="H207" s="11">
        <v>2.33</v>
      </c>
      <c r="I207" s="11">
        <v>2.2999999999999998</v>
      </c>
      <c r="J207" s="155">
        <v>3.4236369261301465</v>
      </c>
      <c r="K207" s="11">
        <v>2.2999999999999998</v>
      </c>
      <c r="L207" s="155">
        <v>2</v>
      </c>
      <c r="M207" s="11">
        <v>2.5</v>
      </c>
      <c r="N207" s="11">
        <v>2.48</v>
      </c>
      <c r="O207" s="11">
        <v>2.25</v>
      </c>
      <c r="P207" s="11">
        <v>2.13</v>
      </c>
      <c r="Q207" s="11">
        <v>2.31</v>
      </c>
      <c r="R207" s="11">
        <v>2.29</v>
      </c>
      <c r="S207" s="11">
        <v>2.3466850244042847</v>
      </c>
      <c r="T207" s="11">
        <v>2.5840999999999998</v>
      </c>
      <c r="U207" s="11">
        <v>2.4900000000000002</v>
      </c>
      <c r="V207" s="11">
        <v>2.2000000000000002</v>
      </c>
      <c r="W207" s="155">
        <v>2.04</v>
      </c>
      <c r="X207" s="154">
        <v>2.62</v>
      </c>
      <c r="Y207" s="11">
        <v>2.5</v>
      </c>
      <c r="Z207" s="11">
        <v>2.5499999999999998</v>
      </c>
      <c r="AA207" s="159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28">
        <v>41</v>
      </c>
    </row>
    <row r="208" spans="1:65">
      <c r="A208" s="30"/>
      <c r="B208" s="19">
        <v>1</v>
      </c>
      <c r="C208" s="9">
        <v>3</v>
      </c>
      <c r="D208" s="11">
        <v>2.6</v>
      </c>
      <c r="E208" s="11">
        <v>2.52</v>
      </c>
      <c r="F208" s="11">
        <v>2.3199396259179403</v>
      </c>
      <c r="G208" s="11">
        <v>2.4500000000000002</v>
      </c>
      <c r="H208" s="11">
        <v>2.38</v>
      </c>
      <c r="I208" s="11">
        <v>2.2999999999999998</v>
      </c>
      <c r="J208" s="155">
        <v>3.5301250235581132</v>
      </c>
      <c r="K208" s="11">
        <v>2.38</v>
      </c>
      <c r="L208" s="155">
        <v>2</v>
      </c>
      <c r="M208" s="11">
        <v>2.2999999999999998</v>
      </c>
      <c r="N208" s="11">
        <v>2.48</v>
      </c>
      <c r="O208" s="11">
        <v>2.3199999999999998</v>
      </c>
      <c r="P208" s="154">
        <v>2.29</v>
      </c>
      <c r="Q208" s="11">
        <v>2.38</v>
      </c>
      <c r="R208" s="11">
        <v>2.31</v>
      </c>
      <c r="S208" s="11">
        <v>2.3962029248771759</v>
      </c>
      <c r="T208" s="11">
        <v>2.4864000000000002</v>
      </c>
      <c r="U208" s="11">
        <v>2.38</v>
      </c>
      <c r="V208" s="11">
        <v>2.2000000000000002</v>
      </c>
      <c r="W208" s="155">
        <v>2.0299999999999998</v>
      </c>
      <c r="X208" s="11">
        <v>2.5099999999999998</v>
      </c>
      <c r="Y208" s="11">
        <v>2.5</v>
      </c>
      <c r="Z208" s="11">
        <v>2.54</v>
      </c>
      <c r="AA208" s="159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28">
        <v>16</v>
      </c>
    </row>
    <row r="209" spans="1:65">
      <c r="A209" s="30"/>
      <c r="B209" s="19">
        <v>1</v>
      </c>
      <c r="C209" s="9">
        <v>4</v>
      </c>
      <c r="D209" s="11">
        <v>2.2999999999999998</v>
      </c>
      <c r="E209" s="11">
        <v>2.4900000000000002</v>
      </c>
      <c r="F209" s="11">
        <v>2.3134869419000559</v>
      </c>
      <c r="G209" s="11">
        <v>2.35</v>
      </c>
      <c r="H209" s="11">
        <v>2.36</v>
      </c>
      <c r="I209" s="11">
        <v>2.4</v>
      </c>
      <c r="J209" s="155">
        <v>3.512382325766525</v>
      </c>
      <c r="K209" s="11">
        <v>2.38</v>
      </c>
      <c r="L209" s="155">
        <v>3</v>
      </c>
      <c r="M209" s="11">
        <v>2.5</v>
      </c>
      <c r="N209" s="11">
        <v>2.41</v>
      </c>
      <c r="O209" s="11">
        <v>2.2599999999999998</v>
      </c>
      <c r="P209" s="11">
        <v>2.15</v>
      </c>
      <c r="Q209" s="11">
        <v>2.33</v>
      </c>
      <c r="R209" s="11">
        <v>2.29</v>
      </c>
      <c r="S209" s="11">
        <v>2.4407037785222787</v>
      </c>
      <c r="T209" s="11">
        <v>2.4946000000000002</v>
      </c>
      <c r="U209" s="11">
        <v>2.46</v>
      </c>
      <c r="V209" s="11">
        <v>2.2000000000000002</v>
      </c>
      <c r="W209" s="155">
        <v>2.0099999999999998</v>
      </c>
      <c r="X209" s="11">
        <v>2.54</v>
      </c>
      <c r="Y209" s="11">
        <v>2.48</v>
      </c>
      <c r="Z209" s="11">
        <v>2.4900000000000002</v>
      </c>
      <c r="AA209" s="159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28">
        <v>2.3939103689986352</v>
      </c>
    </row>
    <row r="210" spans="1:65">
      <c r="A210" s="30"/>
      <c r="B210" s="19">
        <v>1</v>
      </c>
      <c r="C210" s="9">
        <v>5</v>
      </c>
      <c r="D210" s="154">
        <v>2</v>
      </c>
      <c r="E210" s="11">
        <v>2.4900000000000002</v>
      </c>
      <c r="F210" s="11">
        <v>2.3182104295204913</v>
      </c>
      <c r="G210" s="11">
        <v>2.3199999999999998</v>
      </c>
      <c r="H210" s="11">
        <v>2.4500000000000002</v>
      </c>
      <c r="I210" s="11">
        <v>2.2999999999999998</v>
      </c>
      <c r="J210" s="155">
        <v>3.4033460615067455</v>
      </c>
      <c r="K210" s="11">
        <v>2.39</v>
      </c>
      <c r="L210" s="155">
        <v>3</v>
      </c>
      <c r="M210" s="11">
        <v>2.7</v>
      </c>
      <c r="N210" s="11">
        <v>2.4700000000000002</v>
      </c>
      <c r="O210" s="11">
        <v>2.21</v>
      </c>
      <c r="P210" s="11">
        <v>2.12</v>
      </c>
      <c r="Q210" s="11">
        <v>2.37</v>
      </c>
      <c r="R210" s="11">
        <v>2.2599999999999998</v>
      </c>
      <c r="S210" s="11">
        <v>2.3706985999473718</v>
      </c>
      <c r="T210" s="11">
        <v>2.5162</v>
      </c>
      <c r="U210" s="11">
        <v>2.44</v>
      </c>
      <c r="V210" s="11">
        <v>2.2000000000000002</v>
      </c>
      <c r="W210" s="155">
        <v>2.02</v>
      </c>
      <c r="X210" s="11">
        <v>2.52</v>
      </c>
      <c r="Y210" s="11">
        <v>2.58</v>
      </c>
      <c r="Z210" s="11">
        <v>2.4700000000000002</v>
      </c>
      <c r="AA210" s="159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28">
        <v>21</v>
      </c>
    </row>
    <row r="211" spans="1:65">
      <c r="A211" s="30"/>
      <c r="B211" s="19">
        <v>1</v>
      </c>
      <c r="C211" s="9">
        <v>6</v>
      </c>
      <c r="D211" s="11">
        <v>2.5</v>
      </c>
      <c r="E211" s="11">
        <v>2.56</v>
      </c>
      <c r="F211" s="11">
        <v>2.33540005220943</v>
      </c>
      <c r="G211" s="11">
        <v>2.5099999999999998</v>
      </c>
      <c r="H211" s="11">
        <v>2.31</v>
      </c>
      <c r="I211" s="11">
        <v>2.2999999999999998</v>
      </c>
      <c r="J211" s="155">
        <v>3.4569714157852753</v>
      </c>
      <c r="K211" s="11">
        <v>2.44</v>
      </c>
      <c r="L211" s="155">
        <v>2</v>
      </c>
      <c r="M211" s="11">
        <v>2.5</v>
      </c>
      <c r="N211" s="11">
        <v>2.4</v>
      </c>
      <c r="O211" s="11">
        <v>2.2000000000000002</v>
      </c>
      <c r="P211" s="11">
        <v>2.12</v>
      </c>
      <c r="Q211" s="11">
        <v>2.2400000000000002</v>
      </c>
      <c r="R211" s="11">
        <v>2.31</v>
      </c>
      <c r="S211" s="11">
        <v>2.4548293489995796</v>
      </c>
      <c r="T211" s="11">
        <v>2.5655999999999999</v>
      </c>
      <c r="U211" s="11">
        <v>2.44</v>
      </c>
      <c r="V211" s="11">
        <v>2.2000000000000002</v>
      </c>
      <c r="W211" s="155">
        <v>1.9800000000000002</v>
      </c>
      <c r="X211" s="11">
        <v>2.5</v>
      </c>
      <c r="Y211" s="11">
        <v>2.63</v>
      </c>
      <c r="Z211" s="11">
        <v>2.4300000000000002</v>
      </c>
      <c r="AA211" s="159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56"/>
    </row>
    <row r="212" spans="1:65">
      <c r="A212" s="30"/>
      <c r="B212" s="20" t="s">
        <v>278</v>
      </c>
      <c r="C212" s="12"/>
      <c r="D212" s="22">
        <v>2.3833333333333333</v>
      </c>
      <c r="E212" s="22">
        <v>2.5216666666666669</v>
      </c>
      <c r="F212" s="22">
        <v>2.3143922243770887</v>
      </c>
      <c r="G212" s="22">
        <v>2.4033333333333333</v>
      </c>
      <c r="H212" s="22">
        <v>2.3666666666666667</v>
      </c>
      <c r="I212" s="22">
        <v>2.3000000000000003</v>
      </c>
      <c r="J212" s="22">
        <v>3.4660814036718963</v>
      </c>
      <c r="K212" s="22">
        <v>2.3816666666666664</v>
      </c>
      <c r="L212" s="22">
        <v>2.3333333333333335</v>
      </c>
      <c r="M212" s="22">
        <v>2.5166666666666662</v>
      </c>
      <c r="N212" s="22">
        <v>2.4550000000000005</v>
      </c>
      <c r="O212" s="22">
        <v>2.25</v>
      </c>
      <c r="P212" s="22">
        <v>2.1633333333333336</v>
      </c>
      <c r="Q212" s="22">
        <v>2.3250000000000002</v>
      </c>
      <c r="R212" s="22">
        <v>2.3066666666666666</v>
      </c>
      <c r="S212" s="22">
        <v>2.4051018222622753</v>
      </c>
      <c r="T212" s="22">
        <v>2.4831833333333333</v>
      </c>
      <c r="U212" s="22">
        <v>2.44</v>
      </c>
      <c r="V212" s="22">
        <v>2.2166666666666668</v>
      </c>
      <c r="W212" s="22">
        <v>2.0083333333333333</v>
      </c>
      <c r="X212" s="22">
        <v>2.5299999999999998</v>
      </c>
      <c r="Y212" s="22">
        <v>2.5399999999999996</v>
      </c>
      <c r="Z212" s="22">
        <v>2.4550000000000001</v>
      </c>
      <c r="AA212" s="159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56"/>
    </row>
    <row r="213" spans="1:65">
      <c r="A213" s="30"/>
      <c r="B213" s="3" t="s">
        <v>279</v>
      </c>
      <c r="C213" s="29"/>
      <c r="D213" s="11">
        <v>2.4500000000000002</v>
      </c>
      <c r="E213" s="11">
        <v>2.5099999999999998</v>
      </c>
      <c r="F213" s="11">
        <v>2.3158486857102734</v>
      </c>
      <c r="G213" s="11">
        <v>2.395</v>
      </c>
      <c r="H213" s="11">
        <v>2.3650000000000002</v>
      </c>
      <c r="I213" s="11">
        <v>2.2999999999999998</v>
      </c>
      <c r="J213" s="11">
        <v>3.4634990425349232</v>
      </c>
      <c r="K213" s="11">
        <v>2.3849999999999998</v>
      </c>
      <c r="L213" s="11">
        <v>2</v>
      </c>
      <c r="M213" s="11">
        <v>2.5</v>
      </c>
      <c r="N213" s="11">
        <v>2.4750000000000001</v>
      </c>
      <c r="O213" s="11">
        <v>2.2549999999999999</v>
      </c>
      <c r="P213" s="11">
        <v>2.1399999999999997</v>
      </c>
      <c r="Q213" s="11">
        <v>2.3250000000000002</v>
      </c>
      <c r="R213" s="11">
        <v>2.2999999999999998</v>
      </c>
      <c r="S213" s="11">
        <v>2.4088470908500677</v>
      </c>
      <c r="T213" s="11">
        <v>2.5053999999999998</v>
      </c>
      <c r="U213" s="11">
        <v>2.44</v>
      </c>
      <c r="V213" s="11">
        <v>2.2000000000000002</v>
      </c>
      <c r="W213" s="11">
        <v>2.0149999999999997</v>
      </c>
      <c r="X213" s="11">
        <v>2.5149999999999997</v>
      </c>
      <c r="Y213" s="11">
        <v>2.5249999999999999</v>
      </c>
      <c r="Z213" s="11">
        <v>2.4800000000000004</v>
      </c>
      <c r="AA213" s="159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56"/>
    </row>
    <row r="214" spans="1:65">
      <c r="A214" s="30"/>
      <c r="B214" s="3" t="s">
        <v>280</v>
      </c>
      <c r="C214" s="29"/>
      <c r="D214" s="23">
        <v>0.21369760566432813</v>
      </c>
      <c r="E214" s="23">
        <v>3.5449494589721006E-2</v>
      </c>
      <c r="F214" s="23">
        <v>1.4431919451794032E-2</v>
      </c>
      <c r="G214" s="23">
        <v>6.8605150438335621E-2</v>
      </c>
      <c r="H214" s="23">
        <v>4.8442405665559907E-2</v>
      </c>
      <c r="I214" s="23">
        <v>6.3245553203367499E-2</v>
      </c>
      <c r="J214" s="23">
        <v>4.9155212267597226E-2</v>
      </c>
      <c r="K214" s="23">
        <v>4.5789372857319974E-2</v>
      </c>
      <c r="L214" s="23">
        <v>0.51639777949432275</v>
      </c>
      <c r="M214" s="23">
        <v>0.1329160135825127</v>
      </c>
      <c r="N214" s="23">
        <v>3.9370039370059097E-2</v>
      </c>
      <c r="O214" s="23">
        <v>4.2895221179054331E-2</v>
      </c>
      <c r="P214" s="23">
        <v>6.5012819248719447E-2</v>
      </c>
      <c r="Q214" s="23">
        <v>5.0099900199501321E-2</v>
      </c>
      <c r="R214" s="23">
        <v>4.033195589934447E-2</v>
      </c>
      <c r="S214" s="23">
        <v>4.1675494292132867E-2</v>
      </c>
      <c r="T214" s="23">
        <v>0.11963341367137627</v>
      </c>
      <c r="U214" s="23">
        <v>3.6331804249169979E-2</v>
      </c>
      <c r="V214" s="23">
        <v>4.0824829046386159E-2</v>
      </c>
      <c r="W214" s="23">
        <v>2.7868739954771311E-2</v>
      </c>
      <c r="X214" s="23">
        <v>4.7328638264796954E-2</v>
      </c>
      <c r="Y214" s="23">
        <v>5.7619441163551714E-2</v>
      </c>
      <c r="Z214" s="23">
        <v>0.10986355173577812</v>
      </c>
      <c r="AA214" s="213"/>
      <c r="AB214" s="214"/>
      <c r="AC214" s="214"/>
      <c r="AD214" s="214"/>
      <c r="AE214" s="214"/>
      <c r="AF214" s="214"/>
      <c r="AG214" s="214"/>
      <c r="AH214" s="214"/>
      <c r="AI214" s="214"/>
      <c r="AJ214" s="214"/>
      <c r="AK214" s="214"/>
      <c r="AL214" s="214"/>
      <c r="AM214" s="214"/>
      <c r="AN214" s="214"/>
      <c r="AO214" s="214"/>
      <c r="AP214" s="214"/>
      <c r="AQ214" s="214"/>
      <c r="AR214" s="214"/>
      <c r="AS214" s="214"/>
      <c r="AT214" s="214"/>
      <c r="AU214" s="214"/>
      <c r="AV214" s="214"/>
      <c r="AW214" s="214"/>
      <c r="AX214" s="214"/>
      <c r="AY214" s="214"/>
      <c r="AZ214" s="214"/>
      <c r="BA214" s="214"/>
      <c r="BB214" s="214"/>
      <c r="BC214" s="214"/>
      <c r="BD214" s="214"/>
      <c r="BE214" s="214"/>
      <c r="BF214" s="214"/>
      <c r="BG214" s="214"/>
      <c r="BH214" s="214"/>
      <c r="BI214" s="214"/>
      <c r="BJ214" s="214"/>
      <c r="BK214" s="214"/>
      <c r="BL214" s="214"/>
      <c r="BM214" s="57"/>
    </row>
    <row r="215" spans="1:65">
      <c r="A215" s="30"/>
      <c r="B215" s="3" t="s">
        <v>87</v>
      </c>
      <c r="C215" s="29"/>
      <c r="D215" s="13">
        <v>8.9663331047969849E-2</v>
      </c>
      <c r="E215" s="13">
        <v>1.4057962163802116E-2</v>
      </c>
      <c r="F215" s="13">
        <v>6.2357275917993274E-3</v>
      </c>
      <c r="G215" s="13">
        <v>2.8545832359917735E-2</v>
      </c>
      <c r="H215" s="13">
        <v>2.0468622112208412E-2</v>
      </c>
      <c r="I215" s="13">
        <v>2.7498066610159778E-2</v>
      </c>
      <c r="J215" s="13">
        <v>1.4181782405780543E-2</v>
      </c>
      <c r="K215" s="13">
        <v>1.9225768869413566E-2</v>
      </c>
      <c r="L215" s="13">
        <v>0.22131333406899545</v>
      </c>
      <c r="M215" s="13">
        <v>5.2814310032786513E-2</v>
      </c>
      <c r="N215" s="13">
        <v>1.6036675914484353E-2</v>
      </c>
      <c r="O215" s="13">
        <v>1.9064542746246371E-2</v>
      </c>
      <c r="P215" s="13">
        <v>3.0052150654261683E-2</v>
      </c>
      <c r="Q215" s="13">
        <v>2.1548344171828524E-2</v>
      </c>
      <c r="R215" s="13">
        <v>1.7484951979484596E-2</v>
      </c>
      <c r="S215" s="13">
        <v>1.7327954228953293E-2</v>
      </c>
      <c r="T215" s="13">
        <v>4.8177439041838611E-2</v>
      </c>
      <c r="U215" s="13">
        <v>1.489008370867622E-2</v>
      </c>
      <c r="V215" s="13">
        <v>1.8417216111151651E-2</v>
      </c>
      <c r="W215" s="13">
        <v>1.387655101482389E-2</v>
      </c>
      <c r="X215" s="13">
        <v>1.8706971646164805E-2</v>
      </c>
      <c r="Y215" s="13">
        <v>2.2684819355729025E-2</v>
      </c>
      <c r="Z215" s="13">
        <v>4.4750937570581718E-2</v>
      </c>
      <c r="AA215" s="159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56"/>
    </row>
    <row r="216" spans="1:65">
      <c r="A216" s="30"/>
      <c r="B216" s="3" t="s">
        <v>281</v>
      </c>
      <c r="C216" s="29"/>
      <c r="D216" s="13">
        <v>-4.4183089735837511E-3</v>
      </c>
      <c r="E216" s="13">
        <v>5.3367201764313199E-2</v>
      </c>
      <c r="F216" s="13">
        <v>-3.3216842890742226E-2</v>
      </c>
      <c r="G216" s="13">
        <v>3.9362226993651106E-3</v>
      </c>
      <c r="H216" s="13">
        <v>-1.1380418701041228E-2</v>
      </c>
      <c r="I216" s="13">
        <v>-3.9228857610870915E-2</v>
      </c>
      <c r="J216" s="13">
        <v>0.44787434339981025</v>
      </c>
      <c r="K216" s="13">
        <v>-5.1145199463296098E-3</v>
      </c>
      <c r="L216" s="13">
        <v>-2.5304638155956072E-2</v>
      </c>
      <c r="M216" s="13">
        <v>5.1278568846075734E-2</v>
      </c>
      <c r="N216" s="13">
        <v>2.5518762854483512E-2</v>
      </c>
      <c r="O216" s="13">
        <v>-6.0115186793243347E-2</v>
      </c>
      <c r="P216" s="13">
        <v>-9.6318157376022118E-2</v>
      </c>
      <c r="Q216" s="13">
        <v>-2.878569301968481E-2</v>
      </c>
      <c r="R216" s="13">
        <v>-3.6444013719888035E-2</v>
      </c>
      <c r="S216" s="13">
        <v>4.6749675378705557E-3</v>
      </c>
      <c r="T216" s="13">
        <v>3.7291690403613797E-2</v>
      </c>
      <c r="U216" s="13">
        <v>1.9252864099771561E-2</v>
      </c>
      <c r="V216" s="13">
        <v>-7.4039406248158302E-2</v>
      </c>
      <c r="W216" s="13">
        <v>-0.16106577784137655</v>
      </c>
      <c r="X216" s="13">
        <v>5.6848256628041716E-2</v>
      </c>
      <c r="Y216" s="13">
        <v>6.1025522464516202E-2</v>
      </c>
      <c r="Z216" s="13">
        <v>2.551876285448329E-2</v>
      </c>
      <c r="AA216" s="159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56"/>
    </row>
    <row r="217" spans="1:65">
      <c r="A217" s="30"/>
      <c r="B217" s="46" t="s">
        <v>282</v>
      </c>
      <c r="C217" s="47"/>
      <c r="D217" s="45">
        <v>0.08</v>
      </c>
      <c r="E217" s="45">
        <v>0.98</v>
      </c>
      <c r="F217" s="45">
        <v>0.6</v>
      </c>
      <c r="G217" s="45">
        <v>0.08</v>
      </c>
      <c r="H217" s="45">
        <v>0.2</v>
      </c>
      <c r="I217" s="45">
        <v>0.71</v>
      </c>
      <c r="J217" s="45">
        <v>8.1999999999999993</v>
      </c>
      <c r="K217" s="45">
        <v>0.09</v>
      </c>
      <c r="L217" s="45" t="s">
        <v>283</v>
      </c>
      <c r="M217" s="45">
        <v>0.94</v>
      </c>
      <c r="N217" s="45">
        <v>0.47</v>
      </c>
      <c r="O217" s="45">
        <v>1.1000000000000001</v>
      </c>
      <c r="P217" s="45">
        <v>1.76</v>
      </c>
      <c r="Q217" s="45">
        <v>0.52</v>
      </c>
      <c r="R217" s="45">
        <v>0.66</v>
      </c>
      <c r="S217" s="45">
        <v>0.09</v>
      </c>
      <c r="T217" s="45">
        <v>0.69</v>
      </c>
      <c r="U217" s="45">
        <v>0.36</v>
      </c>
      <c r="V217" s="45">
        <v>1.35</v>
      </c>
      <c r="W217" s="45">
        <v>2.94</v>
      </c>
      <c r="X217" s="45">
        <v>1.04</v>
      </c>
      <c r="Y217" s="45">
        <v>1.1200000000000001</v>
      </c>
      <c r="Z217" s="45">
        <v>0.47</v>
      </c>
      <c r="AA217" s="159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56"/>
    </row>
    <row r="218" spans="1:65">
      <c r="B218" s="31" t="s">
        <v>299</v>
      </c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BM218" s="56"/>
    </row>
    <row r="219" spans="1:65">
      <c r="BM219" s="56"/>
    </row>
    <row r="220" spans="1:65" ht="15">
      <c r="B220" s="8" t="s">
        <v>512</v>
      </c>
      <c r="BM220" s="28" t="s">
        <v>67</v>
      </c>
    </row>
    <row r="221" spans="1:65" ht="15">
      <c r="A221" s="25" t="s">
        <v>0</v>
      </c>
      <c r="B221" s="18" t="s">
        <v>116</v>
      </c>
      <c r="C221" s="15" t="s">
        <v>117</v>
      </c>
      <c r="D221" s="16" t="s">
        <v>243</v>
      </c>
      <c r="E221" s="17" t="s">
        <v>243</v>
      </c>
      <c r="F221" s="17" t="s">
        <v>243</v>
      </c>
      <c r="G221" s="17" t="s">
        <v>243</v>
      </c>
      <c r="H221" s="17" t="s">
        <v>243</v>
      </c>
      <c r="I221" s="17" t="s">
        <v>243</v>
      </c>
      <c r="J221" s="17" t="s">
        <v>243</v>
      </c>
      <c r="K221" s="17" t="s">
        <v>243</v>
      </c>
      <c r="L221" s="17" t="s">
        <v>243</v>
      </c>
      <c r="M221" s="17" t="s">
        <v>243</v>
      </c>
      <c r="N221" s="17" t="s">
        <v>243</v>
      </c>
      <c r="O221" s="17" t="s">
        <v>243</v>
      </c>
      <c r="P221" s="17" t="s">
        <v>243</v>
      </c>
      <c r="Q221" s="17" t="s">
        <v>243</v>
      </c>
      <c r="R221" s="17" t="s">
        <v>243</v>
      </c>
      <c r="S221" s="17" t="s">
        <v>243</v>
      </c>
      <c r="T221" s="17" t="s">
        <v>243</v>
      </c>
      <c r="U221" s="17" t="s">
        <v>243</v>
      </c>
      <c r="V221" s="17" t="s">
        <v>243</v>
      </c>
      <c r="W221" s="17" t="s">
        <v>243</v>
      </c>
      <c r="X221" s="17" t="s">
        <v>243</v>
      </c>
      <c r="Y221" s="17" t="s">
        <v>243</v>
      </c>
      <c r="Z221" s="17" t="s">
        <v>243</v>
      </c>
      <c r="AA221" s="17" t="s">
        <v>243</v>
      </c>
      <c r="AB221" s="17" t="s">
        <v>243</v>
      </c>
      <c r="AC221" s="17" t="s">
        <v>243</v>
      </c>
      <c r="AD221" s="159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28">
        <v>1</v>
      </c>
    </row>
    <row r="222" spans="1:65">
      <c r="A222" s="30"/>
      <c r="B222" s="19" t="s">
        <v>244</v>
      </c>
      <c r="C222" s="9" t="s">
        <v>244</v>
      </c>
      <c r="D222" s="157" t="s">
        <v>246</v>
      </c>
      <c r="E222" s="158" t="s">
        <v>247</v>
      </c>
      <c r="F222" s="158" t="s">
        <v>248</v>
      </c>
      <c r="G222" s="158" t="s">
        <v>249</v>
      </c>
      <c r="H222" s="158" t="s">
        <v>250</v>
      </c>
      <c r="I222" s="158" t="s">
        <v>251</v>
      </c>
      <c r="J222" s="158" t="s">
        <v>252</v>
      </c>
      <c r="K222" s="158" t="s">
        <v>253</v>
      </c>
      <c r="L222" s="158" t="s">
        <v>254</v>
      </c>
      <c r="M222" s="158" t="s">
        <v>255</v>
      </c>
      <c r="N222" s="158" t="s">
        <v>256</v>
      </c>
      <c r="O222" s="158" t="s">
        <v>257</v>
      </c>
      <c r="P222" s="158" t="s">
        <v>259</v>
      </c>
      <c r="Q222" s="158" t="s">
        <v>260</v>
      </c>
      <c r="R222" s="158" t="s">
        <v>261</v>
      </c>
      <c r="S222" s="158" t="s">
        <v>262</v>
      </c>
      <c r="T222" s="158" t="s">
        <v>263</v>
      </c>
      <c r="U222" s="158" t="s">
        <v>264</v>
      </c>
      <c r="V222" s="158" t="s">
        <v>265</v>
      </c>
      <c r="W222" s="158" t="s">
        <v>266</v>
      </c>
      <c r="X222" s="158" t="s">
        <v>267</v>
      </c>
      <c r="Y222" s="158" t="s">
        <v>268</v>
      </c>
      <c r="Z222" s="158" t="s">
        <v>269</v>
      </c>
      <c r="AA222" s="158" t="s">
        <v>270</v>
      </c>
      <c r="AB222" s="158" t="s">
        <v>271</v>
      </c>
      <c r="AC222" s="158" t="s">
        <v>272</v>
      </c>
      <c r="AD222" s="159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28" t="s">
        <v>1</v>
      </c>
    </row>
    <row r="223" spans="1:65">
      <c r="A223" s="30"/>
      <c r="B223" s="19"/>
      <c r="C223" s="9"/>
      <c r="D223" s="10" t="s">
        <v>293</v>
      </c>
      <c r="E223" s="11" t="s">
        <v>291</v>
      </c>
      <c r="F223" s="11" t="s">
        <v>293</v>
      </c>
      <c r="G223" s="11" t="s">
        <v>293</v>
      </c>
      <c r="H223" s="11" t="s">
        <v>293</v>
      </c>
      <c r="I223" s="11" t="s">
        <v>120</v>
      </c>
      <c r="J223" s="11" t="s">
        <v>120</v>
      </c>
      <c r="K223" s="11" t="s">
        <v>120</v>
      </c>
      <c r="L223" s="11" t="s">
        <v>120</v>
      </c>
      <c r="M223" s="11" t="s">
        <v>120</v>
      </c>
      <c r="N223" s="11" t="s">
        <v>293</v>
      </c>
      <c r="O223" s="11" t="s">
        <v>292</v>
      </c>
      <c r="P223" s="11" t="s">
        <v>121</v>
      </c>
      <c r="Q223" s="11" t="s">
        <v>121</v>
      </c>
      <c r="R223" s="11" t="s">
        <v>121</v>
      </c>
      <c r="S223" s="11" t="s">
        <v>121</v>
      </c>
      <c r="T223" s="11" t="s">
        <v>121</v>
      </c>
      <c r="U223" s="11" t="s">
        <v>120</v>
      </c>
      <c r="V223" s="11" t="s">
        <v>292</v>
      </c>
      <c r="W223" s="11" t="s">
        <v>292</v>
      </c>
      <c r="X223" s="11" t="s">
        <v>120</v>
      </c>
      <c r="Y223" s="11" t="s">
        <v>120</v>
      </c>
      <c r="Z223" s="11" t="s">
        <v>293</v>
      </c>
      <c r="AA223" s="11" t="s">
        <v>120</v>
      </c>
      <c r="AB223" s="11" t="s">
        <v>120</v>
      </c>
      <c r="AC223" s="11" t="s">
        <v>120</v>
      </c>
      <c r="AD223" s="159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28">
        <v>2</v>
      </c>
    </row>
    <row r="224" spans="1:65">
      <c r="A224" s="30"/>
      <c r="B224" s="19"/>
      <c r="C224" s="9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159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8">
        <v>3</v>
      </c>
    </row>
    <row r="225" spans="1:65">
      <c r="A225" s="30"/>
      <c r="B225" s="18">
        <v>1</v>
      </c>
      <c r="C225" s="14">
        <v>1</v>
      </c>
      <c r="D225" s="21">
        <v>1.3580000000000001</v>
      </c>
      <c r="E225" s="21">
        <v>1.3753</v>
      </c>
      <c r="F225" s="21">
        <v>1.3662585135502923</v>
      </c>
      <c r="G225" s="153">
        <v>1.444</v>
      </c>
      <c r="H225" s="21">
        <v>1.34</v>
      </c>
      <c r="I225" s="21">
        <v>1.34</v>
      </c>
      <c r="J225" s="21">
        <v>1.3</v>
      </c>
      <c r="K225" s="21">
        <v>1.3299999999999998</v>
      </c>
      <c r="L225" s="153">
        <v>1.160965</v>
      </c>
      <c r="M225" s="21">
        <v>1.3736999999999999</v>
      </c>
      <c r="N225" s="21">
        <v>1.34</v>
      </c>
      <c r="O225" s="21">
        <v>1.34</v>
      </c>
      <c r="P225" s="21">
        <v>1.345</v>
      </c>
      <c r="Q225" s="21">
        <v>1.35</v>
      </c>
      <c r="R225" s="21">
        <v>1.32</v>
      </c>
      <c r="S225" s="21">
        <v>1.345</v>
      </c>
      <c r="T225" s="21">
        <v>1.35</v>
      </c>
      <c r="U225" s="21">
        <v>1.3839556049744945</v>
      </c>
      <c r="V225" s="152">
        <v>1.18977025</v>
      </c>
      <c r="W225" s="21">
        <v>1.3365</v>
      </c>
      <c r="X225" s="21" t="s">
        <v>300</v>
      </c>
      <c r="Y225" s="21">
        <v>1.353</v>
      </c>
      <c r="Z225" s="21">
        <v>1.3560000000000001</v>
      </c>
      <c r="AA225" s="21">
        <v>1.377</v>
      </c>
      <c r="AB225" s="21">
        <v>1.3447100000000001</v>
      </c>
      <c r="AC225" s="21">
        <v>1.2905</v>
      </c>
      <c r="AD225" s="159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8">
        <v>1</v>
      </c>
    </row>
    <row r="226" spans="1:65">
      <c r="A226" s="30"/>
      <c r="B226" s="19">
        <v>1</v>
      </c>
      <c r="C226" s="9">
        <v>2</v>
      </c>
      <c r="D226" s="11">
        <v>1.3460000000000001</v>
      </c>
      <c r="E226" s="11">
        <v>1.3594999999999999</v>
      </c>
      <c r="F226" s="11">
        <v>1.3398041179042797</v>
      </c>
      <c r="G226" s="155">
        <v>1.4139999999999999</v>
      </c>
      <c r="H226" s="11">
        <v>1.34</v>
      </c>
      <c r="I226" s="11">
        <v>1.36</v>
      </c>
      <c r="J226" s="11">
        <v>1.3</v>
      </c>
      <c r="K226" s="11">
        <v>1.31</v>
      </c>
      <c r="L226" s="155">
        <v>1.1197349999999999</v>
      </c>
      <c r="M226" s="11">
        <v>1.4313</v>
      </c>
      <c r="N226" s="11">
        <v>1.35</v>
      </c>
      <c r="O226" s="11">
        <v>1.34</v>
      </c>
      <c r="P226" s="11">
        <v>1.355</v>
      </c>
      <c r="Q226" s="11">
        <v>1.32</v>
      </c>
      <c r="R226" s="11">
        <v>1.335</v>
      </c>
      <c r="S226" s="11">
        <v>1.33</v>
      </c>
      <c r="T226" s="11">
        <v>1.375</v>
      </c>
      <c r="U226" s="11">
        <v>1.3665150185336266</v>
      </c>
      <c r="V226" s="11">
        <v>1.3472851699999999</v>
      </c>
      <c r="W226" s="11">
        <v>1.3357000000000001</v>
      </c>
      <c r="X226" s="11" t="s">
        <v>300</v>
      </c>
      <c r="Y226" s="11">
        <v>1.3460000000000001</v>
      </c>
      <c r="Z226" s="11">
        <v>1.3560000000000001</v>
      </c>
      <c r="AA226" s="11">
        <v>1.355</v>
      </c>
      <c r="AB226" s="11">
        <v>1.40886</v>
      </c>
      <c r="AC226" s="11">
        <v>1.3067</v>
      </c>
      <c r="AD226" s="159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8">
        <v>25</v>
      </c>
    </row>
    <row r="227" spans="1:65">
      <c r="A227" s="30"/>
      <c r="B227" s="19">
        <v>1</v>
      </c>
      <c r="C227" s="9">
        <v>3</v>
      </c>
      <c r="D227" s="11">
        <v>1.3520000000000001</v>
      </c>
      <c r="E227" s="11">
        <v>1.35944</v>
      </c>
      <c r="F227" s="11">
        <v>1.351829981599163</v>
      </c>
      <c r="G227" s="155">
        <v>1.421</v>
      </c>
      <c r="H227" s="11">
        <v>1.34</v>
      </c>
      <c r="I227" s="11">
        <v>1.31</v>
      </c>
      <c r="J227" s="11">
        <v>1.3</v>
      </c>
      <c r="K227" s="11">
        <v>1.35</v>
      </c>
      <c r="L227" s="155">
        <v>1.15916</v>
      </c>
      <c r="M227" s="11">
        <v>1.3944000000000001</v>
      </c>
      <c r="N227" s="11">
        <v>1.35</v>
      </c>
      <c r="O227" s="11">
        <v>1.37</v>
      </c>
      <c r="P227" s="11">
        <v>1.35</v>
      </c>
      <c r="Q227" s="11">
        <v>1.37</v>
      </c>
      <c r="R227" s="11">
        <v>1.355</v>
      </c>
      <c r="S227" s="11">
        <v>1.335</v>
      </c>
      <c r="T227" s="11">
        <v>1.365</v>
      </c>
      <c r="U227" s="11">
        <v>1.3678424500268345</v>
      </c>
      <c r="V227" s="11">
        <v>1.3099303599999998</v>
      </c>
      <c r="W227" s="11">
        <v>1.3374000000000001</v>
      </c>
      <c r="X227" s="11" t="s">
        <v>300</v>
      </c>
      <c r="Y227" s="11">
        <v>1.347</v>
      </c>
      <c r="Z227" s="11">
        <v>1.357</v>
      </c>
      <c r="AA227" s="11">
        <v>1.351</v>
      </c>
      <c r="AB227" s="11">
        <v>1.3664499999999999</v>
      </c>
      <c r="AC227" s="11">
        <v>1.2897000000000001</v>
      </c>
      <c r="AD227" s="159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28">
        <v>16</v>
      </c>
    </row>
    <row r="228" spans="1:65">
      <c r="A228" s="30"/>
      <c r="B228" s="19">
        <v>1</v>
      </c>
      <c r="C228" s="9">
        <v>4</v>
      </c>
      <c r="D228" s="11">
        <v>1.355</v>
      </c>
      <c r="E228" s="11">
        <v>1.3648200000000001</v>
      </c>
      <c r="F228" s="11">
        <v>1.3460114534747398</v>
      </c>
      <c r="G228" s="155">
        <v>1.43</v>
      </c>
      <c r="H228" s="11">
        <v>1.33</v>
      </c>
      <c r="I228" s="11">
        <v>1.34</v>
      </c>
      <c r="J228" s="11">
        <v>1.27</v>
      </c>
      <c r="K228" s="11">
        <v>1.3299999999999998</v>
      </c>
      <c r="L228" s="155">
        <v>1.1612499999999999</v>
      </c>
      <c r="M228" s="11">
        <v>1.4182999999999999</v>
      </c>
      <c r="N228" s="11">
        <v>1.35</v>
      </c>
      <c r="O228" s="11">
        <v>1.36</v>
      </c>
      <c r="P228" s="11">
        <v>1.365</v>
      </c>
      <c r="Q228" s="11">
        <v>1.31</v>
      </c>
      <c r="R228" s="11">
        <v>1.365</v>
      </c>
      <c r="S228" s="11">
        <v>1.34</v>
      </c>
      <c r="T228" s="11">
        <v>1.365</v>
      </c>
      <c r="U228" s="11">
        <v>1.3801061329530468</v>
      </c>
      <c r="V228" s="11">
        <v>1.31912355</v>
      </c>
      <c r="W228" s="11">
        <v>1.3363</v>
      </c>
      <c r="X228" s="11" t="s">
        <v>300</v>
      </c>
      <c r="Y228" s="11">
        <v>1.3460000000000001</v>
      </c>
      <c r="Z228" s="11">
        <v>1.349</v>
      </c>
      <c r="AA228" s="11">
        <v>1.371</v>
      </c>
      <c r="AB228" s="154">
        <v>1.4456899999999999</v>
      </c>
      <c r="AC228" s="11">
        <v>1.2967</v>
      </c>
      <c r="AD228" s="159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28">
        <v>1.3463508194633917</v>
      </c>
    </row>
    <row r="229" spans="1:65">
      <c r="A229" s="30"/>
      <c r="B229" s="19">
        <v>1</v>
      </c>
      <c r="C229" s="9">
        <v>5</v>
      </c>
      <c r="D229" s="11">
        <v>1.361</v>
      </c>
      <c r="E229" s="11">
        <v>1.3693299999999999</v>
      </c>
      <c r="F229" s="11">
        <v>1.3594969050800485</v>
      </c>
      <c r="G229" s="155">
        <v>1.423</v>
      </c>
      <c r="H229" s="11">
        <v>1.35</v>
      </c>
      <c r="I229" s="11">
        <v>1.31</v>
      </c>
      <c r="J229" s="11">
        <v>1.29</v>
      </c>
      <c r="K229" s="11">
        <v>1.32</v>
      </c>
      <c r="L229" s="155">
        <v>1.112895</v>
      </c>
      <c r="M229" s="11">
        <v>1.4040000000000001</v>
      </c>
      <c r="N229" s="11">
        <v>1.35</v>
      </c>
      <c r="O229" s="11">
        <v>1.36</v>
      </c>
      <c r="P229" s="11">
        <v>1.355</v>
      </c>
      <c r="Q229" s="11">
        <v>1.3149999999999999</v>
      </c>
      <c r="R229" s="11">
        <v>1.325</v>
      </c>
      <c r="S229" s="11">
        <v>1.345</v>
      </c>
      <c r="T229" s="11">
        <v>1.375</v>
      </c>
      <c r="U229" s="11">
        <v>1.3621651014864491</v>
      </c>
      <c r="V229" s="11">
        <v>1.3349942400000001</v>
      </c>
      <c r="W229" s="11">
        <v>1.3365</v>
      </c>
      <c r="X229" s="11" t="s">
        <v>300</v>
      </c>
      <c r="Y229" s="11">
        <v>1.347</v>
      </c>
      <c r="Z229" s="11">
        <v>1.3580000000000001</v>
      </c>
      <c r="AA229" s="11">
        <v>1.375</v>
      </c>
      <c r="AB229" s="11">
        <v>1.4053800000000001</v>
      </c>
      <c r="AC229" s="11">
        <v>1.3031999999999999</v>
      </c>
      <c r="AD229" s="159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28">
        <v>22</v>
      </c>
    </row>
    <row r="230" spans="1:65">
      <c r="A230" s="30"/>
      <c r="B230" s="19">
        <v>1</v>
      </c>
      <c r="C230" s="9">
        <v>6</v>
      </c>
      <c r="D230" s="11">
        <v>1.3520000000000001</v>
      </c>
      <c r="E230" s="11">
        <v>1.37795</v>
      </c>
      <c r="F230" s="11">
        <v>1.3363270423718183</v>
      </c>
      <c r="G230" s="155">
        <v>1.4319999999999999</v>
      </c>
      <c r="H230" s="11">
        <v>1.34</v>
      </c>
      <c r="I230" s="11">
        <v>1.29</v>
      </c>
      <c r="J230" s="11">
        <v>1.3</v>
      </c>
      <c r="K230" s="11">
        <v>1.32</v>
      </c>
      <c r="L230" s="155">
        <v>1.115985</v>
      </c>
      <c r="M230" s="11">
        <v>1.3909</v>
      </c>
      <c r="N230" s="11">
        <v>1.34</v>
      </c>
      <c r="O230" s="11">
        <v>1.34</v>
      </c>
      <c r="P230" s="11">
        <v>1.355</v>
      </c>
      <c r="Q230" s="11">
        <v>1.365</v>
      </c>
      <c r="R230" s="11">
        <v>1.355</v>
      </c>
      <c r="S230" s="11">
        <v>1.335</v>
      </c>
      <c r="T230" s="11">
        <v>1.37</v>
      </c>
      <c r="U230" s="11">
        <v>1.3845124119932788</v>
      </c>
      <c r="V230" s="11">
        <v>1.31496364</v>
      </c>
      <c r="W230" s="11">
        <v>1.3374999999999999</v>
      </c>
      <c r="X230" s="11" t="s">
        <v>300</v>
      </c>
      <c r="Y230" s="11">
        <v>1.329</v>
      </c>
      <c r="Z230" s="11">
        <v>1.349</v>
      </c>
      <c r="AA230" s="11">
        <v>1.3720000000000001</v>
      </c>
      <c r="AB230" s="11">
        <v>1.32501</v>
      </c>
      <c r="AC230" s="11">
        <v>1.2959000000000001</v>
      </c>
      <c r="AD230" s="159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56"/>
    </row>
    <row r="231" spans="1:65">
      <c r="A231" s="30"/>
      <c r="B231" s="20" t="s">
        <v>278</v>
      </c>
      <c r="C231" s="12"/>
      <c r="D231" s="22">
        <v>1.3539999999999999</v>
      </c>
      <c r="E231" s="22">
        <v>1.3677233333333332</v>
      </c>
      <c r="F231" s="22">
        <v>1.3499546689967235</v>
      </c>
      <c r="G231" s="22">
        <v>1.4273333333333333</v>
      </c>
      <c r="H231" s="22">
        <v>1.34</v>
      </c>
      <c r="I231" s="22">
        <v>1.325</v>
      </c>
      <c r="J231" s="22">
        <v>1.2933333333333332</v>
      </c>
      <c r="K231" s="22">
        <v>1.3266666666666667</v>
      </c>
      <c r="L231" s="22">
        <v>1.1383316666666667</v>
      </c>
      <c r="M231" s="22">
        <v>1.4020999999999999</v>
      </c>
      <c r="N231" s="22">
        <v>1.3466666666666667</v>
      </c>
      <c r="O231" s="22">
        <v>1.3516666666666668</v>
      </c>
      <c r="P231" s="22">
        <v>1.354166666666667</v>
      </c>
      <c r="Q231" s="22">
        <v>1.3383333333333332</v>
      </c>
      <c r="R231" s="22">
        <v>1.3425</v>
      </c>
      <c r="S231" s="22">
        <v>1.3383333333333332</v>
      </c>
      <c r="T231" s="22">
        <v>1.3666666666666665</v>
      </c>
      <c r="U231" s="22">
        <v>1.3741827866612883</v>
      </c>
      <c r="V231" s="22">
        <v>1.3026778683333333</v>
      </c>
      <c r="W231" s="22">
        <v>1.3366499999999999</v>
      </c>
      <c r="X231" s="22" t="s">
        <v>765</v>
      </c>
      <c r="Y231" s="22">
        <v>1.3446666666666667</v>
      </c>
      <c r="Z231" s="22">
        <v>1.3541666666666667</v>
      </c>
      <c r="AA231" s="22">
        <v>1.3668333333333333</v>
      </c>
      <c r="AB231" s="22">
        <v>1.3826833333333335</v>
      </c>
      <c r="AC231" s="22">
        <v>1.2971166666666667</v>
      </c>
      <c r="AD231" s="159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56"/>
    </row>
    <row r="232" spans="1:65">
      <c r="A232" s="30"/>
      <c r="B232" s="3" t="s">
        <v>279</v>
      </c>
      <c r="C232" s="29"/>
      <c r="D232" s="11">
        <v>1.3534999999999999</v>
      </c>
      <c r="E232" s="11">
        <v>1.367075</v>
      </c>
      <c r="F232" s="11">
        <v>1.3489207175369513</v>
      </c>
      <c r="G232" s="11">
        <v>1.4264999999999999</v>
      </c>
      <c r="H232" s="11">
        <v>1.34</v>
      </c>
      <c r="I232" s="11">
        <v>1.3250000000000002</v>
      </c>
      <c r="J232" s="11">
        <v>1.3</v>
      </c>
      <c r="K232" s="11">
        <v>1.325</v>
      </c>
      <c r="L232" s="11">
        <v>1.1394474999999999</v>
      </c>
      <c r="M232" s="11">
        <v>1.3992</v>
      </c>
      <c r="N232" s="11">
        <v>1.35</v>
      </c>
      <c r="O232" s="11">
        <v>1.35</v>
      </c>
      <c r="P232" s="11">
        <v>1.355</v>
      </c>
      <c r="Q232" s="11">
        <v>1.335</v>
      </c>
      <c r="R232" s="11">
        <v>1.345</v>
      </c>
      <c r="S232" s="11">
        <v>1.3374999999999999</v>
      </c>
      <c r="T232" s="11">
        <v>1.3675000000000002</v>
      </c>
      <c r="U232" s="11">
        <v>1.3739742914899407</v>
      </c>
      <c r="V232" s="11">
        <v>1.3170435949999999</v>
      </c>
      <c r="W232" s="11">
        <v>1.3365</v>
      </c>
      <c r="X232" s="11" t="s">
        <v>765</v>
      </c>
      <c r="Y232" s="11">
        <v>1.3465</v>
      </c>
      <c r="Z232" s="11">
        <v>1.3560000000000001</v>
      </c>
      <c r="AA232" s="11">
        <v>1.3715000000000002</v>
      </c>
      <c r="AB232" s="11">
        <v>1.385915</v>
      </c>
      <c r="AC232" s="11">
        <v>1.2963</v>
      </c>
      <c r="AD232" s="159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56"/>
    </row>
    <row r="233" spans="1:65">
      <c r="A233" s="30"/>
      <c r="B233" s="3" t="s">
        <v>280</v>
      </c>
      <c r="C233" s="29"/>
      <c r="D233" s="23">
        <v>5.2535702146254502E-3</v>
      </c>
      <c r="E233" s="23">
        <v>7.8643262055097061E-3</v>
      </c>
      <c r="F233" s="23">
        <v>1.1529798416404877E-2</v>
      </c>
      <c r="G233" s="23">
        <v>1.0424330514074579E-2</v>
      </c>
      <c r="H233" s="23">
        <v>6.324555320336764E-3</v>
      </c>
      <c r="I233" s="23">
        <v>2.588435821108959E-2</v>
      </c>
      <c r="J233" s="23">
        <v>1.2110601416389978E-2</v>
      </c>
      <c r="K233" s="23">
        <v>1.3662601021279456E-2</v>
      </c>
      <c r="L233" s="23">
        <v>2.4345721526926791E-2</v>
      </c>
      <c r="M233" s="23">
        <v>2.054254122546673E-2</v>
      </c>
      <c r="N233" s="23">
        <v>5.1639777949432277E-3</v>
      </c>
      <c r="O233" s="23">
        <v>1.3291601358251269E-2</v>
      </c>
      <c r="P233" s="23">
        <v>6.6458006791256206E-3</v>
      </c>
      <c r="Q233" s="23">
        <v>2.6583202716502535E-2</v>
      </c>
      <c r="R233" s="23">
        <v>1.8371173070873825E-2</v>
      </c>
      <c r="S233" s="23">
        <v>6.0553007081949649E-3</v>
      </c>
      <c r="T233" s="23">
        <v>9.3094933625126036E-3</v>
      </c>
      <c r="U233" s="23">
        <v>9.8052482093383183E-3</v>
      </c>
      <c r="V233" s="23">
        <v>5.7019801444211773E-2</v>
      </c>
      <c r="W233" s="23">
        <v>6.8629439747091257E-4</v>
      </c>
      <c r="X233" s="23" t="s">
        <v>765</v>
      </c>
      <c r="Y233" s="23">
        <v>8.1158281565510554E-3</v>
      </c>
      <c r="Z233" s="23">
        <v>4.0702170294306212E-3</v>
      </c>
      <c r="AA233" s="23">
        <v>1.0998484744121215E-2</v>
      </c>
      <c r="AB233" s="23">
        <v>4.5170577001701719E-2</v>
      </c>
      <c r="AC233" s="23">
        <v>6.7718289011659306E-3</v>
      </c>
      <c r="AD233" s="213"/>
      <c r="AE233" s="214"/>
      <c r="AF233" s="214"/>
      <c r="AG233" s="214"/>
      <c r="AH233" s="214"/>
      <c r="AI233" s="214"/>
      <c r="AJ233" s="214"/>
      <c r="AK233" s="214"/>
      <c r="AL233" s="214"/>
      <c r="AM233" s="214"/>
      <c r="AN233" s="214"/>
      <c r="AO233" s="214"/>
      <c r="AP233" s="214"/>
      <c r="AQ233" s="214"/>
      <c r="AR233" s="214"/>
      <c r="AS233" s="214"/>
      <c r="AT233" s="214"/>
      <c r="AU233" s="214"/>
      <c r="AV233" s="214"/>
      <c r="AW233" s="214"/>
      <c r="AX233" s="214"/>
      <c r="AY233" s="214"/>
      <c r="AZ233" s="214"/>
      <c r="BA233" s="214"/>
      <c r="BB233" s="214"/>
      <c r="BC233" s="214"/>
      <c r="BD233" s="214"/>
      <c r="BE233" s="214"/>
      <c r="BF233" s="214"/>
      <c r="BG233" s="214"/>
      <c r="BH233" s="214"/>
      <c r="BI233" s="214"/>
      <c r="BJ233" s="214"/>
      <c r="BK233" s="214"/>
      <c r="BL233" s="214"/>
      <c r="BM233" s="57"/>
    </row>
    <row r="234" spans="1:65">
      <c r="A234" s="30"/>
      <c r="B234" s="3" t="s">
        <v>87</v>
      </c>
      <c r="C234" s="29"/>
      <c r="D234" s="13">
        <v>3.8800370861340108E-3</v>
      </c>
      <c r="E234" s="13">
        <v>5.7499393436121638E-3</v>
      </c>
      <c r="F234" s="13">
        <v>8.5408782096170234E-3</v>
      </c>
      <c r="G234" s="13">
        <v>7.3033609393329604E-3</v>
      </c>
      <c r="H234" s="13">
        <v>4.7198174032363907E-3</v>
      </c>
      <c r="I234" s="13">
        <v>1.9535364687614784E-2</v>
      </c>
      <c r="J234" s="13">
        <v>9.3638670745283346E-3</v>
      </c>
      <c r="K234" s="13">
        <v>1.0298442980863911E-2</v>
      </c>
      <c r="L234" s="13">
        <v>2.1387195173281474E-2</v>
      </c>
      <c r="M234" s="13">
        <v>1.4651266832227894E-2</v>
      </c>
      <c r="N234" s="13">
        <v>3.8346369764429909E-3</v>
      </c>
      <c r="O234" s="13">
        <v>9.8334905239836744E-3</v>
      </c>
      <c r="P234" s="13">
        <v>4.9076681938158423E-3</v>
      </c>
      <c r="Q234" s="13">
        <v>1.9862916101994425E-2</v>
      </c>
      <c r="R234" s="13">
        <v>1.3684300239012161E-2</v>
      </c>
      <c r="S234" s="13">
        <v>4.5245086238069479E-3</v>
      </c>
      <c r="T234" s="13">
        <v>6.8118244115945893E-3</v>
      </c>
      <c r="U234" s="13">
        <v>7.1353303974656303E-3</v>
      </c>
      <c r="V234" s="13">
        <v>4.3771221443382476E-2</v>
      </c>
      <c r="W234" s="13">
        <v>5.1344360713044752E-4</v>
      </c>
      <c r="X234" s="13" t="s">
        <v>765</v>
      </c>
      <c r="Y234" s="13">
        <v>6.0355687827598325E-3</v>
      </c>
      <c r="Z234" s="13">
        <v>3.0056987294256893E-3</v>
      </c>
      <c r="AA234" s="13">
        <v>8.046690460276465E-3</v>
      </c>
      <c r="AB234" s="13">
        <v>3.2668779548246797E-2</v>
      </c>
      <c r="AC234" s="13">
        <v>5.2206783515997765E-3</v>
      </c>
      <c r="AD234" s="159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56"/>
    </row>
    <row r="235" spans="1:65">
      <c r="A235" s="30"/>
      <c r="B235" s="3" t="s">
        <v>281</v>
      </c>
      <c r="C235" s="29"/>
      <c r="D235" s="13">
        <v>5.6814170764620808E-3</v>
      </c>
      <c r="E235" s="13">
        <v>1.5874401798529503E-2</v>
      </c>
      <c r="F235" s="13">
        <v>2.6767536969065642E-3</v>
      </c>
      <c r="G235" s="13">
        <v>6.0149637597590289E-2</v>
      </c>
      <c r="H235" s="13">
        <v>-4.7170613866621691E-3</v>
      </c>
      <c r="I235" s="13">
        <v>-1.5858288311438429E-2</v>
      </c>
      <c r="J235" s="13">
        <v>-3.9378656263743705E-2</v>
      </c>
      <c r="K235" s="13">
        <v>-1.4620374208685449E-2</v>
      </c>
      <c r="L235" s="13">
        <v>-0.15450590573386669</v>
      </c>
      <c r="M235" s="13">
        <v>4.1407618081911179E-2</v>
      </c>
      <c r="N235" s="13">
        <v>2.3459502434941548E-4</v>
      </c>
      <c r="O235" s="13">
        <v>3.9483373326083537E-3</v>
      </c>
      <c r="P235" s="13">
        <v>5.8052084867377118E-3</v>
      </c>
      <c r="Q235" s="13">
        <v>-5.9549754894152596E-3</v>
      </c>
      <c r="R235" s="13">
        <v>-2.860190232532811E-3</v>
      </c>
      <c r="S235" s="13">
        <v>-5.9549754894152596E-3</v>
      </c>
      <c r="T235" s="13">
        <v>1.508956425738428E-2</v>
      </c>
      <c r="U235" s="13">
        <v>2.0672150820979507E-2</v>
      </c>
      <c r="V235" s="13">
        <v>-3.2438017267642727E-2</v>
      </c>
      <c r="W235" s="13">
        <v>-7.2052687331956022E-3</v>
      </c>
      <c r="X235" s="13" t="s">
        <v>765</v>
      </c>
      <c r="Y235" s="13">
        <v>-1.2509018989540488E-3</v>
      </c>
      <c r="Z235" s="13">
        <v>5.8052084867374898E-3</v>
      </c>
      <c r="AA235" s="13">
        <v>1.5213355667659689E-2</v>
      </c>
      <c r="AB235" s="13">
        <v>2.6985918784839802E-2</v>
      </c>
      <c r="AC235" s="13">
        <v>-3.6568591250494498E-2</v>
      </c>
      <c r="AD235" s="159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56"/>
    </row>
    <row r="236" spans="1:65">
      <c r="A236" s="30"/>
      <c r="B236" s="46" t="s">
        <v>282</v>
      </c>
      <c r="C236" s="47"/>
      <c r="D236" s="45">
        <v>0.25</v>
      </c>
      <c r="E236" s="45">
        <v>0.71</v>
      </c>
      <c r="F236" s="45">
        <v>0.11</v>
      </c>
      <c r="G236" s="45">
        <v>2.72</v>
      </c>
      <c r="H236" s="45">
        <v>0.22</v>
      </c>
      <c r="I236" s="45">
        <v>0.73</v>
      </c>
      <c r="J236" s="45">
        <v>1.8</v>
      </c>
      <c r="K236" s="45">
        <v>0.67</v>
      </c>
      <c r="L236" s="45">
        <v>7.02</v>
      </c>
      <c r="M236" s="45">
        <v>1.87</v>
      </c>
      <c r="N236" s="45">
        <v>0</v>
      </c>
      <c r="O236" s="45">
        <v>0.17</v>
      </c>
      <c r="P236" s="45">
        <v>0.25</v>
      </c>
      <c r="Q236" s="45">
        <v>0.28000000000000003</v>
      </c>
      <c r="R236" s="45">
        <v>0.14000000000000001</v>
      </c>
      <c r="S236" s="45">
        <v>0.28000000000000003</v>
      </c>
      <c r="T236" s="45">
        <v>0.67</v>
      </c>
      <c r="U236" s="45">
        <v>0.93</v>
      </c>
      <c r="V236" s="45">
        <v>1.48</v>
      </c>
      <c r="W236" s="45">
        <v>0.34</v>
      </c>
      <c r="X236" s="45" t="s">
        <v>283</v>
      </c>
      <c r="Y236" s="45">
        <v>7.0000000000000007E-2</v>
      </c>
      <c r="Z236" s="45">
        <v>0.25</v>
      </c>
      <c r="AA236" s="45">
        <v>0.68</v>
      </c>
      <c r="AB236" s="45">
        <v>1.21</v>
      </c>
      <c r="AC236" s="45">
        <v>1.67</v>
      </c>
      <c r="AD236" s="159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56"/>
    </row>
    <row r="237" spans="1:65">
      <c r="B237" s="31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BM237" s="56"/>
    </row>
    <row r="238" spans="1:65" ht="15">
      <c r="B238" s="8" t="s">
        <v>513</v>
      </c>
      <c r="BM238" s="28" t="s">
        <v>67</v>
      </c>
    </row>
    <row r="239" spans="1:65" ht="15">
      <c r="A239" s="25" t="s">
        <v>33</v>
      </c>
      <c r="B239" s="18" t="s">
        <v>116</v>
      </c>
      <c r="C239" s="15" t="s">
        <v>117</v>
      </c>
      <c r="D239" s="16" t="s">
        <v>243</v>
      </c>
      <c r="E239" s="17" t="s">
        <v>243</v>
      </c>
      <c r="F239" s="17" t="s">
        <v>243</v>
      </c>
      <c r="G239" s="17" t="s">
        <v>243</v>
      </c>
      <c r="H239" s="17" t="s">
        <v>243</v>
      </c>
      <c r="I239" s="17" t="s">
        <v>243</v>
      </c>
      <c r="J239" s="17" t="s">
        <v>243</v>
      </c>
      <c r="K239" s="17" t="s">
        <v>243</v>
      </c>
      <c r="L239" s="17" t="s">
        <v>243</v>
      </c>
      <c r="M239" s="17" t="s">
        <v>243</v>
      </c>
      <c r="N239" s="159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28">
        <v>1</v>
      </c>
    </row>
    <row r="240" spans="1:65">
      <c r="A240" s="30"/>
      <c r="B240" s="19" t="s">
        <v>244</v>
      </c>
      <c r="C240" s="9" t="s">
        <v>244</v>
      </c>
      <c r="D240" s="157" t="s">
        <v>246</v>
      </c>
      <c r="E240" s="158" t="s">
        <v>247</v>
      </c>
      <c r="F240" s="158" t="s">
        <v>248</v>
      </c>
      <c r="G240" s="158" t="s">
        <v>251</v>
      </c>
      <c r="H240" s="158" t="s">
        <v>254</v>
      </c>
      <c r="I240" s="158" t="s">
        <v>265</v>
      </c>
      <c r="J240" s="158" t="s">
        <v>266</v>
      </c>
      <c r="K240" s="158" t="s">
        <v>268</v>
      </c>
      <c r="L240" s="158" t="s">
        <v>271</v>
      </c>
      <c r="M240" s="158" t="s">
        <v>272</v>
      </c>
      <c r="N240" s="159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8" t="s">
        <v>3</v>
      </c>
    </row>
    <row r="241" spans="1:65">
      <c r="A241" s="30"/>
      <c r="B241" s="19"/>
      <c r="C241" s="9"/>
      <c r="D241" s="10" t="s">
        <v>291</v>
      </c>
      <c r="E241" s="11" t="s">
        <v>291</v>
      </c>
      <c r="F241" s="11" t="s">
        <v>291</v>
      </c>
      <c r="G241" s="11" t="s">
        <v>292</v>
      </c>
      <c r="H241" s="11" t="s">
        <v>291</v>
      </c>
      <c r="I241" s="11" t="s">
        <v>292</v>
      </c>
      <c r="J241" s="11" t="s">
        <v>291</v>
      </c>
      <c r="K241" s="11" t="s">
        <v>292</v>
      </c>
      <c r="L241" s="11" t="s">
        <v>291</v>
      </c>
      <c r="M241" s="11" t="s">
        <v>291</v>
      </c>
      <c r="N241" s="159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8">
        <v>2</v>
      </c>
    </row>
    <row r="242" spans="1:65">
      <c r="A242" s="30"/>
      <c r="B242" s="19"/>
      <c r="C242" s="9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159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8">
        <v>3</v>
      </c>
    </row>
    <row r="243" spans="1:65">
      <c r="A243" s="30"/>
      <c r="B243" s="18">
        <v>1</v>
      </c>
      <c r="C243" s="14">
        <v>1</v>
      </c>
      <c r="D243" s="21">
        <v>3.9</v>
      </c>
      <c r="E243" s="21">
        <v>4.29</v>
      </c>
      <c r="F243" s="21">
        <v>3.7549500276354335</v>
      </c>
      <c r="G243" s="21">
        <v>3.9</v>
      </c>
      <c r="H243" s="153">
        <v>5.7125590259537091</v>
      </c>
      <c r="I243" s="152">
        <v>3.6233</v>
      </c>
      <c r="J243" s="21">
        <v>3.8500000000000005</v>
      </c>
      <c r="K243" s="21">
        <v>3.9</v>
      </c>
      <c r="L243" s="21">
        <v>4.57</v>
      </c>
      <c r="M243" s="21">
        <v>4</v>
      </c>
      <c r="N243" s="159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8">
        <v>1</v>
      </c>
    </row>
    <row r="244" spans="1:65">
      <c r="A244" s="30"/>
      <c r="B244" s="19">
        <v>1</v>
      </c>
      <c r="C244" s="9">
        <v>2</v>
      </c>
      <c r="D244" s="11">
        <v>3.9</v>
      </c>
      <c r="E244" s="11">
        <v>4.22</v>
      </c>
      <c r="F244" s="11">
        <v>3.7079001372891365</v>
      </c>
      <c r="G244" s="11">
        <v>4</v>
      </c>
      <c r="H244" s="155">
        <v>5.6802512294555978</v>
      </c>
      <c r="I244" s="11">
        <v>4.2030000000000003</v>
      </c>
      <c r="J244" s="11">
        <v>3.8500000000000005</v>
      </c>
      <c r="K244" s="11">
        <v>3.7</v>
      </c>
      <c r="L244" s="11">
        <v>4.6900000000000004</v>
      </c>
      <c r="M244" s="11">
        <v>4.13</v>
      </c>
      <c r="N244" s="159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8">
        <v>7</v>
      </c>
    </row>
    <row r="245" spans="1:65">
      <c r="A245" s="30"/>
      <c r="B245" s="19">
        <v>1</v>
      </c>
      <c r="C245" s="9">
        <v>3</v>
      </c>
      <c r="D245" s="11">
        <v>4</v>
      </c>
      <c r="E245" s="11">
        <v>4.3099999999999996</v>
      </c>
      <c r="F245" s="11">
        <v>3.8006778389638165</v>
      </c>
      <c r="G245" s="11">
        <v>3.8</v>
      </c>
      <c r="H245" s="155">
        <v>5.8450113244956743</v>
      </c>
      <c r="I245" s="11">
        <v>4.0347999999999997</v>
      </c>
      <c r="J245" s="11">
        <v>3.78</v>
      </c>
      <c r="K245" s="11">
        <v>3.7</v>
      </c>
      <c r="L245" s="11">
        <v>4.37</v>
      </c>
      <c r="M245" s="11">
        <v>4.18</v>
      </c>
      <c r="N245" s="159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28">
        <v>16</v>
      </c>
    </row>
    <row r="246" spans="1:65">
      <c r="A246" s="30"/>
      <c r="B246" s="19">
        <v>1</v>
      </c>
      <c r="C246" s="9">
        <v>4</v>
      </c>
      <c r="D246" s="11">
        <v>3.8</v>
      </c>
      <c r="E246" s="11">
        <v>4.3</v>
      </c>
      <c r="F246" s="11">
        <v>3.8725024198405729</v>
      </c>
      <c r="G246" s="11">
        <v>3.9</v>
      </c>
      <c r="H246" s="155">
        <v>5.7596870081814986</v>
      </c>
      <c r="I246" s="11">
        <v>4.0843999999999996</v>
      </c>
      <c r="J246" s="11">
        <v>3.84</v>
      </c>
      <c r="K246" s="11">
        <v>3.6</v>
      </c>
      <c r="L246" s="11">
        <v>4.3499999999999996</v>
      </c>
      <c r="M246" s="11">
        <v>4.16</v>
      </c>
      <c r="N246" s="159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28">
        <v>4.0343894980859902</v>
      </c>
    </row>
    <row r="247" spans="1:65">
      <c r="A247" s="30"/>
      <c r="B247" s="19">
        <v>1</v>
      </c>
      <c r="C247" s="9">
        <v>5</v>
      </c>
      <c r="D247" s="154">
        <v>3.3</v>
      </c>
      <c r="E247" s="11">
        <v>4.32</v>
      </c>
      <c r="F247" s="11">
        <v>3.6880252363141977</v>
      </c>
      <c r="G247" s="11">
        <v>4</v>
      </c>
      <c r="H247" s="155">
        <v>5.6491257714213958</v>
      </c>
      <c r="I247" s="11">
        <v>4.1449999999999996</v>
      </c>
      <c r="J247" s="11">
        <v>3.81</v>
      </c>
      <c r="K247" s="11">
        <v>3.7</v>
      </c>
      <c r="L247" s="11">
        <v>4.4400000000000004</v>
      </c>
      <c r="M247" s="11">
        <v>4.1500000000000004</v>
      </c>
      <c r="N247" s="159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28">
        <v>23</v>
      </c>
    </row>
    <row r="248" spans="1:65">
      <c r="A248" s="30"/>
      <c r="B248" s="19">
        <v>1</v>
      </c>
      <c r="C248" s="9">
        <v>6</v>
      </c>
      <c r="D248" s="11">
        <v>4.0999999999999996</v>
      </c>
      <c r="E248" s="11">
        <v>4.45</v>
      </c>
      <c r="F248" s="11">
        <v>3.8863772366003015</v>
      </c>
      <c r="G248" s="11">
        <v>4.3</v>
      </c>
      <c r="H248" s="155">
        <v>5.737922139684895</v>
      </c>
      <c r="I248" s="11">
        <v>4.0883000000000003</v>
      </c>
      <c r="J248" s="11">
        <v>3.8299999999999996</v>
      </c>
      <c r="K248" s="11">
        <v>3.8</v>
      </c>
      <c r="L248" s="11">
        <v>4.6100000000000003</v>
      </c>
      <c r="M248" s="11">
        <v>4.04</v>
      </c>
      <c r="N248" s="159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56"/>
    </row>
    <row r="249" spans="1:65">
      <c r="A249" s="30"/>
      <c r="B249" s="20" t="s">
        <v>278</v>
      </c>
      <c r="C249" s="12"/>
      <c r="D249" s="22">
        <v>3.8333333333333335</v>
      </c>
      <c r="E249" s="22">
        <v>4.3150000000000004</v>
      </c>
      <c r="F249" s="22">
        <v>3.7850721494405755</v>
      </c>
      <c r="G249" s="22">
        <v>3.9833333333333338</v>
      </c>
      <c r="H249" s="22">
        <v>5.7307594165321278</v>
      </c>
      <c r="I249" s="22">
        <v>4.0297999999999998</v>
      </c>
      <c r="J249" s="22">
        <v>3.8266666666666662</v>
      </c>
      <c r="K249" s="22">
        <v>3.7333333333333338</v>
      </c>
      <c r="L249" s="22">
        <v>4.5050000000000008</v>
      </c>
      <c r="M249" s="22">
        <v>4.1099999999999994</v>
      </c>
      <c r="N249" s="159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56"/>
    </row>
    <row r="250" spans="1:65">
      <c r="A250" s="30"/>
      <c r="B250" s="3" t="s">
        <v>279</v>
      </c>
      <c r="C250" s="29"/>
      <c r="D250" s="11">
        <v>3.9</v>
      </c>
      <c r="E250" s="11">
        <v>4.3049999999999997</v>
      </c>
      <c r="F250" s="11">
        <v>3.7778139332996252</v>
      </c>
      <c r="G250" s="11">
        <v>3.95</v>
      </c>
      <c r="H250" s="11">
        <v>5.7252405828193016</v>
      </c>
      <c r="I250" s="11">
        <v>4.0863499999999995</v>
      </c>
      <c r="J250" s="11">
        <v>3.835</v>
      </c>
      <c r="K250" s="11">
        <v>3.7</v>
      </c>
      <c r="L250" s="11">
        <v>4.5050000000000008</v>
      </c>
      <c r="M250" s="11">
        <v>4.1400000000000006</v>
      </c>
      <c r="N250" s="159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56"/>
    </row>
    <row r="251" spans="1:65">
      <c r="A251" s="30"/>
      <c r="B251" s="3" t="s">
        <v>280</v>
      </c>
      <c r="C251" s="29"/>
      <c r="D251" s="23">
        <v>0.2804757862395017</v>
      </c>
      <c r="E251" s="23">
        <v>7.5033325929216424E-2</v>
      </c>
      <c r="F251" s="23">
        <v>8.2983462739339264E-2</v>
      </c>
      <c r="G251" s="23">
        <v>0.17224014243685085</v>
      </c>
      <c r="H251" s="23">
        <v>6.8539028046706807E-2</v>
      </c>
      <c r="I251" s="23">
        <v>0.2073354480063648</v>
      </c>
      <c r="J251" s="23">
        <v>2.7325202042559147E-2</v>
      </c>
      <c r="K251" s="23">
        <v>0.10327955589886435</v>
      </c>
      <c r="L251" s="23">
        <v>0.13852797551397356</v>
      </c>
      <c r="M251" s="23">
        <v>7.2663608498339791E-2</v>
      </c>
      <c r="N251" s="213"/>
      <c r="O251" s="214"/>
      <c r="P251" s="214"/>
      <c r="Q251" s="214"/>
      <c r="R251" s="214"/>
      <c r="S251" s="214"/>
      <c r="T251" s="214"/>
      <c r="U251" s="214"/>
      <c r="V251" s="214"/>
      <c r="W251" s="214"/>
      <c r="X251" s="214"/>
      <c r="Y251" s="214"/>
      <c r="Z251" s="214"/>
      <c r="AA251" s="214"/>
      <c r="AB251" s="214"/>
      <c r="AC251" s="214"/>
      <c r="AD251" s="214"/>
      <c r="AE251" s="214"/>
      <c r="AF251" s="214"/>
      <c r="AG251" s="214"/>
      <c r="AH251" s="214"/>
      <c r="AI251" s="214"/>
      <c r="AJ251" s="214"/>
      <c r="AK251" s="214"/>
      <c r="AL251" s="214"/>
      <c r="AM251" s="214"/>
      <c r="AN251" s="214"/>
      <c r="AO251" s="214"/>
      <c r="AP251" s="214"/>
      <c r="AQ251" s="214"/>
      <c r="AR251" s="214"/>
      <c r="AS251" s="214"/>
      <c r="AT251" s="214"/>
      <c r="AU251" s="214"/>
      <c r="AV251" s="214"/>
      <c r="AW251" s="214"/>
      <c r="AX251" s="214"/>
      <c r="AY251" s="214"/>
      <c r="AZ251" s="214"/>
      <c r="BA251" s="214"/>
      <c r="BB251" s="214"/>
      <c r="BC251" s="214"/>
      <c r="BD251" s="214"/>
      <c r="BE251" s="214"/>
      <c r="BF251" s="214"/>
      <c r="BG251" s="214"/>
      <c r="BH251" s="214"/>
      <c r="BI251" s="214"/>
      <c r="BJ251" s="214"/>
      <c r="BK251" s="214"/>
      <c r="BL251" s="214"/>
      <c r="BM251" s="57"/>
    </row>
    <row r="252" spans="1:65">
      <c r="A252" s="30"/>
      <c r="B252" s="3" t="s">
        <v>87</v>
      </c>
      <c r="C252" s="29"/>
      <c r="D252" s="13">
        <v>7.3167596410304792E-2</v>
      </c>
      <c r="E252" s="13">
        <v>1.738895154790647E-2</v>
      </c>
      <c r="F252" s="13">
        <v>2.1923878716976115E-2</v>
      </c>
      <c r="G252" s="13">
        <v>4.3240203122221967E-2</v>
      </c>
      <c r="H252" s="13">
        <v>1.1959850879271781E-2</v>
      </c>
      <c r="I252" s="13">
        <v>5.1450555364128445E-2</v>
      </c>
      <c r="J252" s="13">
        <v>7.140732241086886E-3</v>
      </c>
      <c r="K252" s="13">
        <v>2.7664166758624376E-2</v>
      </c>
      <c r="L252" s="13">
        <v>3.0749828083012992E-2</v>
      </c>
      <c r="M252" s="13">
        <v>1.7679710096919661E-2</v>
      </c>
      <c r="N252" s="159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56"/>
    </row>
    <row r="253" spans="1:65">
      <c r="A253" s="30"/>
      <c r="B253" s="3" t="s">
        <v>281</v>
      </c>
      <c r="C253" s="29"/>
      <c r="D253" s="13">
        <v>-4.9835585990902098E-2</v>
      </c>
      <c r="E253" s="13">
        <v>6.9554638204154084E-2</v>
      </c>
      <c r="F253" s="13">
        <v>-6.1798036298601478E-2</v>
      </c>
      <c r="G253" s="13">
        <v>-1.2655239355763404E-2</v>
      </c>
      <c r="H253" s="13">
        <v>0.42047747726166151</v>
      </c>
      <c r="I253" s="13">
        <v>-1.137594198122871E-3</v>
      </c>
      <c r="J253" s="13">
        <v>-5.1488045841352914E-2</v>
      </c>
      <c r="K253" s="13">
        <v>-7.4622483747661117E-2</v>
      </c>
      <c r="L253" s="13">
        <v>0.11664974394199645</v>
      </c>
      <c r="M253" s="13">
        <v>1.8741497802797769E-2</v>
      </c>
      <c r="N253" s="159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56"/>
    </row>
    <row r="254" spans="1:65">
      <c r="A254" s="30"/>
      <c r="B254" s="46" t="s">
        <v>282</v>
      </c>
      <c r="C254" s="47"/>
      <c r="D254" s="45">
        <v>0.57999999999999996</v>
      </c>
      <c r="E254" s="45">
        <v>1.04</v>
      </c>
      <c r="F254" s="45">
        <v>0.74</v>
      </c>
      <c r="G254" s="45">
        <v>0.08</v>
      </c>
      <c r="H254" s="45">
        <v>5.79</v>
      </c>
      <c r="I254" s="45">
        <v>0.08</v>
      </c>
      <c r="J254" s="45">
        <v>0.6</v>
      </c>
      <c r="K254" s="45">
        <v>0.92</v>
      </c>
      <c r="L254" s="45">
        <v>1.67</v>
      </c>
      <c r="M254" s="45">
        <v>0.35</v>
      </c>
      <c r="N254" s="159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56"/>
    </row>
    <row r="255" spans="1:65">
      <c r="B255" s="31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BM255" s="56"/>
    </row>
    <row r="256" spans="1:65" ht="15">
      <c r="B256" s="8" t="s">
        <v>514</v>
      </c>
      <c r="BM256" s="28" t="s">
        <v>67</v>
      </c>
    </row>
    <row r="257" spans="1:65" ht="15">
      <c r="A257" s="25" t="s">
        <v>36</v>
      </c>
      <c r="B257" s="18" t="s">
        <v>116</v>
      </c>
      <c r="C257" s="15" t="s">
        <v>117</v>
      </c>
      <c r="D257" s="16" t="s">
        <v>243</v>
      </c>
      <c r="E257" s="17" t="s">
        <v>243</v>
      </c>
      <c r="F257" s="17" t="s">
        <v>243</v>
      </c>
      <c r="G257" s="17" t="s">
        <v>243</v>
      </c>
      <c r="H257" s="17" t="s">
        <v>243</v>
      </c>
      <c r="I257" s="17" t="s">
        <v>243</v>
      </c>
      <c r="J257" s="17" t="s">
        <v>243</v>
      </c>
      <c r="K257" s="17" t="s">
        <v>243</v>
      </c>
      <c r="L257" s="17" t="s">
        <v>243</v>
      </c>
      <c r="M257" s="17" t="s">
        <v>243</v>
      </c>
      <c r="N257" s="159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8">
        <v>1</v>
      </c>
    </row>
    <row r="258" spans="1:65">
      <c r="A258" s="30"/>
      <c r="B258" s="19" t="s">
        <v>244</v>
      </c>
      <c r="C258" s="9" t="s">
        <v>244</v>
      </c>
      <c r="D258" s="157" t="s">
        <v>246</v>
      </c>
      <c r="E258" s="158" t="s">
        <v>247</v>
      </c>
      <c r="F258" s="158" t="s">
        <v>248</v>
      </c>
      <c r="G258" s="158" t="s">
        <v>251</v>
      </c>
      <c r="H258" s="158" t="s">
        <v>254</v>
      </c>
      <c r="I258" s="158" t="s">
        <v>265</v>
      </c>
      <c r="J258" s="158" t="s">
        <v>266</v>
      </c>
      <c r="K258" s="158" t="s">
        <v>268</v>
      </c>
      <c r="L258" s="158" t="s">
        <v>271</v>
      </c>
      <c r="M258" s="158" t="s">
        <v>272</v>
      </c>
      <c r="N258" s="159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28" t="s">
        <v>3</v>
      </c>
    </row>
    <row r="259" spans="1:65">
      <c r="A259" s="30"/>
      <c r="B259" s="19"/>
      <c r="C259" s="9"/>
      <c r="D259" s="10" t="s">
        <v>291</v>
      </c>
      <c r="E259" s="11" t="s">
        <v>291</v>
      </c>
      <c r="F259" s="11" t="s">
        <v>291</v>
      </c>
      <c r="G259" s="11" t="s">
        <v>292</v>
      </c>
      <c r="H259" s="11" t="s">
        <v>291</v>
      </c>
      <c r="I259" s="11" t="s">
        <v>292</v>
      </c>
      <c r="J259" s="11" t="s">
        <v>291</v>
      </c>
      <c r="K259" s="11" t="s">
        <v>292</v>
      </c>
      <c r="L259" s="11" t="s">
        <v>291</v>
      </c>
      <c r="M259" s="11" t="s">
        <v>291</v>
      </c>
      <c r="N259" s="159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8">
        <v>2</v>
      </c>
    </row>
    <row r="260" spans="1:65">
      <c r="A260" s="30"/>
      <c r="B260" s="19"/>
      <c r="C260" s="9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159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8">
        <v>3</v>
      </c>
    </row>
    <row r="261" spans="1:65">
      <c r="A261" s="30"/>
      <c r="B261" s="18">
        <v>1</v>
      </c>
      <c r="C261" s="14">
        <v>1</v>
      </c>
      <c r="D261" s="21">
        <v>1.9</v>
      </c>
      <c r="E261" s="21">
        <v>2</v>
      </c>
      <c r="F261" s="21">
        <v>1.8974883127392324</v>
      </c>
      <c r="G261" s="21">
        <v>2</v>
      </c>
      <c r="H261" s="153">
        <v>2.9562179641241544</v>
      </c>
      <c r="I261" s="152">
        <v>1.7585</v>
      </c>
      <c r="J261" s="21">
        <v>1.91</v>
      </c>
      <c r="K261" s="21">
        <v>1.9</v>
      </c>
      <c r="L261" s="21">
        <v>2.15</v>
      </c>
      <c r="M261" s="21">
        <v>1.9699999999999998</v>
      </c>
      <c r="N261" s="159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8">
        <v>1</v>
      </c>
    </row>
    <row r="262" spans="1:65">
      <c r="A262" s="30"/>
      <c r="B262" s="19">
        <v>1</v>
      </c>
      <c r="C262" s="9">
        <v>2</v>
      </c>
      <c r="D262" s="11">
        <v>1.9</v>
      </c>
      <c r="E262" s="11">
        <v>2.09</v>
      </c>
      <c r="F262" s="11">
        <v>1.8943327423618568</v>
      </c>
      <c r="G262" s="11">
        <v>2.1</v>
      </c>
      <c r="H262" s="155">
        <v>3.0006283442768282</v>
      </c>
      <c r="I262" s="11">
        <v>2.0387</v>
      </c>
      <c r="J262" s="11">
        <v>1.92</v>
      </c>
      <c r="K262" s="11">
        <v>1.8</v>
      </c>
      <c r="L262" s="11">
        <v>2.2200000000000002</v>
      </c>
      <c r="M262" s="11">
        <v>2</v>
      </c>
      <c r="N262" s="159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8">
        <v>8</v>
      </c>
    </row>
    <row r="263" spans="1:65">
      <c r="A263" s="30"/>
      <c r="B263" s="19">
        <v>1</v>
      </c>
      <c r="C263" s="9">
        <v>3</v>
      </c>
      <c r="D263" s="11">
        <v>2</v>
      </c>
      <c r="E263" s="11">
        <v>2.0699999999999998</v>
      </c>
      <c r="F263" s="11">
        <v>1.8854724630475246</v>
      </c>
      <c r="G263" s="11">
        <v>2</v>
      </c>
      <c r="H263" s="155">
        <v>3.0902023517185802</v>
      </c>
      <c r="I263" s="11">
        <v>1.9247000000000001</v>
      </c>
      <c r="J263" s="11">
        <v>1.86</v>
      </c>
      <c r="K263" s="11">
        <v>1.8</v>
      </c>
      <c r="L263" s="11">
        <v>2.0699999999999998</v>
      </c>
      <c r="M263" s="11">
        <v>2.08</v>
      </c>
      <c r="N263" s="159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28">
        <v>16</v>
      </c>
    </row>
    <row r="264" spans="1:65">
      <c r="A264" s="30"/>
      <c r="B264" s="19">
        <v>1</v>
      </c>
      <c r="C264" s="9">
        <v>4</v>
      </c>
      <c r="D264" s="11">
        <v>1.8</v>
      </c>
      <c r="E264" s="11">
        <v>1.99</v>
      </c>
      <c r="F264" s="11">
        <v>1.9196414978663243</v>
      </c>
      <c r="G264" s="11">
        <v>2</v>
      </c>
      <c r="H264" s="155">
        <v>2.9875244109856127</v>
      </c>
      <c r="I264" s="11">
        <v>1.9555000000000002</v>
      </c>
      <c r="J264" s="11">
        <v>1.91</v>
      </c>
      <c r="K264" s="11">
        <v>1.7</v>
      </c>
      <c r="L264" s="11">
        <v>2.0699999999999998</v>
      </c>
      <c r="M264" s="11">
        <v>2.0499999999999998</v>
      </c>
      <c r="N264" s="159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28">
        <v>1.9658677605937074</v>
      </c>
    </row>
    <row r="265" spans="1:65">
      <c r="A265" s="30"/>
      <c r="B265" s="19">
        <v>1</v>
      </c>
      <c r="C265" s="9">
        <v>5</v>
      </c>
      <c r="D265" s="11">
        <v>1.7</v>
      </c>
      <c r="E265" s="11">
        <v>2.08</v>
      </c>
      <c r="F265" s="11">
        <v>1.8880571518552445</v>
      </c>
      <c r="G265" s="11">
        <v>2.1</v>
      </c>
      <c r="H265" s="155">
        <v>2.9126639489591017</v>
      </c>
      <c r="I265" s="11">
        <v>1.9937</v>
      </c>
      <c r="J265" s="11">
        <v>1.89</v>
      </c>
      <c r="K265" s="11">
        <v>1.8</v>
      </c>
      <c r="L265" s="11">
        <v>2.12</v>
      </c>
      <c r="M265" s="11">
        <v>2.06</v>
      </c>
      <c r="N265" s="159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28">
        <v>24</v>
      </c>
    </row>
    <row r="266" spans="1:65">
      <c r="A266" s="30"/>
      <c r="B266" s="19">
        <v>1</v>
      </c>
      <c r="C266" s="9">
        <v>6</v>
      </c>
      <c r="D266" s="11">
        <v>1.9</v>
      </c>
      <c r="E266" s="11">
        <v>2.08</v>
      </c>
      <c r="F266" s="11">
        <v>1.9305469041900138</v>
      </c>
      <c r="G266" s="11">
        <v>2</v>
      </c>
      <c r="H266" s="155">
        <v>3.022384883187168</v>
      </c>
      <c r="I266" s="11">
        <v>1.9885000000000002</v>
      </c>
      <c r="J266" s="11">
        <v>1.89</v>
      </c>
      <c r="K266" s="11">
        <v>1.8</v>
      </c>
      <c r="L266" s="11">
        <v>2.1800000000000002</v>
      </c>
      <c r="M266" s="11">
        <v>2</v>
      </c>
      <c r="N266" s="159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56"/>
    </row>
    <row r="267" spans="1:65">
      <c r="A267" s="30"/>
      <c r="B267" s="20" t="s">
        <v>278</v>
      </c>
      <c r="C267" s="12"/>
      <c r="D267" s="22">
        <v>1.8666666666666665</v>
      </c>
      <c r="E267" s="22">
        <v>2.0516666666666667</v>
      </c>
      <c r="F267" s="22">
        <v>1.9025898453433658</v>
      </c>
      <c r="G267" s="22">
        <v>2.0333333333333332</v>
      </c>
      <c r="H267" s="22">
        <v>2.9949369838752404</v>
      </c>
      <c r="I267" s="22">
        <v>1.9432666666666669</v>
      </c>
      <c r="J267" s="22">
        <v>1.8966666666666667</v>
      </c>
      <c r="K267" s="22">
        <v>1.8</v>
      </c>
      <c r="L267" s="22">
        <v>2.1349999999999998</v>
      </c>
      <c r="M267" s="22">
        <v>2.0266666666666668</v>
      </c>
      <c r="N267" s="159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56"/>
    </row>
    <row r="268" spans="1:65">
      <c r="A268" s="30"/>
      <c r="B268" s="3" t="s">
        <v>279</v>
      </c>
      <c r="C268" s="29"/>
      <c r="D268" s="11">
        <v>1.9</v>
      </c>
      <c r="E268" s="11">
        <v>2.0750000000000002</v>
      </c>
      <c r="F268" s="11">
        <v>1.8959105275505446</v>
      </c>
      <c r="G268" s="11">
        <v>2</v>
      </c>
      <c r="H268" s="11">
        <v>2.9940763776312203</v>
      </c>
      <c r="I268" s="11">
        <v>1.9720000000000002</v>
      </c>
      <c r="J268" s="11">
        <v>1.9</v>
      </c>
      <c r="K268" s="11">
        <v>1.8</v>
      </c>
      <c r="L268" s="11">
        <v>2.1349999999999998</v>
      </c>
      <c r="M268" s="11">
        <v>2.0249999999999999</v>
      </c>
      <c r="N268" s="159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56"/>
    </row>
    <row r="269" spans="1:65">
      <c r="A269" s="30"/>
      <c r="B269" s="3" t="s">
        <v>280</v>
      </c>
      <c r="C269" s="29"/>
      <c r="D269" s="23">
        <v>0.10327955589886445</v>
      </c>
      <c r="E269" s="23">
        <v>4.4459719597256406E-2</v>
      </c>
      <c r="F269" s="23">
        <v>1.8279854126106169E-2</v>
      </c>
      <c r="G269" s="23">
        <v>5.1639777949432274E-2</v>
      </c>
      <c r="H269" s="23">
        <v>6.0306268450015237E-2</v>
      </c>
      <c r="I269" s="23">
        <v>9.8316014294044032E-2</v>
      </c>
      <c r="J269" s="23">
        <v>2.160246899469281E-2</v>
      </c>
      <c r="K269" s="23">
        <v>6.3245553203367569E-2</v>
      </c>
      <c r="L269" s="23">
        <v>6.0249481325568406E-2</v>
      </c>
      <c r="M269" s="23">
        <v>4.2739521132865693E-2</v>
      </c>
      <c r="N269" s="213"/>
      <c r="O269" s="214"/>
      <c r="P269" s="214"/>
      <c r="Q269" s="214"/>
      <c r="R269" s="214"/>
      <c r="S269" s="214"/>
      <c r="T269" s="214"/>
      <c r="U269" s="214"/>
      <c r="V269" s="214"/>
      <c r="W269" s="214"/>
      <c r="X269" s="214"/>
      <c r="Y269" s="214"/>
      <c r="Z269" s="214"/>
      <c r="AA269" s="214"/>
      <c r="AB269" s="214"/>
      <c r="AC269" s="214"/>
      <c r="AD269" s="214"/>
      <c r="AE269" s="214"/>
      <c r="AF269" s="214"/>
      <c r="AG269" s="214"/>
      <c r="AH269" s="214"/>
      <c r="AI269" s="214"/>
      <c r="AJ269" s="214"/>
      <c r="AK269" s="214"/>
      <c r="AL269" s="214"/>
      <c r="AM269" s="214"/>
      <c r="AN269" s="214"/>
      <c r="AO269" s="214"/>
      <c r="AP269" s="214"/>
      <c r="AQ269" s="214"/>
      <c r="AR269" s="214"/>
      <c r="AS269" s="214"/>
      <c r="AT269" s="214"/>
      <c r="AU269" s="214"/>
      <c r="AV269" s="214"/>
      <c r="AW269" s="214"/>
      <c r="AX269" s="214"/>
      <c r="AY269" s="214"/>
      <c r="AZ269" s="214"/>
      <c r="BA269" s="214"/>
      <c r="BB269" s="214"/>
      <c r="BC269" s="214"/>
      <c r="BD269" s="214"/>
      <c r="BE269" s="214"/>
      <c r="BF269" s="214"/>
      <c r="BG269" s="214"/>
      <c r="BH269" s="214"/>
      <c r="BI269" s="214"/>
      <c r="BJ269" s="214"/>
      <c r="BK269" s="214"/>
      <c r="BL269" s="214"/>
      <c r="BM269" s="57"/>
    </row>
    <row r="270" spans="1:65">
      <c r="A270" s="30"/>
      <c r="B270" s="3" t="s">
        <v>87</v>
      </c>
      <c r="C270" s="29"/>
      <c r="D270" s="13">
        <v>5.5328333517248821E-2</v>
      </c>
      <c r="E270" s="13">
        <v>2.1670050169255762E-2</v>
      </c>
      <c r="F270" s="13">
        <v>9.6078795810071987E-3</v>
      </c>
      <c r="G270" s="13">
        <v>2.5396612106278169E-2</v>
      </c>
      <c r="H270" s="13">
        <v>2.013607257004223E-2</v>
      </c>
      <c r="I270" s="13">
        <v>5.0593166640730741E-2</v>
      </c>
      <c r="J270" s="13">
        <v>1.1389702457658775E-2</v>
      </c>
      <c r="K270" s="13">
        <v>3.5136418446315314E-2</v>
      </c>
      <c r="L270" s="13">
        <v>2.8219897576378647E-2</v>
      </c>
      <c r="M270" s="13">
        <v>2.1088579506348203E-2</v>
      </c>
      <c r="N270" s="159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56"/>
    </row>
    <row r="271" spans="1:65">
      <c r="A271" s="30"/>
      <c r="B271" s="3" t="s">
        <v>281</v>
      </c>
      <c r="C271" s="29"/>
      <c r="D271" s="13">
        <v>-5.0461732938273274E-2</v>
      </c>
      <c r="E271" s="13">
        <v>4.3644291743737407E-2</v>
      </c>
      <c r="F271" s="13">
        <v>-3.2188286780404307E-2</v>
      </c>
      <c r="G271" s="13">
        <v>3.4318469477952362E-2</v>
      </c>
      <c r="H271" s="13">
        <v>0.52346818230069858</v>
      </c>
      <c r="I271" s="13">
        <v>-1.149675190777566E-2</v>
      </c>
      <c r="J271" s="13">
        <v>-3.5201296503352464E-2</v>
      </c>
      <c r="K271" s="13">
        <v>-8.4373813904763395E-2</v>
      </c>
      <c r="L271" s="13">
        <v>8.6034392951849892E-2</v>
      </c>
      <c r="M271" s="13">
        <v>3.0927261381303639E-2</v>
      </c>
      <c r="N271" s="159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56"/>
    </row>
    <row r="272" spans="1:65">
      <c r="A272" s="30"/>
      <c r="B272" s="46" t="s">
        <v>282</v>
      </c>
      <c r="C272" s="47"/>
      <c r="D272" s="45">
        <v>0.93</v>
      </c>
      <c r="E272" s="45">
        <v>0.53</v>
      </c>
      <c r="F272" s="45">
        <v>0.65</v>
      </c>
      <c r="G272" s="45">
        <v>0.38</v>
      </c>
      <c r="H272" s="45">
        <v>7.98</v>
      </c>
      <c r="I272" s="45">
        <v>0.33</v>
      </c>
      <c r="J272" s="45">
        <v>0.7</v>
      </c>
      <c r="K272" s="45">
        <v>1.46</v>
      </c>
      <c r="L272" s="45">
        <v>1.19</v>
      </c>
      <c r="M272" s="45">
        <v>0.33</v>
      </c>
      <c r="N272" s="159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56"/>
    </row>
    <row r="273" spans="1:65">
      <c r="B273" s="31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BM273" s="56"/>
    </row>
    <row r="274" spans="1:65" ht="15">
      <c r="B274" s="8" t="s">
        <v>515</v>
      </c>
      <c r="BM274" s="28" t="s">
        <v>67</v>
      </c>
    </row>
    <row r="275" spans="1:65" ht="15">
      <c r="A275" s="25" t="s">
        <v>39</v>
      </c>
      <c r="B275" s="18" t="s">
        <v>116</v>
      </c>
      <c r="C275" s="15" t="s">
        <v>117</v>
      </c>
      <c r="D275" s="16" t="s">
        <v>243</v>
      </c>
      <c r="E275" s="17" t="s">
        <v>243</v>
      </c>
      <c r="F275" s="17" t="s">
        <v>243</v>
      </c>
      <c r="G275" s="17" t="s">
        <v>243</v>
      </c>
      <c r="H275" s="17" t="s">
        <v>243</v>
      </c>
      <c r="I275" s="17" t="s">
        <v>243</v>
      </c>
      <c r="J275" s="17" t="s">
        <v>243</v>
      </c>
      <c r="K275" s="17" t="s">
        <v>243</v>
      </c>
      <c r="L275" s="17" t="s">
        <v>243</v>
      </c>
      <c r="M275" s="17" t="s">
        <v>243</v>
      </c>
      <c r="N275" s="159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28">
        <v>1</v>
      </c>
    </row>
    <row r="276" spans="1:65">
      <c r="A276" s="30"/>
      <c r="B276" s="19" t="s">
        <v>244</v>
      </c>
      <c r="C276" s="9" t="s">
        <v>244</v>
      </c>
      <c r="D276" s="157" t="s">
        <v>246</v>
      </c>
      <c r="E276" s="158" t="s">
        <v>247</v>
      </c>
      <c r="F276" s="158" t="s">
        <v>248</v>
      </c>
      <c r="G276" s="158" t="s">
        <v>251</v>
      </c>
      <c r="H276" s="158" t="s">
        <v>254</v>
      </c>
      <c r="I276" s="158" t="s">
        <v>265</v>
      </c>
      <c r="J276" s="158" t="s">
        <v>266</v>
      </c>
      <c r="K276" s="158" t="s">
        <v>268</v>
      </c>
      <c r="L276" s="158" t="s">
        <v>271</v>
      </c>
      <c r="M276" s="158" t="s">
        <v>272</v>
      </c>
      <c r="N276" s="159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28" t="s">
        <v>3</v>
      </c>
    </row>
    <row r="277" spans="1:65">
      <c r="A277" s="30"/>
      <c r="B277" s="19"/>
      <c r="C277" s="9"/>
      <c r="D277" s="10" t="s">
        <v>291</v>
      </c>
      <c r="E277" s="11" t="s">
        <v>291</v>
      </c>
      <c r="F277" s="11" t="s">
        <v>291</v>
      </c>
      <c r="G277" s="11" t="s">
        <v>292</v>
      </c>
      <c r="H277" s="11" t="s">
        <v>291</v>
      </c>
      <c r="I277" s="11" t="s">
        <v>292</v>
      </c>
      <c r="J277" s="11" t="s">
        <v>291</v>
      </c>
      <c r="K277" s="11" t="s">
        <v>292</v>
      </c>
      <c r="L277" s="11" t="s">
        <v>291</v>
      </c>
      <c r="M277" s="11" t="s">
        <v>291</v>
      </c>
      <c r="N277" s="159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28">
        <v>2</v>
      </c>
    </row>
    <row r="278" spans="1:65">
      <c r="A278" s="30"/>
      <c r="B278" s="19"/>
      <c r="C278" s="9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159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28">
        <v>2</v>
      </c>
    </row>
    <row r="279" spans="1:65">
      <c r="A279" s="30"/>
      <c r="B279" s="18">
        <v>1</v>
      </c>
      <c r="C279" s="14">
        <v>1</v>
      </c>
      <c r="D279" s="153">
        <v>36</v>
      </c>
      <c r="E279" s="21">
        <v>2.19</v>
      </c>
      <c r="F279" s="21">
        <v>1.9134635364020744</v>
      </c>
      <c r="G279" s="21">
        <v>2.0299999999999998</v>
      </c>
      <c r="H279" s="153">
        <v>3.4316572469886801</v>
      </c>
      <c r="I279" s="21">
        <v>1.8285</v>
      </c>
      <c r="J279" s="21">
        <v>2.36</v>
      </c>
      <c r="K279" s="21">
        <v>1.9</v>
      </c>
      <c r="L279" s="21">
        <v>2.8</v>
      </c>
      <c r="M279" s="21">
        <v>2.12</v>
      </c>
      <c r="N279" s="159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28">
        <v>1</v>
      </c>
    </row>
    <row r="280" spans="1:65">
      <c r="A280" s="30"/>
      <c r="B280" s="19">
        <v>1</v>
      </c>
      <c r="C280" s="9">
        <v>2</v>
      </c>
      <c r="D280" s="155">
        <v>36</v>
      </c>
      <c r="E280" s="11">
        <v>2.2999999999999998</v>
      </c>
      <c r="F280" s="11">
        <v>1.8883471643507546</v>
      </c>
      <c r="G280" s="11">
        <v>2.0299999999999998</v>
      </c>
      <c r="H280" s="155">
        <v>3.4453741468328425</v>
      </c>
      <c r="I280" s="11">
        <v>2.1126999999999998</v>
      </c>
      <c r="J280" s="11">
        <v>2.37</v>
      </c>
      <c r="K280" s="11">
        <v>1.9</v>
      </c>
      <c r="L280" s="11">
        <v>2.61</v>
      </c>
      <c r="M280" s="11">
        <v>2.25</v>
      </c>
      <c r="N280" s="159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28">
        <v>9</v>
      </c>
    </row>
    <row r="281" spans="1:65">
      <c r="A281" s="30"/>
      <c r="B281" s="19">
        <v>1</v>
      </c>
      <c r="C281" s="9">
        <v>3</v>
      </c>
      <c r="D281" s="155">
        <v>36.4</v>
      </c>
      <c r="E281" s="11">
        <v>2.2400000000000002</v>
      </c>
      <c r="F281" s="11">
        <v>1.887889472293856</v>
      </c>
      <c r="G281" s="11">
        <v>2.02</v>
      </c>
      <c r="H281" s="155">
        <v>3.521332847995553</v>
      </c>
      <c r="I281" s="11">
        <v>2.0019</v>
      </c>
      <c r="J281" s="11">
        <v>2.33</v>
      </c>
      <c r="K281" s="11">
        <v>1.9</v>
      </c>
      <c r="L281" s="11">
        <v>2.66</v>
      </c>
      <c r="M281" s="11">
        <v>2.23</v>
      </c>
      <c r="N281" s="159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28">
        <v>16</v>
      </c>
    </row>
    <row r="282" spans="1:65">
      <c r="A282" s="30"/>
      <c r="B282" s="19">
        <v>1</v>
      </c>
      <c r="C282" s="9">
        <v>4</v>
      </c>
      <c r="D282" s="155">
        <v>36</v>
      </c>
      <c r="E282" s="11">
        <v>2.21</v>
      </c>
      <c r="F282" s="11">
        <v>1.9055672289090366</v>
      </c>
      <c r="G282" s="154">
        <v>1.92</v>
      </c>
      <c r="H282" s="155">
        <v>3.4719587418405169</v>
      </c>
      <c r="I282" s="11">
        <v>1.9903999999999999</v>
      </c>
      <c r="J282" s="11">
        <v>2.38</v>
      </c>
      <c r="K282" s="11">
        <v>1.8</v>
      </c>
      <c r="L282" s="11">
        <v>2.59</v>
      </c>
      <c r="M282" s="11">
        <v>2.2799999999999998</v>
      </c>
      <c r="N282" s="159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8">
        <v>2.160778464348506</v>
      </c>
    </row>
    <row r="283" spans="1:65">
      <c r="A283" s="30"/>
      <c r="B283" s="19">
        <v>1</v>
      </c>
      <c r="C283" s="9">
        <v>5</v>
      </c>
      <c r="D283" s="155">
        <v>36</v>
      </c>
      <c r="E283" s="11">
        <v>2.29</v>
      </c>
      <c r="F283" s="11">
        <v>1.9075652843455708</v>
      </c>
      <c r="G283" s="11">
        <v>1.99</v>
      </c>
      <c r="H283" s="155">
        <v>3.2112700702722701</v>
      </c>
      <c r="I283" s="11">
        <v>2.0049000000000001</v>
      </c>
      <c r="J283" s="11">
        <v>2.35</v>
      </c>
      <c r="K283" s="11">
        <v>1.8</v>
      </c>
      <c r="L283" s="11">
        <v>2.61</v>
      </c>
      <c r="M283" s="11">
        <v>2.2000000000000002</v>
      </c>
      <c r="N283" s="159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28">
        <v>25</v>
      </c>
    </row>
    <row r="284" spans="1:65">
      <c r="A284" s="30"/>
      <c r="B284" s="19">
        <v>1</v>
      </c>
      <c r="C284" s="9">
        <v>6</v>
      </c>
      <c r="D284" s="155">
        <v>36.4</v>
      </c>
      <c r="E284" s="11">
        <v>2.36</v>
      </c>
      <c r="F284" s="11">
        <v>1.8988336024269854</v>
      </c>
      <c r="G284" s="11">
        <v>2</v>
      </c>
      <c r="H284" s="155">
        <v>3.6661311616238645</v>
      </c>
      <c r="I284" s="11">
        <v>2.0533000000000001</v>
      </c>
      <c r="J284" s="11">
        <v>2.39</v>
      </c>
      <c r="K284" s="11">
        <v>1.9</v>
      </c>
      <c r="L284" s="11">
        <v>2.75</v>
      </c>
      <c r="M284" s="11">
        <v>2.17</v>
      </c>
      <c r="N284" s="159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56"/>
    </row>
    <row r="285" spans="1:65">
      <c r="A285" s="30"/>
      <c r="B285" s="20" t="s">
        <v>278</v>
      </c>
      <c r="C285" s="12"/>
      <c r="D285" s="22">
        <v>36.133333333333333</v>
      </c>
      <c r="E285" s="22">
        <v>2.2650000000000001</v>
      </c>
      <c r="F285" s="22">
        <v>1.9002777147880465</v>
      </c>
      <c r="G285" s="22">
        <v>1.9983333333333333</v>
      </c>
      <c r="H285" s="22">
        <v>3.4579540359256207</v>
      </c>
      <c r="I285" s="22">
        <v>1.9986166666666667</v>
      </c>
      <c r="J285" s="22">
        <v>2.3633333333333337</v>
      </c>
      <c r="K285" s="22">
        <v>1.8666666666666665</v>
      </c>
      <c r="L285" s="22">
        <v>2.67</v>
      </c>
      <c r="M285" s="22">
        <v>2.208333333333333</v>
      </c>
      <c r="N285" s="159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56"/>
    </row>
    <row r="286" spans="1:65">
      <c r="A286" s="30"/>
      <c r="B286" s="3" t="s">
        <v>279</v>
      </c>
      <c r="C286" s="29"/>
      <c r="D286" s="11">
        <v>36</v>
      </c>
      <c r="E286" s="11">
        <v>2.2650000000000001</v>
      </c>
      <c r="F286" s="11">
        <v>1.902200415668011</v>
      </c>
      <c r="G286" s="11">
        <v>2.0099999999999998</v>
      </c>
      <c r="H286" s="11">
        <v>3.4586664443366795</v>
      </c>
      <c r="I286" s="11">
        <v>2.0034000000000001</v>
      </c>
      <c r="J286" s="11">
        <v>2.3650000000000002</v>
      </c>
      <c r="K286" s="11">
        <v>1.9</v>
      </c>
      <c r="L286" s="11">
        <v>2.6349999999999998</v>
      </c>
      <c r="M286" s="11">
        <v>2.2149999999999999</v>
      </c>
      <c r="N286" s="159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56"/>
    </row>
    <row r="287" spans="1:65">
      <c r="A287" s="30"/>
      <c r="B287" s="3" t="s">
        <v>280</v>
      </c>
      <c r="C287" s="29"/>
      <c r="D287" s="23">
        <v>0.20655911179772818</v>
      </c>
      <c r="E287" s="23">
        <v>6.3482280992415457E-2</v>
      </c>
      <c r="F287" s="23">
        <v>1.0515184902529109E-2</v>
      </c>
      <c r="G287" s="23">
        <v>4.1673332800085283E-2</v>
      </c>
      <c r="H287" s="23">
        <v>0.14781980577688839</v>
      </c>
      <c r="I287" s="23">
        <v>9.4934428247431188E-2</v>
      </c>
      <c r="J287" s="23">
        <v>2.1602468994692859E-2</v>
      </c>
      <c r="K287" s="23">
        <v>5.1639777949432156E-2</v>
      </c>
      <c r="L287" s="23">
        <v>8.6023252670426265E-2</v>
      </c>
      <c r="M287" s="23">
        <v>5.7763887219149795E-2</v>
      </c>
      <c r="N287" s="159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56"/>
    </row>
    <row r="288" spans="1:65">
      <c r="A288" s="30"/>
      <c r="B288" s="3" t="s">
        <v>87</v>
      </c>
      <c r="C288" s="29"/>
      <c r="D288" s="13">
        <v>5.7165805848079752E-3</v>
      </c>
      <c r="E288" s="13">
        <v>2.802749712689424E-2</v>
      </c>
      <c r="F288" s="13">
        <v>5.5334990357985402E-3</v>
      </c>
      <c r="G288" s="13">
        <v>2.0854044770684879E-2</v>
      </c>
      <c r="H288" s="13">
        <v>4.2747764788411989E-2</v>
      </c>
      <c r="I288" s="13">
        <v>4.750006833764913E-2</v>
      </c>
      <c r="J288" s="13">
        <v>9.1406779949335069E-3</v>
      </c>
      <c r="K288" s="13">
        <v>2.7664166758624372E-2</v>
      </c>
      <c r="L288" s="13">
        <v>3.2218446693043544E-2</v>
      </c>
      <c r="M288" s="13">
        <v>2.6157231948294252E-2</v>
      </c>
      <c r="N288" s="159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56"/>
    </row>
    <row r="289" spans="1:65">
      <c r="A289" s="30"/>
      <c r="B289" s="3" t="s">
        <v>281</v>
      </c>
      <c r="C289" s="29"/>
      <c r="D289" s="13">
        <v>15.722368317488694</v>
      </c>
      <c r="E289" s="13">
        <v>4.8233327650698321E-2</v>
      </c>
      <c r="F289" s="13">
        <v>-0.12055874947781964</v>
      </c>
      <c r="G289" s="13">
        <v>-7.5178984655491443E-2</v>
      </c>
      <c r="H289" s="13">
        <v>0.60032788783288105</v>
      </c>
      <c r="I289" s="13">
        <v>-7.5047859073666068E-2</v>
      </c>
      <c r="J289" s="13">
        <v>9.3741617813605904E-2</v>
      </c>
      <c r="K289" s="13">
        <v>-0.13611381385667265</v>
      </c>
      <c r="L289" s="13">
        <v>0.23566577696572377</v>
      </c>
      <c r="M289" s="13">
        <v>2.2008211285632795E-2</v>
      </c>
      <c r="N289" s="159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56"/>
    </row>
    <row r="290" spans="1:65">
      <c r="A290" s="30"/>
      <c r="B290" s="46" t="s">
        <v>282</v>
      </c>
      <c r="C290" s="47"/>
      <c r="D290" s="45">
        <v>79.540000000000006</v>
      </c>
      <c r="E290" s="45">
        <v>7.0000000000000007E-2</v>
      </c>
      <c r="F290" s="45">
        <v>0.79</v>
      </c>
      <c r="G290" s="45">
        <v>0.56000000000000005</v>
      </c>
      <c r="H290" s="45">
        <v>2.87</v>
      </c>
      <c r="I290" s="45">
        <v>0.56000000000000005</v>
      </c>
      <c r="J290" s="45">
        <v>0.3</v>
      </c>
      <c r="K290" s="45">
        <v>0.87</v>
      </c>
      <c r="L290" s="45">
        <v>1.02</v>
      </c>
      <c r="M290" s="45">
        <v>7.0000000000000007E-2</v>
      </c>
      <c r="N290" s="159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56"/>
    </row>
    <row r="291" spans="1:65">
      <c r="B291" s="31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BM291" s="56"/>
    </row>
    <row r="292" spans="1:65" ht="15">
      <c r="B292" s="8" t="s">
        <v>516</v>
      </c>
      <c r="BM292" s="28" t="s">
        <v>67</v>
      </c>
    </row>
    <row r="293" spans="1:65" ht="15">
      <c r="A293" s="25" t="s">
        <v>52</v>
      </c>
      <c r="B293" s="18" t="s">
        <v>116</v>
      </c>
      <c r="C293" s="15" t="s">
        <v>117</v>
      </c>
      <c r="D293" s="16" t="s">
        <v>243</v>
      </c>
      <c r="E293" s="17" t="s">
        <v>243</v>
      </c>
      <c r="F293" s="17" t="s">
        <v>243</v>
      </c>
      <c r="G293" s="17" t="s">
        <v>243</v>
      </c>
      <c r="H293" s="17" t="s">
        <v>243</v>
      </c>
      <c r="I293" s="17" t="s">
        <v>243</v>
      </c>
      <c r="J293" s="17" t="s">
        <v>243</v>
      </c>
      <c r="K293" s="17" t="s">
        <v>243</v>
      </c>
      <c r="L293" s="17" t="s">
        <v>243</v>
      </c>
      <c r="M293" s="17" t="s">
        <v>243</v>
      </c>
      <c r="N293" s="17" t="s">
        <v>243</v>
      </c>
      <c r="O293" s="17" t="s">
        <v>243</v>
      </c>
      <c r="P293" s="17" t="s">
        <v>243</v>
      </c>
      <c r="Q293" s="17" t="s">
        <v>243</v>
      </c>
      <c r="R293" s="17" t="s">
        <v>243</v>
      </c>
      <c r="S293" s="17" t="s">
        <v>243</v>
      </c>
      <c r="T293" s="17" t="s">
        <v>243</v>
      </c>
      <c r="U293" s="17" t="s">
        <v>243</v>
      </c>
      <c r="V293" s="17" t="s">
        <v>243</v>
      </c>
      <c r="W293" s="17" t="s">
        <v>243</v>
      </c>
      <c r="X293" s="17" t="s">
        <v>243</v>
      </c>
      <c r="Y293" s="17" t="s">
        <v>243</v>
      </c>
      <c r="Z293" s="17" t="s">
        <v>243</v>
      </c>
      <c r="AA293" s="17" t="s">
        <v>243</v>
      </c>
      <c r="AB293" s="17" t="s">
        <v>243</v>
      </c>
      <c r="AC293" s="17" t="s">
        <v>243</v>
      </c>
      <c r="AD293" s="159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28">
        <v>1</v>
      </c>
    </row>
    <row r="294" spans="1:65">
      <c r="A294" s="30"/>
      <c r="B294" s="19" t="s">
        <v>244</v>
      </c>
      <c r="C294" s="9" t="s">
        <v>244</v>
      </c>
      <c r="D294" s="157" t="s">
        <v>246</v>
      </c>
      <c r="E294" s="158" t="s">
        <v>247</v>
      </c>
      <c r="F294" s="158" t="s">
        <v>248</v>
      </c>
      <c r="G294" s="158" t="s">
        <v>249</v>
      </c>
      <c r="H294" s="158" t="s">
        <v>250</v>
      </c>
      <c r="I294" s="158" t="s">
        <v>251</v>
      </c>
      <c r="J294" s="158" t="s">
        <v>252</v>
      </c>
      <c r="K294" s="158" t="s">
        <v>253</v>
      </c>
      <c r="L294" s="158" t="s">
        <v>254</v>
      </c>
      <c r="M294" s="158" t="s">
        <v>255</v>
      </c>
      <c r="N294" s="158" t="s">
        <v>256</v>
      </c>
      <c r="O294" s="158" t="s">
        <v>257</v>
      </c>
      <c r="P294" s="158" t="s">
        <v>259</v>
      </c>
      <c r="Q294" s="158" t="s">
        <v>260</v>
      </c>
      <c r="R294" s="158" t="s">
        <v>261</v>
      </c>
      <c r="S294" s="158" t="s">
        <v>262</v>
      </c>
      <c r="T294" s="158" t="s">
        <v>263</v>
      </c>
      <c r="U294" s="158" t="s">
        <v>264</v>
      </c>
      <c r="V294" s="158" t="s">
        <v>265</v>
      </c>
      <c r="W294" s="158" t="s">
        <v>266</v>
      </c>
      <c r="X294" s="158" t="s">
        <v>267</v>
      </c>
      <c r="Y294" s="158" t="s">
        <v>268</v>
      </c>
      <c r="Z294" s="158" t="s">
        <v>269</v>
      </c>
      <c r="AA294" s="158" t="s">
        <v>270</v>
      </c>
      <c r="AB294" s="158" t="s">
        <v>271</v>
      </c>
      <c r="AC294" s="158" t="s">
        <v>272</v>
      </c>
      <c r="AD294" s="159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28" t="s">
        <v>1</v>
      </c>
    </row>
    <row r="295" spans="1:65">
      <c r="A295" s="30"/>
      <c r="B295" s="19"/>
      <c r="C295" s="9"/>
      <c r="D295" s="10" t="s">
        <v>291</v>
      </c>
      <c r="E295" s="11" t="s">
        <v>120</v>
      </c>
      <c r="F295" s="11" t="s">
        <v>291</v>
      </c>
      <c r="G295" s="11" t="s">
        <v>120</v>
      </c>
      <c r="H295" s="11" t="s">
        <v>120</v>
      </c>
      <c r="I295" s="11" t="s">
        <v>292</v>
      </c>
      <c r="J295" s="11" t="s">
        <v>292</v>
      </c>
      <c r="K295" s="11" t="s">
        <v>120</v>
      </c>
      <c r="L295" s="11" t="s">
        <v>120</v>
      </c>
      <c r="M295" s="11" t="s">
        <v>291</v>
      </c>
      <c r="N295" s="11" t="s">
        <v>293</v>
      </c>
      <c r="O295" s="11" t="s">
        <v>292</v>
      </c>
      <c r="P295" s="11" t="s">
        <v>292</v>
      </c>
      <c r="Q295" s="11" t="s">
        <v>292</v>
      </c>
      <c r="R295" s="11" t="s">
        <v>292</v>
      </c>
      <c r="S295" s="11" t="s">
        <v>292</v>
      </c>
      <c r="T295" s="11" t="s">
        <v>292</v>
      </c>
      <c r="U295" s="11" t="s">
        <v>120</v>
      </c>
      <c r="V295" s="11" t="s">
        <v>292</v>
      </c>
      <c r="W295" s="11" t="s">
        <v>120</v>
      </c>
      <c r="X295" s="11" t="s">
        <v>120</v>
      </c>
      <c r="Y295" s="11" t="s">
        <v>292</v>
      </c>
      <c r="Z295" s="11" t="s">
        <v>292</v>
      </c>
      <c r="AA295" s="11" t="s">
        <v>292</v>
      </c>
      <c r="AB295" s="11" t="s">
        <v>120</v>
      </c>
      <c r="AC295" s="11" t="s">
        <v>120</v>
      </c>
      <c r="AD295" s="159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28">
        <v>2</v>
      </c>
    </row>
    <row r="296" spans="1:65">
      <c r="A296" s="30"/>
      <c r="B296" s="19"/>
      <c r="C296" s="9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159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8">
        <v>3</v>
      </c>
    </row>
    <row r="297" spans="1:65">
      <c r="A297" s="30"/>
      <c r="B297" s="18">
        <v>1</v>
      </c>
      <c r="C297" s="14">
        <v>1</v>
      </c>
      <c r="D297" s="21">
        <v>16.579999999999998</v>
      </c>
      <c r="E297" s="21">
        <v>17.57</v>
      </c>
      <c r="F297" s="21">
        <v>17.007328385670732</v>
      </c>
      <c r="G297" s="153">
        <v>12.47</v>
      </c>
      <c r="H297" s="21">
        <v>16.11</v>
      </c>
      <c r="I297" s="21">
        <v>16.8</v>
      </c>
      <c r="J297" s="21" t="s">
        <v>301</v>
      </c>
      <c r="K297" s="21">
        <v>17.899999999999999</v>
      </c>
      <c r="L297" s="153">
        <v>14.281160000000002</v>
      </c>
      <c r="M297" s="21">
        <v>16.57</v>
      </c>
      <c r="N297" s="21">
        <v>16.920000000000002</v>
      </c>
      <c r="O297" s="21" t="s">
        <v>302</v>
      </c>
      <c r="P297" s="21">
        <v>16.7</v>
      </c>
      <c r="Q297" s="21">
        <v>16.850000000000001</v>
      </c>
      <c r="R297" s="21">
        <v>16.8</v>
      </c>
      <c r="S297" s="21">
        <v>16.7</v>
      </c>
      <c r="T297" s="21">
        <v>16.7</v>
      </c>
      <c r="U297" s="21">
        <v>18.459539356579771</v>
      </c>
      <c r="V297" s="152">
        <v>15.41150687</v>
      </c>
      <c r="W297" s="21">
        <v>15.920000000000002</v>
      </c>
      <c r="X297" s="21" t="s">
        <v>301</v>
      </c>
      <c r="Y297" s="21">
        <v>15.629999999999999</v>
      </c>
      <c r="Z297" s="21" t="s">
        <v>301</v>
      </c>
      <c r="AA297" s="21">
        <v>16.82</v>
      </c>
      <c r="AB297" s="21" t="s">
        <v>301</v>
      </c>
      <c r="AC297" s="21">
        <v>16.079999999999998</v>
      </c>
      <c r="AD297" s="159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8">
        <v>1</v>
      </c>
    </row>
    <row r="298" spans="1:65">
      <c r="A298" s="30"/>
      <c r="B298" s="19">
        <v>1</v>
      </c>
      <c r="C298" s="9">
        <v>2</v>
      </c>
      <c r="D298" s="11">
        <v>16.75</v>
      </c>
      <c r="E298" s="11">
        <v>17.38</v>
      </c>
      <c r="F298" s="11">
        <v>16.92381788187765</v>
      </c>
      <c r="G298" s="155">
        <v>12.47</v>
      </c>
      <c r="H298" s="11">
        <v>16.14</v>
      </c>
      <c r="I298" s="11">
        <v>17.2</v>
      </c>
      <c r="J298" s="11" t="s">
        <v>301</v>
      </c>
      <c r="K298" s="11">
        <v>17.600000000000001</v>
      </c>
      <c r="L298" s="155">
        <v>13.995329999999997</v>
      </c>
      <c r="M298" s="11">
        <v>16.600000000000001</v>
      </c>
      <c r="N298" s="11">
        <v>16.86</v>
      </c>
      <c r="O298" s="11" t="s">
        <v>302</v>
      </c>
      <c r="P298" s="11">
        <v>16.899999999999999</v>
      </c>
      <c r="Q298" s="11">
        <v>16.5</v>
      </c>
      <c r="R298" s="11">
        <v>16.45</v>
      </c>
      <c r="S298" s="11">
        <v>16.600000000000001</v>
      </c>
      <c r="T298" s="11">
        <v>15.8</v>
      </c>
      <c r="U298" s="11">
        <v>17.835025364927397</v>
      </c>
      <c r="V298" s="11">
        <v>17.455272449999999</v>
      </c>
      <c r="W298" s="11">
        <v>15.98</v>
      </c>
      <c r="X298" s="11" t="s">
        <v>301</v>
      </c>
      <c r="Y298" s="11">
        <v>15.810000000000002</v>
      </c>
      <c r="Z298" s="11" t="s">
        <v>301</v>
      </c>
      <c r="AA298" s="11">
        <v>17.07</v>
      </c>
      <c r="AB298" s="11" t="s">
        <v>301</v>
      </c>
      <c r="AC298" s="11">
        <v>16.149999999999999</v>
      </c>
      <c r="AD298" s="159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8">
        <v>26</v>
      </c>
    </row>
    <row r="299" spans="1:65">
      <c r="A299" s="30"/>
      <c r="B299" s="19">
        <v>1</v>
      </c>
      <c r="C299" s="9">
        <v>3</v>
      </c>
      <c r="D299" s="11">
        <v>16.440000000000001</v>
      </c>
      <c r="E299" s="11">
        <v>17.62</v>
      </c>
      <c r="F299" s="11">
        <v>16.625164427336546</v>
      </c>
      <c r="G299" s="155">
        <v>12.47</v>
      </c>
      <c r="H299" s="11">
        <v>16.13</v>
      </c>
      <c r="I299" s="11">
        <v>16.600000000000001</v>
      </c>
      <c r="J299" s="11" t="s">
        <v>301</v>
      </c>
      <c r="K299" s="11">
        <v>18</v>
      </c>
      <c r="L299" s="155">
        <v>14.106920000000001</v>
      </c>
      <c r="M299" s="11">
        <v>16.41</v>
      </c>
      <c r="N299" s="11">
        <v>16.95</v>
      </c>
      <c r="O299" s="11" t="s">
        <v>302</v>
      </c>
      <c r="P299" s="11">
        <v>16.8</v>
      </c>
      <c r="Q299" s="11">
        <v>16.7</v>
      </c>
      <c r="R299" s="11">
        <v>16.45</v>
      </c>
      <c r="S299" s="11">
        <v>16.600000000000001</v>
      </c>
      <c r="T299" s="11">
        <v>16.100000000000001</v>
      </c>
      <c r="U299" s="11">
        <v>18.142542963965873</v>
      </c>
      <c r="V299" s="11">
        <v>16.995886710000001</v>
      </c>
      <c r="W299" s="11">
        <v>15.97</v>
      </c>
      <c r="X299" s="11" t="s">
        <v>301</v>
      </c>
      <c r="Y299" s="11">
        <v>15.47</v>
      </c>
      <c r="Z299" s="11" t="s">
        <v>301</v>
      </c>
      <c r="AA299" s="11">
        <v>16.71</v>
      </c>
      <c r="AB299" s="11" t="s">
        <v>301</v>
      </c>
      <c r="AC299" s="11">
        <v>16.21</v>
      </c>
      <c r="AD299" s="159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8">
        <v>16</v>
      </c>
    </row>
    <row r="300" spans="1:65">
      <c r="A300" s="30"/>
      <c r="B300" s="19">
        <v>1</v>
      </c>
      <c r="C300" s="9">
        <v>4</v>
      </c>
      <c r="D300" s="11">
        <v>16.75</v>
      </c>
      <c r="E300" s="11">
        <v>17.71</v>
      </c>
      <c r="F300" s="11">
        <v>16.942361220842063</v>
      </c>
      <c r="G300" s="155">
        <v>12.47</v>
      </c>
      <c r="H300" s="11">
        <v>16.16</v>
      </c>
      <c r="I300" s="11">
        <v>17</v>
      </c>
      <c r="J300" s="11" t="s">
        <v>301</v>
      </c>
      <c r="K300" s="11">
        <v>17.899999999999999</v>
      </c>
      <c r="L300" s="155">
        <v>14.200430000000003</v>
      </c>
      <c r="M300" s="11">
        <v>16.87</v>
      </c>
      <c r="N300" s="11">
        <v>17.09</v>
      </c>
      <c r="O300" s="11" t="s">
        <v>302</v>
      </c>
      <c r="P300" s="11">
        <v>16.55</v>
      </c>
      <c r="Q300" s="11">
        <v>16.75</v>
      </c>
      <c r="R300" s="11">
        <v>16.899999999999999</v>
      </c>
      <c r="S300" s="11">
        <v>16.399999999999999</v>
      </c>
      <c r="T300" s="11">
        <v>16.2</v>
      </c>
      <c r="U300" s="11">
        <v>18.231045550423957</v>
      </c>
      <c r="V300" s="11">
        <v>17.078020609999999</v>
      </c>
      <c r="W300" s="11">
        <v>15.960000000000003</v>
      </c>
      <c r="X300" s="11" t="s">
        <v>301</v>
      </c>
      <c r="Y300" s="11">
        <v>15.98</v>
      </c>
      <c r="Z300" s="11" t="s">
        <v>301</v>
      </c>
      <c r="AA300" s="11">
        <v>16.690000000000001</v>
      </c>
      <c r="AB300" s="11" t="s">
        <v>301</v>
      </c>
      <c r="AC300" s="11">
        <v>16.34</v>
      </c>
      <c r="AD300" s="159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28">
        <v>16.767659938871358</v>
      </c>
    </row>
    <row r="301" spans="1:65">
      <c r="A301" s="30"/>
      <c r="B301" s="19">
        <v>1</v>
      </c>
      <c r="C301" s="9">
        <v>5</v>
      </c>
      <c r="D301" s="11">
        <v>16.559999999999999</v>
      </c>
      <c r="E301" s="11">
        <v>17.39</v>
      </c>
      <c r="F301" s="11">
        <v>17.259557708263344</v>
      </c>
      <c r="G301" s="155">
        <v>12.47</v>
      </c>
      <c r="H301" s="11">
        <v>16.059999999999999</v>
      </c>
      <c r="I301" s="11">
        <v>16.3</v>
      </c>
      <c r="J301" s="11" t="s">
        <v>301</v>
      </c>
      <c r="K301" s="11">
        <v>17.600000000000001</v>
      </c>
      <c r="L301" s="155">
        <v>13.911440000000001</v>
      </c>
      <c r="M301" s="11">
        <v>16.57</v>
      </c>
      <c r="N301" s="11">
        <v>16.920000000000002</v>
      </c>
      <c r="O301" s="11" t="s">
        <v>302</v>
      </c>
      <c r="P301" s="11">
        <v>16.7</v>
      </c>
      <c r="Q301" s="11">
        <v>16.75</v>
      </c>
      <c r="R301" s="11">
        <v>16.350000000000001</v>
      </c>
      <c r="S301" s="11">
        <v>16.8</v>
      </c>
      <c r="T301" s="11">
        <v>15.85</v>
      </c>
      <c r="U301" s="11">
        <v>18.105104843617834</v>
      </c>
      <c r="V301" s="11">
        <v>17.25009652</v>
      </c>
      <c r="W301" s="11">
        <v>15.950000000000001</v>
      </c>
      <c r="X301" s="11" t="s">
        <v>301</v>
      </c>
      <c r="Y301" s="11">
        <v>15.770000000000001</v>
      </c>
      <c r="Z301" s="11" t="s">
        <v>301</v>
      </c>
      <c r="AA301" s="11">
        <v>17.079999999999998</v>
      </c>
      <c r="AB301" s="11" t="s">
        <v>301</v>
      </c>
      <c r="AC301" s="11">
        <v>16.260000000000002</v>
      </c>
      <c r="AD301" s="159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28">
        <v>26</v>
      </c>
    </row>
    <row r="302" spans="1:65">
      <c r="A302" s="30"/>
      <c r="B302" s="19">
        <v>1</v>
      </c>
      <c r="C302" s="9">
        <v>6</v>
      </c>
      <c r="D302" s="11">
        <v>16.55</v>
      </c>
      <c r="E302" s="11">
        <v>17.48</v>
      </c>
      <c r="F302" s="11">
        <v>17.291769738866723</v>
      </c>
      <c r="G302" s="155">
        <v>12.47</v>
      </c>
      <c r="H302" s="11">
        <v>16.02</v>
      </c>
      <c r="I302" s="11">
        <v>17.600000000000001</v>
      </c>
      <c r="J302" s="11" t="s">
        <v>301</v>
      </c>
      <c r="K302" s="11">
        <v>17.600000000000001</v>
      </c>
      <c r="L302" s="155">
        <v>13.94984</v>
      </c>
      <c r="M302" s="11">
        <v>16.940000000000001</v>
      </c>
      <c r="N302" s="11">
        <v>16.920000000000002</v>
      </c>
      <c r="O302" s="11" t="s">
        <v>302</v>
      </c>
      <c r="P302" s="11">
        <v>17.100000000000001</v>
      </c>
      <c r="Q302" s="11">
        <v>16.7</v>
      </c>
      <c r="R302" s="11">
        <v>16.399999999999999</v>
      </c>
      <c r="S302" s="11">
        <v>16.649999999999999</v>
      </c>
      <c r="T302" s="11">
        <v>16.100000000000001</v>
      </c>
      <c r="U302" s="11">
        <v>18.636991640962464</v>
      </c>
      <c r="V302" s="11">
        <v>17.064876999999999</v>
      </c>
      <c r="W302" s="11">
        <v>15.939999999999998</v>
      </c>
      <c r="X302" s="11" t="s">
        <v>301</v>
      </c>
      <c r="Y302" s="11">
        <v>16.059999999999999</v>
      </c>
      <c r="Z302" s="11" t="s">
        <v>301</v>
      </c>
      <c r="AA302" s="11">
        <v>16.95</v>
      </c>
      <c r="AB302" s="11" t="s">
        <v>301</v>
      </c>
      <c r="AC302" s="11">
        <v>16.27</v>
      </c>
      <c r="AD302" s="159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56"/>
    </row>
    <row r="303" spans="1:65">
      <c r="A303" s="30"/>
      <c r="B303" s="20" t="s">
        <v>278</v>
      </c>
      <c r="C303" s="12"/>
      <c r="D303" s="22">
        <v>16.605</v>
      </c>
      <c r="E303" s="22">
        <v>17.525000000000002</v>
      </c>
      <c r="F303" s="22">
        <v>17.008333227142842</v>
      </c>
      <c r="G303" s="22">
        <v>12.47</v>
      </c>
      <c r="H303" s="22">
        <v>16.103333333333332</v>
      </c>
      <c r="I303" s="22">
        <v>16.916666666666668</v>
      </c>
      <c r="J303" s="22" t="s">
        <v>765</v>
      </c>
      <c r="K303" s="22">
        <v>17.766666666666666</v>
      </c>
      <c r="L303" s="22">
        <v>14.074186666666668</v>
      </c>
      <c r="M303" s="22">
        <v>16.66</v>
      </c>
      <c r="N303" s="22">
        <v>16.943333333333335</v>
      </c>
      <c r="O303" s="22" t="s">
        <v>765</v>
      </c>
      <c r="P303" s="22">
        <v>16.791666666666668</v>
      </c>
      <c r="Q303" s="22">
        <v>16.708333333333332</v>
      </c>
      <c r="R303" s="22">
        <v>16.558333333333334</v>
      </c>
      <c r="S303" s="22">
        <v>16.625</v>
      </c>
      <c r="T303" s="22">
        <v>16.125</v>
      </c>
      <c r="U303" s="22">
        <v>18.235041620079549</v>
      </c>
      <c r="V303" s="22">
        <v>16.875943359999997</v>
      </c>
      <c r="W303" s="22">
        <v>15.953333333333333</v>
      </c>
      <c r="X303" s="22" t="s">
        <v>765</v>
      </c>
      <c r="Y303" s="22">
        <v>15.786666666666667</v>
      </c>
      <c r="Z303" s="22" t="s">
        <v>765</v>
      </c>
      <c r="AA303" s="22">
        <v>16.886666666666667</v>
      </c>
      <c r="AB303" s="22" t="s">
        <v>765</v>
      </c>
      <c r="AC303" s="22">
        <v>16.218333333333334</v>
      </c>
      <c r="AD303" s="159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56"/>
    </row>
    <row r="304" spans="1:65">
      <c r="A304" s="30"/>
      <c r="B304" s="3" t="s">
        <v>279</v>
      </c>
      <c r="C304" s="29"/>
      <c r="D304" s="11">
        <v>16.57</v>
      </c>
      <c r="E304" s="11">
        <v>17.524999999999999</v>
      </c>
      <c r="F304" s="11">
        <v>16.974844803256396</v>
      </c>
      <c r="G304" s="11">
        <v>12.47</v>
      </c>
      <c r="H304" s="11">
        <v>16.119999999999997</v>
      </c>
      <c r="I304" s="11">
        <v>16.899999999999999</v>
      </c>
      <c r="J304" s="11" t="s">
        <v>765</v>
      </c>
      <c r="K304" s="11">
        <v>17.75</v>
      </c>
      <c r="L304" s="11">
        <v>14.051124999999999</v>
      </c>
      <c r="M304" s="11">
        <v>16.585000000000001</v>
      </c>
      <c r="N304" s="11">
        <v>16.920000000000002</v>
      </c>
      <c r="O304" s="11" t="s">
        <v>765</v>
      </c>
      <c r="P304" s="11">
        <v>16.75</v>
      </c>
      <c r="Q304" s="11">
        <v>16.725000000000001</v>
      </c>
      <c r="R304" s="11">
        <v>16.45</v>
      </c>
      <c r="S304" s="11">
        <v>16.625</v>
      </c>
      <c r="T304" s="11">
        <v>16.100000000000001</v>
      </c>
      <c r="U304" s="11">
        <v>18.186794257194915</v>
      </c>
      <c r="V304" s="11">
        <v>17.071448804999999</v>
      </c>
      <c r="W304" s="11">
        <v>15.955000000000002</v>
      </c>
      <c r="X304" s="11" t="s">
        <v>765</v>
      </c>
      <c r="Y304" s="11">
        <v>15.790000000000003</v>
      </c>
      <c r="Z304" s="11" t="s">
        <v>765</v>
      </c>
      <c r="AA304" s="11">
        <v>16.884999999999998</v>
      </c>
      <c r="AB304" s="11" t="s">
        <v>765</v>
      </c>
      <c r="AC304" s="11">
        <v>16.234999999999999</v>
      </c>
      <c r="AD304" s="159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56"/>
    </row>
    <row r="305" spans="1:65">
      <c r="A305" s="30"/>
      <c r="B305" s="3" t="s">
        <v>280</v>
      </c>
      <c r="C305" s="29"/>
      <c r="D305" s="23">
        <v>0.12243365550370511</v>
      </c>
      <c r="E305" s="23">
        <v>0.13156747318391473</v>
      </c>
      <c r="F305" s="23">
        <v>0.2456682658157105</v>
      </c>
      <c r="G305" s="23">
        <v>0</v>
      </c>
      <c r="H305" s="23">
        <v>5.3166405433005361E-2</v>
      </c>
      <c r="I305" s="23">
        <v>0.45789372857319915</v>
      </c>
      <c r="J305" s="23" t="s">
        <v>765</v>
      </c>
      <c r="K305" s="23">
        <v>0.18618986725025138</v>
      </c>
      <c r="L305" s="23">
        <v>0.14697874399608596</v>
      </c>
      <c r="M305" s="23">
        <v>0.20238577025077667</v>
      </c>
      <c r="N305" s="23">
        <v>7.7631608682717804E-2</v>
      </c>
      <c r="O305" s="23" t="s">
        <v>765</v>
      </c>
      <c r="P305" s="23">
        <v>0.19083151381956484</v>
      </c>
      <c r="Q305" s="23">
        <v>0.11583033569262742</v>
      </c>
      <c r="R305" s="23">
        <v>0.23112045921265079</v>
      </c>
      <c r="S305" s="23">
        <v>0.1332291259447427</v>
      </c>
      <c r="T305" s="23">
        <v>0.32210246816812771</v>
      </c>
      <c r="U305" s="23">
        <v>0.2819331811618635</v>
      </c>
      <c r="V305" s="23">
        <v>0.73635651112788636</v>
      </c>
      <c r="W305" s="23">
        <v>2.1602468994692956E-2</v>
      </c>
      <c r="X305" s="23" t="s">
        <v>765</v>
      </c>
      <c r="Y305" s="23">
        <v>0.2180519815701443</v>
      </c>
      <c r="Z305" s="23" t="s">
        <v>765</v>
      </c>
      <c r="AA305" s="23">
        <v>0.17281975195754207</v>
      </c>
      <c r="AB305" s="23" t="s">
        <v>765</v>
      </c>
      <c r="AC305" s="23">
        <v>9.2826002104296229E-2</v>
      </c>
      <c r="AD305" s="213"/>
      <c r="AE305" s="214"/>
      <c r="AF305" s="214"/>
      <c r="AG305" s="214"/>
      <c r="AH305" s="214"/>
      <c r="AI305" s="214"/>
      <c r="AJ305" s="214"/>
      <c r="AK305" s="214"/>
      <c r="AL305" s="214"/>
      <c r="AM305" s="214"/>
      <c r="AN305" s="214"/>
      <c r="AO305" s="214"/>
      <c r="AP305" s="214"/>
      <c r="AQ305" s="214"/>
      <c r="AR305" s="214"/>
      <c r="AS305" s="214"/>
      <c r="AT305" s="214"/>
      <c r="AU305" s="214"/>
      <c r="AV305" s="214"/>
      <c r="AW305" s="214"/>
      <c r="AX305" s="214"/>
      <c r="AY305" s="214"/>
      <c r="AZ305" s="214"/>
      <c r="BA305" s="214"/>
      <c r="BB305" s="214"/>
      <c r="BC305" s="214"/>
      <c r="BD305" s="214"/>
      <c r="BE305" s="214"/>
      <c r="BF305" s="214"/>
      <c r="BG305" s="214"/>
      <c r="BH305" s="214"/>
      <c r="BI305" s="214"/>
      <c r="BJ305" s="214"/>
      <c r="BK305" s="214"/>
      <c r="BL305" s="214"/>
      <c r="BM305" s="57"/>
    </row>
    <row r="306" spans="1:65">
      <c r="A306" s="30"/>
      <c r="B306" s="3" t="s">
        <v>87</v>
      </c>
      <c r="C306" s="29"/>
      <c r="D306" s="13">
        <v>7.3733005422285522E-3</v>
      </c>
      <c r="E306" s="13">
        <v>7.5074164441606113E-3</v>
      </c>
      <c r="F306" s="13">
        <v>1.4443994160677629E-2</v>
      </c>
      <c r="G306" s="13">
        <v>0</v>
      </c>
      <c r="H306" s="13">
        <v>3.3015776505695735E-3</v>
      </c>
      <c r="I306" s="13">
        <v>2.7067609570829505E-2</v>
      </c>
      <c r="J306" s="13" t="s">
        <v>765</v>
      </c>
      <c r="K306" s="13">
        <v>1.0479729863991635E-2</v>
      </c>
      <c r="L306" s="13">
        <v>1.0443143001946301E-2</v>
      </c>
      <c r="M306" s="13">
        <v>1.2148005417213486E-2</v>
      </c>
      <c r="N306" s="13">
        <v>4.5818380099971155E-3</v>
      </c>
      <c r="O306" s="13" t="s">
        <v>765</v>
      </c>
      <c r="P306" s="13">
        <v>1.1364655909850014E-2</v>
      </c>
      <c r="Q306" s="13">
        <v>6.9324889192594972E-3</v>
      </c>
      <c r="R306" s="13">
        <v>1.3957954255419272E-2</v>
      </c>
      <c r="S306" s="13">
        <v>8.0137820117138475E-3</v>
      </c>
      <c r="T306" s="13">
        <v>1.9975346863139704E-2</v>
      </c>
      <c r="U306" s="13">
        <v>1.546106595399334E-2</v>
      </c>
      <c r="V306" s="13">
        <v>4.363350216457982E-2</v>
      </c>
      <c r="W306" s="13">
        <v>1.3541037815311089E-3</v>
      </c>
      <c r="X306" s="13" t="s">
        <v>765</v>
      </c>
      <c r="Y306" s="13">
        <v>1.3812414373108803E-2</v>
      </c>
      <c r="Z306" s="13" t="s">
        <v>765</v>
      </c>
      <c r="AA306" s="13">
        <v>1.0234095062625863E-2</v>
      </c>
      <c r="AB306" s="13" t="s">
        <v>765</v>
      </c>
      <c r="AC306" s="13">
        <v>5.723522892054027E-3</v>
      </c>
      <c r="AD306" s="159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56"/>
    </row>
    <row r="307" spans="1:65">
      <c r="A307" s="30"/>
      <c r="B307" s="3" t="s">
        <v>281</v>
      </c>
      <c r="C307" s="29"/>
      <c r="D307" s="13">
        <v>-9.7008133194705914E-3</v>
      </c>
      <c r="E307" s="13">
        <v>4.5166711627598888E-2</v>
      </c>
      <c r="F307" s="13">
        <v>1.4353421356879226E-2</v>
      </c>
      <c r="G307" s="13">
        <v>-0.25630648251091825</v>
      </c>
      <c r="H307" s="13">
        <v>-3.9619518046043023E-2</v>
      </c>
      <c r="I307" s="13">
        <v>8.8865547332503958E-3</v>
      </c>
      <c r="J307" s="13" t="s">
        <v>765</v>
      </c>
      <c r="K307" s="13">
        <v>5.9579376695216624E-2</v>
      </c>
      <c r="L307" s="13">
        <v>-0.1606350129966907</v>
      </c>
      <c r="M307" s="13">
        <v>-6.4206895454610446E-3</v>
      </c>
      <c r="N307" s="13">
        <v>1.0476917775194439E-2</v>
      </c>
      <c r="O307" s="13" t="s">
        <v>765</v>
      </c>
      <c r="P307" s="13">
        <v>1.4317279741375977E-3</v>
      </c>
      <c r="Q307" s="13">
        <v>-3.5381565319375641E-3</v>
      </c>
      <c r="R307" s="13">
        <v>-1.2483948642872722E-2</v>
      </c>
      <c r="S307" s="13">
        <v>-8.5080410380126148E-3</v>
      </c>
      <c r="T307" s="13">
        <v>-3.8327348074463363E-2</v>
      </c>
      <c r="U307" s="13">
        <v>8.7512609783220618E-2</v>
      </c>
      <c r="V307" s="13">
        <v>6.4578731631843578E-3</v>
      </c>
      <c r="W307" s="13">
        <v>-4.8565310156978181E-2</v>
      </c>
      <c r="X307" s="13" t="s">
        <v>765</v>
      </c>
      <c r="Y307" s="13">
        <v>-5.8505079169128393E-2</v>
      </c>
      <c r="Z307" s="13" t="s">
        <v>765</v>
      </c>
      <c r="AA307" s="13">
        <v>7.0973963110632088E-3</v>
      </c>
      <c r="AB307" s="13" t="s">
        <v>765</v>
      </c>
      <c r="AC307" s="13">
        <v>-3.2761077427659213E-2</v>
      </c>
      <c r="AD307" s="159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56"/>
    </row>
    <row r="308" spans="1:65">
      <c r="A308" s="30"/>
      <c r="B308" s="46" t="s">
        <v>282</v>
      </c>
      <c r="C308" s="47"/>
      <c r="D308" s="45">
        <v>0.11</v>
      </c>
      <c r="E308" s="45">
        <v>1.67</v>
      </c>
      <c r="F308" s="45">
        <v>0.67</v>
      </c>
      <c r="G308" s="45">
        <v>8.11</v>
      </c>
      <c r="H308" s="45">
        <v>1.08</v>
      </c>
      <c r="I308" s="45">
        <v>0.5</v>
      </c>
      <c r="J308" s="45" t="s">
        <v>283</v>
      </c>
      <c r="K308" s="45">
        <v>2.14</v>
      </c>
      <c r="L308" s="45">
        <v>5.01</v>
      </c>
      <c r="M308" s="45">
        <v>0</v>
      </c>
      <c r="N308" s="45">
        <v>0.55000000000000004</v>
      </c>
      <c r="O308" s="45" t="s">
        <v>283</v>
      </c>
      <c r="P308" s="45">
        <v>0.25</v>
      </c>
      <c r="Q308" s="45">
        <v>0.09</v>
      </c>
      <c r="R308" s="45">
        <v>0.2</v>
      </c>
      <c r="S308" s="45">
        <v>7.0000000000000007E-2</v>
      </c>
      <c r="T308" s="45">
        <v>1.04</v>
      </c>
      <c r="U308" s="45">
        <v>3.05</v>
      </c>
      <c r="V308" s="45">
        <v>0.42</v>
      </c>
      <c r="W308" s="45">
        <v>1.37</v>
      </c>
      <c r="X308" s="45" t="s">
        <v>283</v>
      </c>
      <c r="Y308" s="45">
        <v>1.69</v>
      </c>
      <c r="Z308" s="45" t="s">
        <v>283</v>
      </c>
      <c r="AA308" s="45">
        <v>0.44</v>
      </c>
      <c r="AB308" s="45" t="s">
        <v>283</v>
      </c>
      <c r="AC308" s="45">
        <v>0.85</v>
      </c>
      <c r="AD308" s="159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56"/>
    </row>
    <row r="309" spans="1:65">
      <c r="B309" s="31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BM309" s="56"/>
    </row>
    <row r="310" spans="1:65" ht="15">
      <c r="B310" s="8" t="s">
        <v>517</v>
      </c>
      <c r="BM310" s="28" t="s">
        <v>67</v>
      </c>
    </row>
    <row r="311" spans="1:65" ht="15">
      <c r="A311" s="25" t="s">
        <v>42</v>
      </c>
      <c r="B311" s="18" t="s">
        <v>116</v>
      </c>
      <c r="C311" s="15" t="s">
        <v>117</v>
      </c>
      <c r="D311" s="16" t="s">
        <v>243</v>
      </c>
      <c r="E311" s="17" t="s">
        <v>243</v>
      </c>
      <c r="F311" s="17" t="s">
        <v>243</v>
      </c>
      <c r="G311" s="17" t="s">
        <v>243</v>
      </c>
      <c r="H311" s="17" t="s">
        <v>243</v>
      </c>
      <c r="I311" s="17" t="s">
        <v>243</v>
      </c>
      <c r="J311" s="17" t="s">
        <v>243</v>
      </c>
      <c r="K311" s="17" t="s">
        <v>243</v>
      </c>
      <c r="L311" s="17" t="s">
        <v>243</v>
      </c>
      <c r="M311" s="17" t="s">
        <v>243</v>
      </c>
      <c r="N311" s="17" t="s">
        <v>243</v>
      </c>
      <c r="O311" s="17" t="s">
        <v>243</v>
      </c>
      <c r="P311" s="17" t="s">
        <v>243</v>
      </c>
      <c r="Q311" s="17" t="s">
        <v>243</v>
      </c>
      <c r="R311" s="17" t="s">
        <v>243</v>
      </c>
      <c r="S311" s="17" t="s">
        <v>243</v>
      </c>
      <c r="T311" s="17" t="s">
        <v>243</v>
      </c>
      <c r="U311" s="17" t="s">
        <v>243</v>
      </c>
      <c r="V311" s="17" t="s">
        <v>243</v>
      </c>
      <c r="W311" s="17" t="s">
        <v>243</v>
      </c>
      <c r="X311" s="17" t="s">
        <v>243</v>
      </c>
      <c r="Y311" s="17" t="s">
        <v>243</v>
      </c>
      <c r="Z311" s="17" t="s">
        <v>243</v>
      </c>
      <c r="AA311" s="17" t="s">
        <v>243</v>
      </c>
      <c r="AB311" s="159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28">
        <v>1</v>
      </c>
    </row>
    <row r="312" spans="1:65">
      <c r="A312" s="30"/>
      <c r="B312" s="19" t="s">
        <v>244</v>
      </c>
      <c r="C312" s="9" t="s">
        <v>244</v>
      </c>
      <c r="D312" s="157" t="s">
        <v>246</v>
      </c>
      <c r="E312" s="158" t="s">
        <v>247</v>
      </c>
      <c r="F312" s="158" t="s">
        <v>248</v>
      </c>
      <c r="G312" s="158" t="s">
        <v>249</v>
      </c>
      <c r="H312" s="158" t="s">
        <v>251</v>
      </c>
      <c r="I312" s="158" t="s">
        <v>252</v>
      </c>
      <c r="J312" s="158" t="s">
        <v>253</v>
      </c>
      <c r="K312" s="158" t="s">
        <v>254</v>
      </c>
      <c r="L312" s="158" t="s">
        <v>255</v>
      </c>
      <c r="M312" s="158" t="s">
        <v>256</v>
      </c>
      <c r="N312" s="158" t="s">
        <v>257</v>
      </c>
      <c r="O312" s="158" t="s">
        <v>259</v>
      </c>
      <c r="P312" s="158" t="s">
        <v>260</v>
      </c>
      <c r="Q312" s="158" t="s">
        <v>261</v>
      </c>
      <c r="R312" s="158" t="s">
        <v>262</v>
      </c>
      <c r="S312" s="158" t="s">
        <v>263</v>
      </c>
      <c r="T312" s="158" t="s">
        <v>264</v>
      </c>
      <c r="U312" s="158" t="s">
        <v>265</v>
      </c>
      <c r="V312" s="158" t="s">
        <v>266</v>
      </c>
      <c r="W312" s="158" t="s">
        <v>268</v>
      </c>
      <c r="X312" s="158" t="s">
        <v>269</v>
      </c>
      <c r="Y312" s="158" t="s">
        <v>270</v>
      </c>
      <c r="Z312" s="158" t="s">
        <v>271</v>
      </c>
      <c r="AA312" s="158" t="s">
        <v>272</v>
      </c>
      <c r="AB312" s="159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28" t="s">
        <v>3</v>
      </c>
    </row>
    <row r="313" spans="1:65">
      <c r="A313" s="30"/>
      <c r="B313" s="19"/>
      <c r="C313" s="9"/>
      <c r="D313" s="10" t="s">
        <v>291</v>
      </c>
      <c r="E313" s="11" t="s">
        <v>291</v>
      </c>
      <c r="F313" s="11" t="s">
        <v>291</v>
      </c>
      <c r="G313" s="11" t="s">
        <v>120</v>
      </c>
      <c r="H313" s="11" t="s">
        <v>292</v>
      </c>
      <c r="I313" s="11" t="s">
        <v>291</v>
      </c>
      <c r="J313" s="11" t="s">
        <v>291</v>
      </c>
      <c r="K313" s="11" t="s">
        <v>120</v>
      </c>
      <c r="L313" s="11" t="s">
        <v>291</v>
      </c>
      <c r="M313" s="11" t="s">
        <v>292</v>
      </c>
      <c r="N313" s="11" t="s">
        <v>292</v>
      </c>
      <c r="O313" s="11" t="s">
        <v>292</v>
      </c>
      <c r="P313" s="11" t="s">
        <v>292</v>
      </c>
      <c r="Q313" s="11" t="s">
        <v>292</v>
      </c>
      <c r="R313" s="11" t="s">
        <v>292</v>
      </c>
      <c r="S313" s="11" t="s">
        <v>292</v>
      </c>
      <c r="T313" s="11" t="s">
        <v>120</v>
      </c>
      <c r="U313" s="11" t="s">
        <v>292</v>
      </c>
      <c r="V313" s="11" t="s">
        <v>292</v>
      </c>
      <c r="W313" s="11" t="s">
        <v>292</v>
      </c>
      <c r="X313" s="11" t="s">
        <v>292</v>
      </c>
      <c r="Y313" s="11" t="s">
        <v>292</v>
      </c>
      <c r="Z313" s="11" t="s">
        <v>291</v>
      </c>
      <c r="AA313" s="11" t="s">
        <v>291</v>
      </c>
      <c r="AB313" s="159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8">
        <v>1</v>
      </c>
    </row>
    <row r="314" spans="1:65">
      <c r="A314" s="30"/>
      <c r="B314" s="19"/>
      <c r="C314" s="9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159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28">
        <v>2</v>
      </c>
    </row>
    <row r="315" spans="1:65">
      <c r="A315" s="30"/>
      <c r="B315" s="18">
        <v>1</v>
      </c>
      <c r="C315" s="14">
        <v>1</v>
      </c>
      <c r="D315" s="231">
        <v>16.86</v>
      </c>
      <c r="E315" s="231">
        <v>16.190000000000001</v>
      </c>
      <c r="F315" s="231">
        <v>18.040776103447179</v>
      </c>
      <c r="G315" s="232">
        <v>27.7</v>
      </c>
      <c r="H315" s="231">
        <v>17.899999999999999</v>
      </c>
      <c r="I315" s="231">
        <v>18.260000000000002</v>
      </c>
      <c r="J315" s="232">
        <v>19.3</v>
      </c>
      <c r="K315" s="232">
        <v>24.134</v>
      </c>
      <c r="L315" s="231">
        <v>18.09</v>
      </c>
      <c r="M315" s="231">
        <v>17.600000000000001</v>
      </c>
      <c r="N315" s="232">
        <v>22</v>
      </c>
      <c r="O315" s="231">
        <v>19.100000000000001</v>
      </c>
      <c r="P315" s="231">
        <v>17.899999999999999</v>
      </c>
      <c r="Q315" s="231">
        <v>17.5</v>
      </c>
      <c r="R315" s="231">
        <v>19.600000000000001</v>
      </c>
      <c r="S315" s="231">
        <v>18.3</v>
      </c>
      <c r="T315" s="231">
        <v>18.481187822519978</v>
      </c>
      <c r="U315" s="241">
        <v>19.673158000000001</v>
      </c>
      <c r="V315" s="232">
        <v>16</v>
      </c>
      <c r="W315" s="241">
        <v>16.25</v>
      </c>
      <c r="X315" s="231">
        <v>18.7</v>
      </c>
      <c r="Y315" s="231">
        <v>18.46</v>
      </c>
      <c r="Z315" s="231">
        <v>17</v>
      </c>
      <c r="AA315" s="231">
        <v>17.350000000000001</v>
      </c>
      <c r="AB315" s="233"/>
      <c r="AC315" s="234"/>
      <c r="AD315" s="234"/>
      <c r="AE315" s="234"/>
      <c r="AF315" s="234"/>
      <c r="AG315" s="234"/>
      <c r="AH315" s="234"/>
      <c r="AI315" s="234"/>
      <c r="AJ315" s="234"/>
      <c r="AK315" s="234"/>
      <c r="AL315" s="234"/>
      <c r="AM315" s="234"/>
      <c r="AN315" s="234"/>
      <c r="AO315" s="234"/>
      <c r="AP315" s="234"/>
      <c r="AQ315" s="234"/>
      <c r="AR315" s="234"/>
      <c r="AS315" s="234"/>
      <c r="AT315" s="234"/>
      <c r="AU315" s="234"/>
      <c r="AV315" s="234"/>
      <c r="AW315" s="234"/>
      <c r="AX315" s="234"/>
      <c r="AY315" s="234"/>
      <c r="AZ315" s="234"/>
      <c r="BA315" s="234"/>
      <c r="BB315" s="234"/>
      <c r="BC315" s="234"/>
      <c r="BD315" s="234"/>
      <c r="BE315" s="234"/>
      <c r="BF315" s="234"/>
      <c r="BG315" s="234"/>
      <c r="BH315" s="234"/>
      <c r="BI315" s="234"/>
      <c r="BJ315" s="234"/>
      <c r="BK315" s="234"/>
      <c r="BL315" s="234"/>
      <c r="BM315" s="235">
        <v>1</v>
      </c>
    </row>
    <row r="316" spans="1:65">
      <c r="A316" s="30"/>
      <c r="B316" s="19">
        <v>1</v>
      </c>
      <c r="C316" s="9">
        <v>2</v>
      </c>
      <c r="D316" s="236">
        <v>16.690000000000001</v>
      </c>
      <c r="E316" s="236">
        <v>16.68</v>
      </c>
      <c r="F316" s="236">
        <v>18.131390821249013</v>
      </c>
      <c r="G316" s="237">
        <v>27.8</v>
      </c>
      <c r="H316" s="236">
        <v>18.600000000000001</v>
      </c>
      <c r="I316" s="236">
        <v>17.96</v>
      </c>
      <c r="J316" s="237">
        <v>20.6</v>
      </c>
      <c r="K316" s="237">
        <v>24.719000000000001</v>
      </c>
      <c r="L316" s="236">
        <v>18</v>
      </c>
      <c r="M316" s="236">
        <v>18.100000000000001</v>
      </c>
      <c r="N316" s="237">
        <v>22</v>
      </c>
      <c r="O316" s="236">
        <v>18.75</v>
      </c>
      <c r="P316" s="236">
        <v>18.75</v>
      </c>
      <c r="Q316" s="236">
        <v>17.149999999999999</v>
      </c>
      <c r="R316" s="236">
        <v>19.25</v>
      </c>
      <c r="S316" s="236">
        <v>17.75</v>
      </c>
      <c r="T316" s="236">
        <v>17.599377316170422</v>
      </c>
      <c r="U316" s="237">
        <v>22.587453999999997</v>
      </c>
      <c r="V316" s="237">
        <v>16</v>
      </c>
      <c r="W316" s="237">
        <v>15.75</v>
      </c>
      <c r="X316" s="236">
        <v>18.899999999999999</v>
      </c>
      <c r="Y316" s="236">
        <v>19.149999999999999</v>
      </c>
      <c r="Z316" s="236">
        <v>17.739999999999998</v>
      </c>
      <c r="AA316" s="236">
        <v>17.02</v>
      </c>
      <c r="AB316" s="233"/>
      <c r="AC316" s="234"/>
      <c r="AD316" s="234"/>
      <c r="AE316" s="234"/>
      <c r="AF316" s="234"/>
      <c r="AG316" s="234"/>
      <c r="AH316" s="234"/>
      <c r="AI316" s="234"/>
      <c r="AJ316" s="234"/>
      <c r="AK316" s="234"/>
      <c r="AL316" s="234"/>
      <c r="AM316" s="234"/>
      <c r="AN316" s="234"/>
      <c r="AO316" s="234"/>
      <c r="AP316" s="234"/>
      <c r="AQ316" s="234"/>
      <c r="AR316" s="234"/>
      <c r="AS316" s="234"/>
      <c r="AT316" s="234"/>
      <c r="AU316" s="234"/>
      <c r="AV316" s="234"/>
      <c r="AW316" s="234"/>
      <c r="AX316" s="234"/>
      <c r="AY316" s="234"/>
      <c r="AZ316" s="234"/>
      <c r="BA316" s="234"/>
      <c r="BB316" s="234"/>
      <c r="BC316" s="234"/>
      <c r="BD316" s="234"/>
      <c r="BE316" s="234"/>
      <c r="BF316" s="234"/>
      <c r="BG316" s="234"/>
      <c r="BH316" s="234"/>
      <c r="BI316" s="234"/>
      <c r="BJ316" s="234"/>
      <c r="BK316" s="234"/>
      <c r="BL316" s="234"/>
      <c r="BM316" s="235">
        <v>46</v>
      </c>
    </row>
    <row r="317" spans="1:65">
      <c r="A317" s="30"/>
      <c r="B317" s="19">
        <v>1</v>
      </c>
      <c r="C317" s="9">
        <v>3</v>
      </c>
      <c r="D317" s="236">
        <v>17.04</v>
      </c>
      <c r="E317" s="236">
        <v>16.93</v>
      </c>
      <c r="F317" s="236">
        <v>18.53331625423661</v>
      </c>
      <c r="G317" s="237">
        <v>27.5</v>
      </c>
      <c r="H317" s="236">
        <v>18</v>
      </c>
      <c r="I317" s="236">
        <v>17.84</v>
      </c>
      <c r="J317" s="237">
        <v>21.2</v>
      </c>
      <c r="K317" s="237">
        <v>24.602</v>
      </c>
      <c r="L317" s="236">
        <v>17.87</v>
      </c>
      <c r="M317" s="236">
        <v>17.100000000000001</v>
      </c>
      <c r="N317" s="237">
        <v>21</v>
      </c>
      <c r="O317" s="236">
        <v>18.55</v>
      </c>
      <c r="P317" s="236">
        <v>18.7</v>
      </c>
      <c r="Q317" s="236">
        <v>17.95</v>
      </c>
      <c r="R317" s="236">
        <v>19.649999999999999</v>
      </c>
      <c r="S317" s="236">
        <v>18.100000000000001</v>
      </c>
      <c r="T317" s="236">
        <v>18.115663192945739</v>
      </c>
      <c r="U317" s="237">
        <v>21.538914999999999</v>
      </c>
      <c r="V317" s="237">
        <v>16</v>
      </c>
      <c r="W317" s="237">
        <v>15.910000000000002</v>
      </c>
      <c r="X317" s="236">
        <v>18.2</v>
      </c>
      <c r="Y317" s="236">
        <v>18.489999999999998</v>
      </c>
      <c r="Z317" s="236">
        <v>17.440000000000001</v>
      </c>
      <c r="AA317" s="236">
        <v>17.54</v>
      </c>
      <c r="AB317" s="233"/>
      <c r="AC317" s="234"/>
      <c r="AD317" s="234"/>
      <c r="AE317" s="234"/>
      <c r="AF317" s="234"/>
      <c r="AG317" s="234"/>
      <c r="AH317" s="234"/>
      <c r="AI317" s="234"/>
      <c r="AJ317" s="234"/>
      <c r="AK317" s="234"/>
      <c r="AL317" s="234"/>
      <c r="AM317" s="234"/>
      <c r="AN317" s="234"/>
      <c r="AO317" s="234"/>
      <c r="AP317" s="234"/>
      <c r="AQ317" s="234"/>
      <c r="AR317" s="234"/>
      <c r="AS317" s="234"/>
      <c r="AT317" s="234"/>
      <c r="AU317" s="234"/>
      <c r="AV317" s="234"/>
      <c r="AW317" s="234"/>
      <c r="AX317" s="234"/>
      <c r="AY317" s="234"/>
      <c r="AZ317" s="234"/>
      <c r="BA317" s="234"/>
      <c r="BB317" s="234"/>
      <c r="BC317" s="234"/>
      <c r="BD317" s="234"/>
      <c r="BE317" s="234"/>
      <c r="BF317" s="234"/>
      <c r="BG317" s="234"/>
      <c r="BH317" s="234"/>
      <c r="BI317" s="234"/>
      <c r="BJ317" s="234"/>
      <c r="BK317" s="234"/>
      <c r="BL317" s="234"/>
      <c r="BM317" s="235">
        <v>16</v>
      </c>
    </row>
    <row r="318" spans="1:65">
      <c r="A318" s="30"/>
      <c r="B318" s="19">
        <v>1</v>
      </c>
      <c r="C318" s="9">
        <v>4</v>
      </c>
      <c r="D318" s="236">
        <v>16.46</v>
      </c>
      <c r="E318" s="236">
        <v>16.55</v>
      </c>
      <c r="F318" s="236">
        <v>18.354446388216427</v>
      </c>
      <c r="G318" s="237">
        <v>27.6</v>
      </c>
      <c r="H318" s="236">
        <v>18.100000000000001</v>
      </c>
      <c r="I318" s="236">
        <v>17.760000000000002</v>
      </c>
      <c r="J318" s="237">
        <v>20.3</v>
      </c>
      <c r="K318" s="237">
        <v>24.665000000000003</v>
      </c>
      <c r="L318" s="236">
        <v>18.440000000000001</v>
      </c>
      <c r="M318" s="236">
        <v>18.7</v>
      </c>
      <c r="N318" s="237">
        <v>21</v>
      </c>
      <c r="O318" s="236">
        <v>17.850000000000001</v>
      </c>
      <c r="P318" s="236">
        <v>18.45</v>
      </c>
      <c r="Q318" s="236">
        <v>17.45</v>
      </c>
      <c r="R318" s="236">
        <v>19.600000000000001</v>
      </c>
      <c r="S318" s="236">
        <v>17.95</v>
      </c>
      <c r="T318" s="236">
        <v>19.745301279724274</v>
      </c>
      <c r="U318" s="237">
        <v>21.757204999999999</v>
      </c>
      <c r="V318" s="237">
        <v>16</v>
      </c>
      <c r="W318" s="237">
        <v>15.690000000000001</v>
      </c>
      <c r="X318" s="236">
        <v>18.7</v>
      </c>
      <c r="Y318" s="236">
        <v>18.72</v>
      </c>
      <c r="Z318" s="236">
        <v>17.760000000000002</v>
      </c>
      <c r="AA318" s="236">
        <v>16.91</v>
      </c>
      <c r="AB318" s="233"/>
      <c r="AC318" s="234"/>
      <c r="AD318" s="234"/>
      <c r="AE318" s="234"/>
      <c r="AF318" s="234"/>
      <c r="AG318" s="234"/>
      <c r="AH318" s="234"/>
      <c r="AI318" s="234"/>
      <c r="AJ318" s="234"/>
      <c r="AK318" s="234"/>
      <c r="AL318" s="234"/>
      <c r="AM318" s="234"/>
      <c r="AN318" s="234"/>
      <c r="AO318" s="234"/>
      <c r="AP318" s="234"/>
      <c r="AQ318" s="234"/>
      <c r="AR318" s="234"/>
      <c r="AS318" s="234"/>
      <c r="AT318" s="234"/>
      <c r="AU318" s="234"/>
      <c r="AV318" s="234"/>
      <c r="AW318" s="234"/>
      <c r="AX318" s="234"/>
      <c r="AY318" s="234"/>
      <c r="AZ318" s="234"/>
      <c r="BA318" s="234"/>
      <c r="BB318" s="234"/>
      <c r="BC318" s="234"/>
      <c r="BD318" s="234"/>
      <c r="BE318" s="234"/>
      <c r="BF318" s="234"/>
      <c r="BG318" s="234"/>
      <c r="BH318" s="234"/>
      <c r="BI318" s="234"/>
      <c r="BJ318" s="234"/>
      <c r="BK318" s="234"/>
      <c r="BL318" s="234"/>
      <c r="BM318" s="235">
        <v>18.061883814189883</v>
      </c>
    </row>
    <row r="319" spans="1:65">
      <c r="A319" s="30"/>
      <c r="B319" s="19">
        <v>1</v>
      </c>
      <c r="C319" s="9">
        <v>5</v>
      </c>
      <c r="D319" s="236">
        <v>16.21</v>
      </c>
      <c r="E319" s="236">
        <v>16.7</v>
      </c>
      <c r="F319" s="236">
        <v>18.157903578700498</v>
      </c>
      <c r="G319" s="237">
        <v>27</v>
      </c>
      <c r="H319" s="236">
        <v>17.399999999999999</v>
      </c>
      <c r="I319" s="236">
        <v>18.22</v>
      </c>
      <c r="J319" s="237">
        <v>20.2</v>
      </c>
      <c r="K319" s="237">
        <v>24.278000000000002</v>
      </c>
      <c r="L319" s="236">
        <v>18.04</v>
      </c>
      <c r="M319" s="236">
        <v>19.600000000000001</v>
      </c>
      <c r="N319" s="237">
        <v>21</v>
      </c>
      <c r="O319" s="236">
        <v>18.7</v>
      </c>
      <c r="P319" s="236">
        <v>17.95</v>
      </c>
      <c r="Q319" s="236">
        <v>17.100000000000001</v>
      </c>
      <c r="R319" s="236">
        <v>19.8</v>
      </c>
      <c r="S319" s="236">
        <v>18.2</v>
      </c>
      <c r="T319" s="236">
        <v>18.867032330538002</v>
      </c>
      <c r="U319" s="237">
        <v>22.215530999999999</v>
      </c>
      <c r="V319" s="237">
        <v>16</v>
      </c>
      <c r="W319" s="237">
        <v>15.53</v>
      </c>
      <c r="X319" s="236">
        <v>18.3</v>
      </c>
      <c r="Y319" s="236">
        <v>19.010000000000002</v>
      </c>
      <c r="Z319" s="236">
        <v>18.97</v>
      </c>
      <c r="AA319" s="236">
        <v>17.93</v>
      </c>
      <c r="AB319" s="233"/>
      <c r="AC319" s="234"/>
      <c r="AD319" s="234"/>
      <c r="AE319" s="234"/>
      <c r="AF319" s="234"/>
      <c r="AG319" s="234"/>
      <c r="AH319" s="234"/>
      <c r="AI319" s="234"/>
      <c r="AJ319" s="234"/>
      <c r="AK319" s="234"/>
      <c r="AL319" s="234"/>
      <c r="AM319" s="234"/>
      <c r="AN319" s="234"/>
      <c r="AO319" s="234"/>
      <c r="AP319" s="234"/>
      <c r="AQ319" s="234"/>
      <c r="AR319" s="234"/>
      <c r="AS319" s="234"/>
      <c r="AT319" s="234"/>
      <c r="AU319" s="234"/>
      <c r="AV319" s="234"/>
      <c r="AW319" s="234"/>
      <c r="AX319" s="234"/>
      <c r="AY319" s="234"/>
      <c r="AZ319" s="234"/>
      <c r="BA319" s="234"/>
      <c r="BB319" s="234"/>
      <c r="BC319" s="234"/>
      <c r="BD319" s="234"/>
      <c r="BE319" s="234"/>
      <c r="BF319" s="234"/>
      <c r="BG319" s="234"/>
      <c r="BH319" s="234"/>
      <c r="BI319" s="234"/>
      <c r="BJ319" s="234"/>
      <c r="BK319" s="234"/>
      <c r="BL319" s="234"/>
      <c r="BM319" s="235">
        <v>27</v>
      </c>
    </row>
    <row r="320" spans="1:65">
      <c r="A320" s="30"/>
      <c r="B320" s="19">
        <v>1</v>
      </c>
      <c r="C320" s="9">
        <v>6</v>
      </c>
      <c r="D320" s="236">
        <v>16.91</v>
      </c>
      <c r="E320" s="236">
        <v>17.12</v>
      </c>
      <c r="F320" s="236">
        <v>17.933297394281574</v>
      </c>
      <c r="G320" s="237">
        <v>27.7</v>
      </c>
      <c r="H320" s="236">
        <v>18.7</v>
      </c>
      <c r="I320" s="236">
        <v>18.3</v>
      </c>
      <c r="J320" s="237">
        <v>20</v>
      </c>
      <c r="K320" s="237">
        <v>24.178999999999998</v>
      </c>
      <c r="L320" s="236">
        <v>18.52</v>
      </c>
      <c r="M320" s="236">
        <v>17.100000000000001</v>
      </c>
      <c r="N320" s="237">
        <v>21</v>
      </c>
      <c r="O320" s="236">
        <v>19</v>
      </c>
      <c r="P320" s="236">
        <v>18.350000000000001</v>
      </c>
      <c r="Q320" s="236">
        <v>17.100000000000001</v>
      </c>
      <c r="R320" s="236">
        <v>19.05</v>
      </c>
      <c r="S320" s="236">
        <v>17.95</v>
      </c>
      <c r="T320" s="236">
        <v>19.24245656533861</v>
      </c>
      <c r="U320" s="237">
        <v>21.829414999999997</v>
      </c>
      <c r="V320" s="237">
        <v>16</v>
      </c>
      <c r="W320" s="237">
        <v>15.73</v>
      </c>
      <c r="X320" s="236">
        <v>18.5</v>
      </c>
      <c r="Y320" s="236">
        <v>18.64</v>
      </c>
      <c r="Z320" s="236">
        <v>18.04</v>
      </c>
      <c r="AA320" s="236">
        <v>17.600000000000001</v>
      </c>
      <c r="AB320" s="233"/>
      <c r="AC320" s="234"/>
      <c r="AD320" s="234"/>
      <c r="AE320" s="234"/>
      <c r="AF320" s="234"/>
      <c r="AG320" s="234"/>
      <c r="AH320" s="234"/>
      <c r="AI320" s="234"/>
      <c r="AJ320" s="234"/>
      <c r="AK320" s="234"/>
      <c r="AL320" s="234"/>
      <c r="AM320" s="234"/>
      <c r="AN320" s="234"/>
      <c r="AO320" s="234"/>
      <c r="AP320" s="234"/>
      <c r="AQ320" s="234"/>
      <c r="AR320" s="234"/>
      <c r="AS320" s="234"/>
      <c r="AT320" s="234"/>
      <c r="AU320" s="234"/>
      <c r="AV320" s="234"/>
      <c r="AW320" s="234"/>
      <c r="AX320" s="234"/>
      <c r="AY320" s="234"/>
      <c r="AZ320" s="234"/>
      <c r="BA320" s="234"/>
      <c r="BB320" s="234"/>
      <c r="BC320" s="234"/>
      <c r="BD320" s="234"/>
      <c r="BE320" s="234"/>
      <c r="BF320" s="234"/>
      <c r="BG320" s="234"/>
      <c r="BH320" s="234"/>
      <c r="BI320" s="234"/>
      <c r="BJ320" s="234"/>
      <c r="BK320" s="234"/>
      <c r="BL320" s="234"/>
      <c r="BM320" s="239"/>
    </row>
    <row r="321" spans="1:65">
      <c r="A321" s="30"/>
      <c r="B321" s="20" t="s">
        <v>278</v>
      </c>
      <c r="C321" s="12"/>
      <c r="D321" s="240">
        <v>16.694999999999997</v>
      </c>
      <c r="E321" s="240">
        <v>16.695000000000004</v>
      </c>
      <c r="F321" s="240">
        <v>18.191855090021885</v>
      </c>
      <c r="G321" s="240">
        <v>27.549999999999997</v>
      </c>
      <c r="H321" s="240">
        <v>18.116666666666667</v>
      </c>
      <c r="I321" s="240">
        <v>18.056666666666668</v>
      </c>
      <c r="J321" s="240">
        <v>20.266666666666669</v>
      </c>
      <c r="K321" s="240">
        <v>24.429500000000001</v>
      </c>
      <c r="L321" s="240">
        <v>18.16</v>
      </c>
      <c r="M321" s="240">
        <v>18.033333333333331</v>
      </c>
      <c r="N321" s="240">
        <v>21.333333333333332</v>
      </c>
      <c r="O321" s="240">
        <v>18.658333333333335</v>
      </c>
      <c r="P321" s="240">
        <v>18.349999999999998</v>
      </c>
      <c r="Q321" s="240">
        <v>17.375</v>
      </c>
      <c r="R321" s="240">
        <v>19.491666666666664</v>
      </c>
      <c r="S321" s="240">
        <v>18.041666666666668</v>
      </c>
      <c r="T321" s="240">
        <v>18.67516975120617</v>
      </c>
      <c r="U321" s="240">
        <v>21.600279666666665</v>
      </c>
      <c r="V321" s="240">
        <v>16</v>
      </c>
      <c r="W321" s="240">
        <v>15.810000000000002</v>
      </c>
      <c r="X321" s="240">
        <v>18.55</v>
      </c>
      <c r="Y321" s="240">
        <v>18.745000000000001</v>
      </c>
      <c r="Z321" s="240">
        <v>17.824999999999999</v>
      </c>
      <c r="AA321" s="240">
        <v>17.391666666666666</v>
      </c>
      <c r="AB321" s="233"/>
      <c r="AC321" s="234"/>
      <c r="AD321" s="234"/>
      <c r="AE321" s="234"/>
      <c r="AF321" s="234"/>
      <c r="AG321" s="234"/>
      <c r="AH321" s="234"/>
      <c r="AI321" s="234"/>
      <c r="AJ321" s="234"/>
      <c r="AK321" s="234"/>
      <c r="AL321" s="234"/>
      <c r="AM321" s="234"/>
      <c r="AN321" s="234"/>
      <c r="AO321" s="234"/>
      <c r="AP321" s="234"/>
      <c r="AQ321" s="234"/>
      <c r="AR321" s="234"/>
      <c r="AS321" s="234"/>
      <c r="AT321" s="234"/>
      <c r="AU321" s="234"/>
      <c r="AV321" s="234"/>
      <c r="AW321" s="234"/>
      <c r="AX321" s="234"/>
      <c r="AY321" s="234"/>
      <c r="AZ321" s="234"/>
      <c r="BA321" s="234"/>
      <c r="BB321" s="234"/>
      <c r="BC321" s="234"/>
      <c r="BD321" s="234"/>
      <c r="BE321" s="234"/>
      <c r="BF321" s="234"/>
      <c r="BG321" s="234"/>
      <c r="BH321" s="234"/>
      <c r="BI321" s="234"/>
      <c r="BJ321" s="234"/>
      <c r="BK321" s="234"/>
      <c r="BL321" s="234"/>
      <c r="BM321" s="239"/>
    </row>
    <row r="322" spans="1:65">
      <c r="A322" s="30"/>
      <c r="B322" s="3" t="s">
        <v>279</v>
      </c>
      <c r="C322" s="29"/>
      <c r="D322" s="236">
        <v>16.774999999999999</v>
      </c>
      <c r="E322" s="236">
        <v>16.689999999999998</v>
      </c>
      <c r="F322" s="236">
        <v>18.144647199974756</v>
      </c>
      <c r="G322" s="236">
        <v>27.65</v>
      </c>
      <c r="H322" s="236">
        <v>18.05</v>
      </c>
      <c r="I322" s="236">
        <v>18.09</v>
      </c>
      <c r="J322" s="236">
        <v>20.25</v>
      </c>
      <c r="K322" s="236">
        <v>24.44</v>
      </c>
      <c r="L322" s="236">
        <v>18.064999999999998</v>
      </c>
      <c r="M322" s="236">
        <v>17.850000000000001</v>
      </c>
      <c r="N322" s="236">
        <v>21</v>
      </c>
      <c r="O322" s="236">
        <v>18.725000000000001</v>
      </c>
      <c r="P322" s="236">
        <v>18.399999999999999</v>
      </c>
      <c r="Q322" s="236">
        <v>17.299999999999997</v>
      </c>
      <c r="R322" s="236">
        <v>19.600000000000001</v>
      </c>
      <c r="S322" s="236">
        <v>18.024999999999999</v>
      </c>
      <c r="T322" s="236">
        <v>18.67411007652899</v>
      </c>
      <c r="U322" s="236">
        <v>21.793309999999998</v>
      </c>
      <c r="V322" s="236">
        <v>16</v>
      </c>
      <c r="W322" s="236">
        <v>15.74</v>
      </c>
      <c r="X322" s="236">
        <v>18.600000000000001</v>
      </c>
      <c r="Y322" s="236">
        <v>18.68</v>
      </c>
      <c r="Z322" s="236">
        <v>17.75</v>
      </c>
      <c r="AA322" s="236">
        <v>17.445</v>
      </c>
      <c r="AB322" s="233"/>
      <c r="AC322" s="234"/>
      <c r="AD322" s="234"/>
      <c r="AE322" s="234"/>
      <c r="AF322" s="234"/>
      <c r="AG322" s="234"/>
      <c r="AH322" s="234"/>
      <c r="AI322" s="234"/>
      <c r="AJ322" s="234"/>
      <c r="AK322" s="234"/>
      <c r="AL322" s="234"/>
      <c r="AM322" s="234"/>
      <c r="AN322" s="234"/>
      <c r="AO322" s="234"/>
      <c r="AP322" s="234"/>
      <c r="AQ322" s="234"/>
      <c r="AR322" s="234"/>
      <c r="AS322" s="234"/>
      <c r="AT322" s="234"/>
      <c r="AU322" s="234"/>
      <c r="AV322" s="234"/>
      <c r="AW322" s="234"/>
      <c r="AX322" s="234"/>
      <c r="AY322" s="234"/>
      <c r="AZ322" s="234"/>
      <c r="BA322" s="234"/>
      <c r="BB322" s="234"/>
      <c r="BC322" s="234"/>
      <c r="BD322" s="234"/>
      <c r="BE322" s="234"/>
      <c r="BF322" s="234"/>
      <c r="BG322" s="234"/>
      <c r="BH322" s="234"/>
      <c r="BI322" s="234"/>
      <c r="BJ322" s="234"/>
      <c r="BK322" s="234"/>
      <c r="BL322" s="234"/>
      <c r="BM322" s="239"/>
    </row>
    <row r="323" spans="1:65">
      <c r="A323" s="30"/>
      <c r="B323" s="3" t="s">
        <v>280</v>
      </c>
      <c r="C323" s="29"/>
      <c r="D323" s="23">
        <v>0.31078931770574036</v>
      </c>
      <c r="E323" s="23">
        <v>0.32004687156727502</v>
      </c>
      <c r="F323" s="23">
        <v>0.21795285363843503</v>
      </c>
      <c r="G323" s="23">
        <v>0.28809720581775872</v>
      </c>
      <c r="H323" s="23">
        <v>0.47923550230201778</v>
      </c>
      <c r="I323" s="23">
        <v>0.23303790821809781</v>
      </c>
      <c r="J323" s="23">
        <v>0.63140055960275043</v>
      </c>
      <c r="K323" s="23">
        <v>0.26155286272568379</v>
      </c>
      <c r="L323" s="23">
        <v>0.2596150997149434</v>
      </c>
      <c r="M323" s="23">
        <v>0.98319208025017479</v>
      </c>
      <c r="N323" s="23">
        <v>0.5163977794943222</v>
      </c>
      <c r="O323" s="23">
        <v>0.44431595364860171</v>
      </c>
      <c r="P323" s="23">
        <v>0.36193922141707746</v>
      </c>
      <c r="Q323" s="23">
        <v>0.33279122584587417</v>
      </c>
      <c r="R323" s="23">
        <v>0.28180962841369822</v>
      </c>
      <c r="S323" s="23">
        <v>0.19853631070075514</v>
      </c>
      <c r="T323" s="23">
        <v>0.77612022365588218</v>
      </c>
      <c r="U323" s="23">
        <v>1.0146663953472908</v>
      </c>
      <c r="V323" s="23">
        <v>0</v>
      </c>
      <c r="W323" s="23">
        <v>0.24754797514825297</v>
      </c>
      <c r="X323" s="23">
        <v>0.26645825188948408</v>
      </c>
      <c r="Y323" s="23">
        <v>0.28005356630473388</v>
      </c>
      <c r="Z323" s="23">
        <v>0.66295550378588697</v>
      </c>
      <c r="AA323" s="23">
        <v>0.38133537295491837</v>
      </c>
      <c r="AB323" s="159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56"/>
    </row>
    <row r="324" spans="1:65">
      <c r="A324" s="30"/>
      <c r="B324" s="3" t="s">
        <v>87</v>
      </c>
      <c r="C324" s="29"/>
      <c r="D324" s="13">
        <v>1.8615712351347135E-2</v>
      </c>
      <c r="E324" s="13">
        <v>1.9170222915080859E-2</v>
      </c>
      <c r="F324" s="13">
        <v>1.1980793193431975E-2</v>
      </c>
      <c r="G324" s="13">
        <v>1.0457248850009392E-2</v>
      </c>
      <c r="H324" s="13">
        <v>2.6452741617406683E-2</v>
      </c>
      <c r="I324" s="13">
        <v>1.290592070618965E-2</v>
      </c>
      <c r="J324" s="13">
        <v>3.1154632875135709E-2</v>
      </c>
      <c r="K324" s="13">
        <v>1.070643536403462E-2</v>
      </c>
      <c r="L324" s="13">
        <v>1.4295985667122434E-2</v>
      </c>
      <c r="M324" s="13">
        <v>5.4520817758789739E-2</v>
      </c>
      <c r="N324" s="13">
        <v>2.4206145913796353E-2</v>
      </c>
      <c r="O324" s="13">
        <v>2.3813271298719161E-2</v>
      </c>
      <c r="P324" s="13">
        <v>1.9724208251611853E-2</v>
      </c>
      <c r="Q324" s="13">
        <v>1.9153451847244558E-2</v>
      </c>
      <c r="R324" s="13">
        <v>1.4457954429090975E-2</v>
      </c>
      <c r="S324" s="13">
        <v>1.1004322071173495E-2</v>
      </c>
      <c r="T324" s="13">
        <v>4.1558938097778469E-2</v>
      </c>
      <c r="U324" s="13">
        <v>4.6974687874672003E-2</v>
      </c>
      <c r="V324" s="13">
        <v>0</v>
      </c>
      <c r="W324" s="13">
        <v>1.5657683437587156E-2</v>
      </c>
      <c r="X324" s="13">
        <v>1.4364326247411539E-2</v>
      </c>
      <c r="Y324" s="13">
        <v>1.4940174249385643E-2</v>
      </c>
      <c r="Z324" s="13">
        <v>3.719245463034429E-2</v>
      </c>
      <c r="AA324" s="13">
        <v>2.1926327146425589E-2</v>
      </c>
      <c r="AB324" s="159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56"/>
    </row>
    <row r="325" spans="1:65">
      <c r="A325" s="30"/>
      <c r="B325" s="3" t="s">
        <v>281</v>
      </c>
      <c r="C325" s="29"/>
      <c r="D325" s="13">
        <v>-7.5677810147135816E-2</v>
      </c>
      <c r="E325" s="13">
        <v>-7.5677810147135371E-2</v>
      </c>
      <c r="F325" s="13">
        <v>7.1958870497159655E-3</v>
      </c>
      <c r="G325" s="13">
        <v>0.52531155019145914</v>
      </c>
      <c r="H325" s="13">
        <v>3.0330641609899178E-3</v>
      </c>
      <c r="I325" s="13">
        <v>-2.8884847100585365E-4</v>
      </c>
      <c r="J325" s="13">
        <v>0.12206826680751059</v>
      </c>
      <c r="K325" s="13">
        <v>0.35254441072240494</v>
      </c>
      <c r="L325" s="13">
        <v>5.4322232840979812E-3</v>
      </c>
      <c r="M325" s="13">
        <v>-1.5807033834489559E-3</v>
      </c>
      <c r="N325" s="13">
        <v>0.18112449137632658</v>
      </c>
      <c r="O325" s="13">
        <v>3.3022553199842042E-2</v>
      </c>
      <c r="P325" s="13">
        <v>1.5951613285418276E-2</v>
      </c>
      <c r="Q325" s="13">
        <v>-3.8029466984515148E-2</v>
      </c>
      <c r="R325" s="13">
        <v>7.9160228644229447E-2</v>
      </c>
      <c r="S325" s="13">
        <v>-1.1193266290049353E-3</v>
      </c>
      <c r="T325" s="13">
        <v>3.3954705019997533E-2</v>
      </c>
      <c r="U325" s="13">
        <v>0.19590403132240986</v>
      </c>
      <c r="V325" s="13">
        <v>-0.11415663146775501</v>
      </c>
      <c r="W325" s="13">
        <v>-0.1246760214690753</v>
      </c>
      <c r="X325" s="13">
        <v>2.7024655392071661E-2</v>
      </c>
      <c r="Y325" s="13">
        <v>3.7820871446058391E-2</v>
      </c>
      <c r="Z325" s="13">
        <v>-1.3115122244545807E-2</v>
      </c>
      <c r="AA325" s="13">
        <v>-3.710671347562744E-2</v>
      </c>
      <c r="AB325" s="159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56"/>
    </row>
    <row r="326" spans="1:65">
      <c r="A326" s="30"/>
      <c r="B326" s="46" t="s">
        <v>282</v>
      </c>
      <c r="C326" s="47"/>
      <c r="D326" s="45">
        <v>1.87</v>
      </c>
      <c r="E326" s="45">
        <v>1.87</v>
      </c>
      <c r="F326" s="45">
        <v>0.02</v>
      </c>
      <c r="G326" s="45">
        <v>11.83</v>
      </c>
      <c r="H326" s="45">
        <v>7.0000000000000007E-2</v>
      </c>
      <c r="I326" s="45">
        <v>0.15</v>
      </c>
      <c r="J326" s="45">
        <v>2.64</v>
      </c>
      <c r="K326" s="45">
        <v>7.89</v>
      </c>
      <c r="L326" s="45">
        <v>0.02</v>
      </c>
      <c r="M326" s="45">
        <v>0.18</v>
      </c>
      <c r="N326" s="45" t="s">
        <v>283</v>
      </c>
      <c r="O326" s="45">
        <v>0.61</v>
      </c>
      <c r="P326" s="45">
        <v>0.22</v>
      </c>
      <c r="Q326" s="45">
        <v>1.01</v>
      </c>
      <c r="R326" s="45">
        <v>1.66</v>
      </c>
      <c r="S326" s="45">
        <v>0.17</v>
      </c>
      <c r="T326" s="45">
        <v>0.63</v>
      </c>
      <c r="U326" s="45">
        <v>4.32</v>
      </c>
      <c r="V326" s="45" t="s">
        <v>283</v>
      </c>
      <c r="W326" s="45">
        <v>2.99</v>
      </c>
      <c r="X326" s="45">
        <v>0.47</v>
      </c>
      <c r="Y326" s="45">
        <v>0.72</v>
      </c>
      <c r="Z326" s="45">
        <v>0.44</v>
      </c>
      <c r="AA326" s="45">
        <v>0.99</v>
      </c>
      <c r="AB326" s="159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56"/>
    </row>
    <row r="327" spans="1:65">
      <c r="B327" s="31" t="s">
        <v>303</v>
      </c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BM327" s="56"/>
    </row>
    <row r="328" spans="1:65">
      <c r="BM328" s="56"/>
    </row>
    <row r="329" spans="1:65" ht="15">
      <c r="B329" s="8" t="s">
        <v>518</v>
      </c>
      <c r="BM329" s="28" t="s">
        <v>67</v>
      </c>
    </row>
    <row r="330" spans="1:65" ht="15">
      <c r="A330" s="25" t="s">
        <v>5</v>
      </c>
      <c r="B330" s="18" t="s">
        <v>116</v>
      </c>
      <c r="C330" s="15" t="s">
        <v>117</v>
      </c>
      <c r="D330" s="16" t="s">
        <v>243</v>
      </c>
      <c r="E330" s="17" t="s">
        <v>243</v>
      </c>
      <c r="F330" s="17" t="s">
        <v>243</v>
      </c>
      <c r="G330" s="17" t="s">
        <v>243</v>
      </c>
      <c r="H330" s="17" t="s">
        <v>243</v>
      </c>
      <c r="I330" s="17" t="s">
        <v>243</v>
      </c>
      <c r="J330" s="17" t="s">
        <v>243</v>
      </c>
      <c r="K330" s="17" t="s">
        <v>243</v>
      </c>
      <c r="L330" s="17" t="s">
        <v>243</v>
      </c>
      <c r="M330" s="17" t="s">
        <v>243</v>
      </c>
      <c r="N330" s="159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28">
        <v>1</v>
      </c>
    </row>
    <row r="331" spans="1:65">
      <c r="A331" s="30"/>
      <c r="B331" s="19" t="s">
        <v>244</v>
      </c>
      <c r="C331" s="9" t="s">
        <v>244</v>
      </c>
      <c r="D331" s="157" t="s">
        <v>246</v>
      </c>
      <c r="E331" s="158" t="s">
        <v>247</v>
      </c>
      <c r="F331" s="158" t="s">
        <v>248</v>
      </c>
      <c r="G331" s="158" t="s">
        <v>251</v>
      </c>
      <c r="H331" s="158" t="s">
        <v>254</v>
      </c>
      <c r="I331" s="158" t="s">
        <v>265</v>
      </c>
      <c r="J331" s="158" t="s">
        <v>266</v>
      </c>
      <c r="K331" s="158" t="s">
        <v>268</v>
      </c>
      <c r="L331" s="158" t="s">
        <v>271</v>
      </c>
      <c r="M331" s="158" t="s">
        <v>272</v>
      </c>
      <c r="N331" s="159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28" t="s">
        <v>3</v>
      </c>
    </row>
    <row r="332" spans="1:65">
      <c r="A332" s="30"/>
      <c r="B332" s="19"/>
      <c r="C332" s="9"/>
      <c r="D332" s="10" t="s">
        <v>291</v>
      </c>
      <c r="E332" s="11" t="s">
        <v>291</v>
      </c>
      <c r="F332" s="11" t="s">
        <v>291</v>
      </c>
      <c r="G332" s="11" t="s">
        <v>292</v>
      </c>
      <c r="H332" s="11" t="s">
        <v>291</v>
      </c>
      <c r="I332" s="11" t="s">
        <v>292</v>
      </c>
      <c r="J332" s="11" t="s">
        <v>291</v>
      </c>
      <c r="K332" s="11" t="s">
        <v>292</v>
      </c>
      <c r="L332" s="11" t="s">
        <v>291</v>
      </c>
      <c r="M332" s="11" t="s">
        <v>291</v>
      </c>
      <c r="N332" s="159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28">
        <v>2</v>
      </c>
    </row>
    <row r="333" spans="1:65">
      <c r="A333" s="30"/>
      <c r="B333" s="19"/>
      <c r="C333" s="9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159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28">
        <v>3</v>
      </c>
    </row>
    <row r="334" spans="1:65">
      <c r="A334" s="30"/>
      <c r="B334" s="18">
        <v>1</v>
      </c>
      <c r="C334" s="14">
        <v>1</v>
      </c>
      <c r="D334" s="21">
        <v>6.1</v>
      </c>
      <c r="E334" s="21">
        <v>5.9</v>
      </c>
      <c r="F334" s="21">
        <v>5.6642316508535702</v>
      </c>
      <c r="G334" s="21">
        <v>5.7</v>
      </c>
      <c r="H334" s="153">
        <v>10.494790947891504</v>
      </c>
      <c r="I334" s="152">
        <v>4.8503999999999996</v>
      </c>
      <c r="J334" s="21">
        <v>5.89</v>
      </c>
      <c r="K334" s="153">
        <v>5.3</v>
      </c>
      <c r="L334" s="21">
        <v>6.56</v>
      </c>
      <c r="M334" s="152">
        <v>5.3</v>
      </c>
      <c r="N334" s="159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28">
        <v>1</v>
      </c>
    </row>
    <row r="335" spans="1:65">
      <c r="A335" s="30"/>
      <c r="B335" s="19">
        <v>1</v>
      </c>
      <c r="C335" s="9">
        <v>2</v>
      </c>
      <c r="D335" s="11">
        <v>5.9</v>
      </c>
      <c r="E335" s="11">
        <v>5.77</v>
      </c>
      <c r="F335" s="11">
        <v>5.5549870566035473</v>
      </c>
      <c r="G335" s="11">
        <v>6.2</v>
      </c>
      <c r="H335" s="155">
        <v>10.576002257099281</v>
      </c>
      <c r="I335" s="11">
        <v>5.726</v>
      </c>
      <c r="J335" s="11">
        <v>5.94</v>
      </c>
      <c r="K335" s="155">
        <v>5</v>
      </c>
      <c r="L335" s="11">
        <v>6.48</v>
      </c>
      <c r="M335" s="11">
        <v>5.8</v>
      </c>
      <c r="N335" s="159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28">
        <v>47</v>
      </c>
    </row>
    <row r="336" spans="1:65">
      <c r="A336" s="30"/>
      <c r="B336" s="19">
        <v>1</v>
      </c>
      <c r="C336" s="9">
        <v>3</v>
      </c>
      <c r="D336" s="11">
        <v>6.2</v>
      </c>
      <c r="E336" s="11">
        <v>5.81</v>
      </c>
      <c r="F336" s="11">
        <v>5.5861361002460983</v>
      </c>
      <c r="G336" s="11">
        <v>5.8</v>
      </c>
      <c r="H336" s="155">
        <v>10.943610545703024</v>
      </c>
      <c r="I336" s="11">
        <v>5.399</v>
      </c>
      <c r="J336" s="11">
        <v>5.81</v>
      </c>
      <c r="K336" s="155">
        <v>5</v>
      </c>
      <c r="L336" s="11">
        <v>6.25</v>
      </c>
      <c r="M336" s="11">
        <v>5.9</v>
      </c>
      <c r="N336" s="159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28">
        <v>16</v>
      </c>
    </row>
    <row r="337" spans="1:65">
      <c r="A337" s="30"/>
      <c r="B337" s="19">
        <v>1</v>
      </c>
      <c r="C337" s="9">
        <v>4</v>
      </c>
      <c r="D337" s="11">
        <v>5.5</v>
      </c>
      <c r="E337" s="11">
        <v>6.02</v>
      </c>
      <c r="F337" s="11">
        <v>5.5582019873317652</v>
      </c>
      <c r="G337" s="11">
        <v>5.9</v>
      </c>
      <c r="H337" s="155">
        <v>10.564473915228888</v>
      </c>
      <c r="I337" s="11">
        <v>5.4390999999999998</v>
      </c>
      <c r="J337" s="11">
        <v>5.91</v>
      </c>
      <c r="K337" s="155">
        <v>4.8</v>
      </c>
      <c r="L337" s="11">
        <v>6.26</v>
      </c>
      <c r="M337" s="11">
        <v>5.8</v>
      </c>
      <c r="N337" s="159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28">
        <v>5.8495181533516725</v>
      </c>
    </row>
    <row r="338" spans="1:65">
      <c r="A338" s="30"/>
      <c r="B338" s="19">
        <v>1</v>
      </c>
      <c r="C338" s="9">
        <v>5</v>
      </c>
      <c r="D338" s="11">
        <v>5.0999999999999996</v>
      </c>
      <c r="E338" s="11">
        <v>5.78</v>
      </c>
      <c r="F338" s="11">
        <v>5.7540618228779561</v>
      </c>
      <c r="G338" s="11">
        <v>5.7</v>
      </c>
      <c r="H338" s="155">
        <v>10.555337954823839</v>
      </c>
      <c r="I338" s="11">
        <v>5.4833999999999996</v>
      </c>
      <c r="J338" s="11">
        <v>5.88</v>
      </c>
      <c r="K338" s="155">
        <v>5.0999999999999996</v>
      </c>
      <c r="L338" s="11">
        <v>6.35</v>
      </c>
      <c r="M338" s="11">
        <v>5.7</v>
      </c>
      <c r="N338" s="159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28">
        <v>28</v>
      </c>
    </row>
    <row r="339" spans="1:65">
      <c r="A339" s="30"/>
      <c r="B339" s="19">
        <v>1</v>
      </c>
      <c r="C339" s="9">
        <v>6</v>
      </c>
      <c r="D339" s="11">
        <v>6</v>
      </c>
      <c r="E339" s="11">
        <v>6.07</v>
      </c>
      <c r="F339" s="11">
        <v>5.5783727429673222</v>
      </c>
      <c r="G339" s="11">
        <v>5.9</v>
      </c>
      <c r="H339" s="155">
        <v>10.54288399160693</v>
      </c>
      <c r="I339" s="11">
        <v>5.6199000000000003</v>
      </c>
      <c r="J339" s="11">
        <v>5.86</v>
      </c>
      <c r="K339" s="155">
        <v>5.2</v>
      </c>
      <c r="L339" s="11">
        <v>6.66</v>
      </c>
      <c r="M339" s="11">
        <v>5.7</v>
      </c>
      <c r="N339" s="159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56"/>
    </row>
    <row r="340" spans="1:65">
      <c r="A340" s="30"/>
      <c r="B340" s="20" t="s">
        <v>278</v>
      </c>
      <c r="C340" s="12"/>
      <c r="D340" s="22">
        <v>5.8</v>
      </c>
      <c r="E340" s="22">
        <v>5.8916666666666666</v>
      </c>
      <c r="F340" s="22">
        <v>5.6159985601467106</v>
      </c>
      <c r="G340" s="22">
        <v>5.8666666666666671</v>
      </c>
      <c r="H340" s="22">
        <v>10.612849935392244</v>
      </c>
      <c r="I340" s="22">
        <v>5.4196333333333335</v>
      </c>
      <c r="J340" s="22">
        <v>5.8816666666666668</v>
      </c>
      <c r="K340" s="22">
        <v>5.0666666666666673</v>
      </c>
      <c r="L340" s="22">
        <v>6.4266666666666667</v>
      </c>
      <c r="M340" s="22">
        <v>5.7</v>
      </c>
      <c r="N340" s="159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56"/>
    </row>
    <row r="341" spans="1:65">
      <c r="A341" s="30"/>
      <c r="B341" s="3" t="s">
        <v>279</v>
      </c>
      <c r="C341" s="29"/>
      <c r="D341" s="11">
        <v>5.95</v>
      </c>
      <c r="E341" s="11">
        <v>5.8550000000000004</v>
      </c>
      <c r="F341" s="11">
        <v>5.5822544216067103</v>
      </c>
      <c r="G341" s="11">
        <v>5.85</v>
      </c>
      <c r="H341" s="11">
        <v>10.559905935026364</v>
      </c>
      <c r="I341" s="11">
        <v>5.4612499999999997</v>
      </c>
      <c r="J341" s="11">
        <v>5.8849999999999998</v>
      </c>
      <c r="K341" s="11">
        <v>5.05</v>
      </c>
      <c r="L341" s="11">
        <v>6.415</v>
      </c>
      <c r="M341" s="11">
        <v>5.75</v>
      </c>
      <c r="N341" s="159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56"/>
    </row>
    <row r="342" spans="1:65">
      <c r="A342" s="30"/>
      <c r="B342" s="3" t="s">
        <v>280</v>
      </c>
      <c r="C342" s="29"/>
      <c r="D342" s="23">
        <v>0.41952353926806074</v>
      </c>
      <c r="E342" s="23">
        <v>0.1282835401236912</v>
      </c>
      <c r="F342" s="23">
        <v>7.8432406030436441E-2</v>
      </c>
      <c r="G342" s="23">
        <v>0.18618986725025255</v>
      </c>
      <c r="H342" s="23">
        <v>0.16446358732798991</v>
      </c>
      <c r="I342" s="23">
        <v>0.30425802646219008</v>
      </c>
      <c r="J342" s="23">
        <v>4.4459719597256621E-2</v>
      </c>
      <c r="K342" s="23">
        <v>0.17511900715418263</v>
      </c>
      <c r="L342" s="23">
        <v>0.16729215960907043</v>
      </c>
      <c r="M342" s="23">
        <v>0.2097617696340304</v>
      </c>
      <c r="N342" s="213"/>
      <c r="O342" s="214"/>
      <c r="P342" s="214"/>
      <c r="Q342" s="214"/>
      <c r="R342" s="214"/>
      <c r="S342" s="214"/>
      <c r="T342" s="214"/>
      <c r="U342" s="214"/>
      <c r="V342" s="214"/>
      <c r="W342" s="214"/>
      <c r="X342" s="214"/>
      <c r="Y342" s="214"/>
      <c r="Z342" s="214"/>
      <c r="AA342" s="214"/>
      <c r="AB342" s="214"/>
      <c r="AC342" s="214"/>
      <c r="AD342" s="214"/>
      <c r="AE342" s="214"/>
      <c r="AF342" s="214"/>
      <c r="AG342" s="214"/>
      <c r="AH342" s="214"/>
      <c r="AI342" s="214"/>
      <c r="AJ342" s="214"/>
      <c r="AK342" s="214"/>
      <c r="AL342" s="214"/>
      <c r="AM342" s="214"/>
      <c r="AN342" s="214"/>
      <c r="AO342" s="214"/>
      <c r="AP342" s="214"/>
      <c r="AQ342" s="214"/>
      <c r="AR342" s="214"/>
      <c r="AS342" s="214"/>
      <c r="AT342" s="214"/>
      <c r="AU342" s="214"/>
      <c r="AV342" s="214"/>
      <c r="AW342" s="214"/>
      <c r="AX342" s="214"/>
      <c r="AY342" s="214"/>
      <c r="AZ342" s="214"/>
      <c r="BA342" s="214"/>
      <c r="BB342" s="214"/>
      <c r="BC342" s="214"/>
      <c r="BD342" s="214"/>
      <c r="BE342" s="214"/>
      <c r="BF342" s="214"/>
      <c r="BG342" s="214"/>
      <c r="BH342" s="214"/>
      <c r="BI342" s="214"/>
      <c r="BJ342" s="214"/>
      <c r="BK342" s="214"/>
      <c r="BL342" s="214"/>
      <c r="BM342" s="57"/>
    </row>
    <row r="343" spans="1:65">
      <c r="A343" s="30"/>
      <c r="B343" s="3" t="s">
        <v>87</v>
      </c>
      <c r="C343" s="29"/>
      <c r="D343" s="13">
        <v>7.233164470138978E-2</v>
      </c>
      <c r="E343" s="13">
        <v>2.1773726753667531E-2</v>
      </c>
      <c r="F343" s="13">
        <v>1.3965887845310896E-2</v>
      </c>
      <c r="G343" s="13">
        <v>3.1736909190383952E-2</v>
      </c>
      <c r="H343" s="13">
        <v>1.5496646831830609E-2</v>
      </c>
      <c r="I343" s="13">
        <v>5.6139965150568009E-2</v>
      </c>
      <c r="J343" s="13">
        <v>7.5590342188591592E-3</v>
      </c>
      <c r="K343" s="13">
        <v>3.4562961938325518E-2</v>
      </c>
      <c r="L343" s="13">
        <v>2.6030937698506808E-2</v>
      </c>
      <c r="M343" s="13">
        <v>3.6800310462110596E-2</v>
      </c>
      <c r="N343" s="159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56"/>
    </row>
    <row r="344" spans="1:65">
      <c r="A344" s="30"/>
      <c r="B344" s="3" t="s">
        <v>281</v>
      </c>
      <c r="C344" s="29"/>
      <c r="D344" s="13">
        <v>-8.4653388627060622E-3</v>
      </c>
      <c r="E344" s="13">
        <v>7.2054675633144161E-3</v>
      </c>
      <c r="F344" s="13">
        <v>-3.992116736506901E-2</v>
      </c>
      <c r="G344" s="13">
        <v>2.9316112653088311E-3</v>
      </c>
      <c r="H344" s="13">
        <v>0.81431182144656922</v>
      </c>
      <c r="I344" s="13">
        <v>-7.3490637818094839E-2</v>
      </c>
      <c r="J344" s="13">
        <v>5.4959250441122265E-3</v>
      </c>
      <c r="K344" s="13">
        <v>-0.13383179027086956</v>
      </c>
      <c r="L344" s="13">
        <v>9.8665992340633668E-2</v>
      </c>
      <c r="M344" s="13">
        <v>-2.5560764054728291E-2</v>
      </c>
      <c r="N344" s="159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56"/>
    </row>
    <row r="345" spans="1:65">
      <c r="A345" s="30"/>
      <c r="B345" s="46" t="s">
        <v>282</v>
      </c>
      <c r="C345" s="47"/>
      <c r="D345" s="45">
        <v>0.13</v>
      </c>
      <c r="E345" s="45">
        <v>0.22</v>
      </c>
      <c r="F345" s="45">
        <v>0.84</v>
      </c>
      <c r="G345" s="45">
        <v>0.13</v>
      </c>
      <c r="H345" s="45">
        <v>18.38</v>
      </c>
      <c r="I345" s="45">
        <v>1.59</v>
      </c>
      <c r="J345" s="45">
        <v>0.19</v>
      </c>
      <c r="K345" s="45">
        <v>2.95</v>
      </c>
      <c r="L345" s="45">
        <v>2.2799999999999998</v>
      </c>
      <c r="M345" s="45">
        <v>0.51</v>
      </c>
      <c r="N345" s="159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56"/>
    </row>
    <row r="346" spans="1:65">
      <c r="B346" s="31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BM346" s="56"/>
    </row>
    <row r="347" spans="1:65" ht="15">
      <c r="B347" s="8" t="s">
        <v>519</v>
      </c>
      <c r="BM347" s="28" t="s">
        <v>67</v>
      </c>
    </row>
    <row r="348" spans="1:65" ht="15">
      <c r="A348" s="25" t="s">
        <v>82</v>
      </c>
      <c r="B348" s="18" t="s">
        <v>116</v>
      </c>
      <c r="C348" s="15" t="s">
        <v>117</v>
      </c>
      <c r="D348" s="16" t="s">
        <v>243</v>
      </c>
      <c r="E348" s="17" t="s">
        <v>243</v>
      </c>
      <c r="F348" s="17" t="s">
        <v>243</v>
      </c>
      <c r="G348" s="17" t="s">
        <v>243</v>
      </c>
      <c r="H348" s="17" t="s">
        <v>243</v>
      </c>
      <c r="I348" s="17" t="s">
        <v>243</v>
      </c>
      <c r="J348" s="17" t="s">
        <v>243</v>
      </c>
      <c r="K348" s="17" t="s">
        <v>243</v>
      </c>
      <c r="L348" s="17" t="s">
        <v>243</v>
      </c>
      <c r="M348" s="17" t="s">
        <v>243</v>
      </c>
      <c r="N348" s="17" t="s">
        <v>243</v>
      </c>
      <c r="O348" s="17" t="s">
        <v>243</v>
      </c>
      <c r="P348" s="17" t="s">
        <v>243</v>
      </c>
      <c r="Q348" s="17" t="s">
        <v>243</v>
      </c>
      <c r="R348" s="17" t="s">
        <v>243</v>
      </c>
      <c r="S348" s="17" t="s">
        <v>243</v>
      </c>
      <c r="T348" s="17" t="s">
        <v>243</v>
      </c>
      <c r="U348" s="159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28">
        <v>1</v>
      </c>
    </row>
    <row r="349" spans="1:65">
      <c r="A349" s="30"/>
      <c r="B349" s="19" t="s">
        <v>244</v>
      </c>
      <c r="C349" s="9" t="s">
        <v>244</v>
      </c>
      <c r="D349" s="157" t="s">
        <v>246</v>
      </c>
      <c r="E349" s="158" t="s">
        <v>247</v>
      </c>
      <c r="F349" s="158" t="s">
        <v>248</v>
      </c>
      <c r="G349" s="158" t="s">
        <v>251</v>
      </c>
      <c r="H349" s="158" t="s">
        <v>253</v>
      </c>
      <c r="I349" s="158" t="s">
        <v>255</v>
      </c>
      <c r="J349" s="158" t="s">
        <v>257</v>
      </c>
      <c r="K349" s="158" t="s">
        <v>259</v>
      </c>
      <c r="L349" s="158" t="s">
        <v>260</v>
      </c>
      <c r="M349" s="158" t="s">
        <v>261</v>
      </c>
      <c r="N349" s="158" t="s">
        <v>262</v>
      </c>
      <c r="O349" s="158" t="s">
        <v>263</v>
      </c>
      <c r="P349" s="158" t="s">
        <v>264</v>
      </c>
      <c r="Q349" s="158" t="s">
        <v>266</v>
      </c>
      <c r="R349" s="158" t="s">
        <v>269</v>
      </c>
      <c r="S349" s="158" t="s">
        <v>270</v>
      </c>
      <c r="T349" s="158" t="s">
        <v>272</v>
      </c>
      <c r="U349" s="159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28" t="s">
        <v>3</v>
      </c>
    </row>
    <row r="350" spans="1:65">
      <c r="A350" s="30"/>
      <c r="B350" s="19"/>
      <c r="C350" s="9"/>
      <c r="D350" s="10" t="s">
        <v>291</v>
      </c>
      <c r="E350" s="11" t="s">
        <v>291</v>
      </c>
      <c r="F350" s="11" t="s">
        <v>291</v>
      </c>
      <c r="G350" s="11" t="s">
        <v>292</v>
      </c>
      <c r="H350" s="11" t="s">
        <v>291</v>
      </c>
      <c r="I350" s="11" t="s">
        <v>291</v>
      </c>
      <c r="J350" s="11" t="s">
        <v>292</v>
      </c>
      <c r="K350" s="11" t="s">
        <v>292</v>
      </c>
      <c r="L350" s="11" t="s">
        <v>292</v>
      </c>
      <c r="M350" s="11" t="s">
        <v>292</v>
      </c>
      <c r="N350" s="11" t="s">
        <v>292</v>
      </c>
      <c r="O350" s="11" t="s">
        <v>292</v>
      </c>
      <c r="P350" s="11" t="s">
        <v>120</v>
      </c>
      <c r="Q350" s="11" t="s">
        <v>291</v>
      </c>
      <c r="R350" s="11" t="s">
        <v>292</v>
      </c>
      <c r="S350" s="11" t="s">
        <v>292</v>
      </c>
      <c r="T350" s="11" t="s">
        <v>291</v>
      </c>
      <c r="U350" s="159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28">
        <v>2</v>
      </c>
    </row>
    <row r="351" spans="1:65">
      <c r="A351" s="30"/>
      <c r="B351" s="19"/>
      <c r="C351" s="9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159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28">
        <v>2</v>
      </c>
    </row>
    <row r="352" spans="1:65">
      <c r="A352" s="30"/>
      <c r="B352" s="18">
        <v>1</v>
      </c>
      <c r="C352" s="14">
        <v>1</v>
      </c>
      <c r="D352" s="21">
        <v>0.27</v>
      </c>
      <c r="E352" s="153">
        <v>0.5</v>
      </c>
      <c r="F352" s="153" t="s">
        <v>98</v>
      </c>
      <c r="G352" s="153">
        <v>0.4</v>
      </c>
      <c r="H352" s="153">
        <v>1.2</v>
      </c>
      <c r="I352" s="153">
        <v>0.8</v>
      </c>
      <c r="J352" s="153">
        <v>3.7</v>
      </c>
      <c r="K352" s="21">
        <v>0.23</v>
      </c>
      <c r="L352" s="21">
        <v>0.24</v>
      </c>
      <c r="M352" s="21">
        <v>0.21</v>
      </c>
      <c r="N352" s="21">
        <v>0.28999999999999998</v>
      </c>
      <c r="O352" s="21">
        <v>0.25</v>
      </c>
      <c r="P352" s="153">
        <v>0.1345953598731606</v>
      </c>
      <c r="Q352" s="21">
        <v>0.21</v>
      </c>
      <c r="R352" s="153">
        <v>0.5</v>
      </c>
      <c r="S352" s="153">
        <v>0.12</v>
      </c>
      <c r="T352" s="153" t="s">
        <v>98</v>
      </c>
      <c r="U352" s="159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8">
        <v>1</v>
      </c>
    </row>
    <row r="353" spans="1:65">
      <c r="A353" s="30"/>
      <c r="B353" s="19">
        <v>1</v>
      </c>
      <c r="C353" s="9">
        <v>2</v>
      </c>
      <c r="D353" s="11">
        <v>0.3</v>
      </c>
      <c r="E353" s="155">
        <v>0.4</v>
      </c>
      <c r="F353" s="155" t="s">
        <v>98</v>
      </c>
      <c r="G353" s="155">
        <v>0.4</v>
      </c>
      <c r="H353" s="155">
        <v>1.2</v>
      </c>
      <c r="I353" s="155">
        <v>0.8</v>
      </c>
      <c r="J353" s="155">
        <v>4.0999999999999996</v>
      </c>
      <c r="K353" s="11">
        <v>0.24</v>
      </c>
      <c r="L353" s="11">
        <v>0.25</v>
      </c>
      <c r="M353" s="11">
        <v>0.2</v>
      </c>
      <c r="N353" s="11">
        <v>0.3</v>
      </c>
      <c r="O353" s="11">
        <v>0.27</v>
      </c>
      <c r="P353" s="155">
        <v>0.14952457523728521</v>
      </c>
      <c r="Q353" s="11">
        <v>0.22</v>
      </c>
      <c r="R353" s="155">
        <v>0.6</v>
      </c>
      <c r="S353" s="155">
        <v>0.12</v>
      </c>
      <c r="T353" s="155" t="s">
        <v>98</v>
      </c>
      <c r="U353" s="159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8">
        <v>16</v>
      </c>
    </row>
    <row r="354" spans="1:65">
      <c r="A354" s="30"/>
      <c r="B354" s="19">
        <v>1</v>
      </c>
      <c r="C354" s="9">
        <v>3</v>
      </c>
      <c r="D354" s="11">
        <v>0.23</v>
      </c>
      <c r="E354" s="155">
        <v>0.5</v>
      </c>
      <c r="F354" s="155" t="s">
        <v>98</v>
      </c>
      <c r="G354" s="155">
        <v>0.3</v>
      </c>
      <c r="H354" s="155">
        <v>1.2</v>
      </c>
      <c r="I354" s="155">
        <v>0.8</v>
      </c>
      <c r="J354" s="155">
        <v>3.9</v>
      </c>
      <c r="K354" s="11">
        <v>0.24</v>
      </c>
      <c r="L354" s="11">
        <v>0.24</v>
      </c>
      <c r="M354" s="154">
        <v>0.24</v>
      </c>
      <c r="N354" s="11">
        <v>0.31</v>
      </c>
      <c r="O354" s="11">
        <v>0.27</v>
      </c>
      <c r="P354" s="155">
        <v>0.15591493912091553</v>
      </c>
      <c r="Q354" s="11">
        <v>0.2</v>
      </c>
      <c r="R354" s="155">
        <v>0.6</v>
      </c>
      <c r="S354" s="155">
        <v>0.11</v>
      </c>
      <c r="T354" s="155" t="s">
        <v>98</v>
      </c>
      <c r="U354" s="159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8">
        <v>16</v>
      </c>
    </row>
    <row r="355" spans="1:65">
      <c r="A355" s="30"/>
      <c r="B355" s="19">
        <v>1</v>
      </c>
      <c r="C355" s="9">
        <v>4</v>
      </c>
      <c r="D355" s="11">
        <v>0.31</v>
      </c>
      <c r="E355" s="155">
        <v>0.5</v>
      </c>
      <c r="F355" s="155" t="s">
        <v>98</v>
      </c>
      <c r="G355" s="155">
        <v>0.4</v>
      </c>
      <c r="H355" s="155">
        <v>1.4</v>
      </c>
      <c r="I355" s="155">
        <v>0.8</v>
      </c>
      <c r="J355" s="155">
        <v>3.8</v>
      </c>
      <c r="K355" s="11">
        <v>0.21</v>
      </c>
      <c r="L355" s="11">
        <v>0.26</v>
      </c>
      <c r="M355" s="11">
        <v>0.21</v>
      </c>
      <c r="N355" s="11">
        <v>0.3</v>
      </c>
      <c r="O355" s="11">
        <v>0.26</v>
      </c>
      <c r="P355" s="155">
        <v>0.1314424311688559</v>
      </c>
      <c r="Q355" s="11">
        <v>0.22</v>
      </c>
      <c r="R355" s="155">
        <v>0.5</v>
      </c>
      <c r="S355" s="155">
        <v>0.11</v>
      </c>
      <c r="T355" s="155" t="s">
        <v>98</v>
      </c>
      <c r="U355" s="159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28">
        <v>0.25214285714285717</v>
      </c>
    </row>
    <row r="356" spans="1:65">
      <c r="A356" s="30"/>
      <c r="B356" s="19">
        <v>1</v>
      </c>
      <c r="C356" s="9">
        <v>5</v>
      </c>
      <c r="D356" s="154">
        <v>0.4</v>
      </c>
      <c r="E356" s="155">
        <v>0.4</v>
      </c>
      <c r="F356" s="155" t="s">
        <v>98</v>
      </c>
      <c r="G356" s="155">
        <v>0.4</v>
      </c>
      <c r="H356" s="155">
        <v>1.4</v>
      </c>
      <c r="I356" s="155">
        <v>0.8</v>
      </c>
      <c r="J356" s="155">
        <v>4.0999999999999996</v>
      </c>
      <c r="K356" s="11">
        <v>0.26</v>
      </c>
      <c r="L356" s="11">
        <v>0.23</v>
      </c>
      <c r="M356" s="11">
        <v>0.21</v>
      </c>
      <c r="N356" s="11">
        <v>0.31</v>
      </c>
      <c r="O356" s="11">
        <v>0.26</v>
      </c>
      <c r="P356" s="155">
        <v>0.14319144663347241</v>
      </c>
      <c r="Q356" s="11">
        <v>0.21</v>
      </c>
      <c r="R356" s="155">
        <v>0.5</v>
      </c>
      <c r="S356" s="155">
        <v>0.12</v>
      </c>
      <c r="T356" s="155" t="s">
        <v>98</v>
      </c>
      <c r="U356" s="159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28">
        <v>29</v>
      </c>
    </row>
    <row r="357" spans="1:65">
      <c r="A357" s="30"/>
      <c r="B357" s="19">
        <v>1</v>
      </c>
      <c r="C357" s="9">
        <v>6</v>
      </c>
      <c r="D357" s="11">
        <v>0.37</v>
      </c>
      <c r="E357" s="155">
        <v>0.4</v>
      </c>
      <c r="F357" s="155" t="s">
        <v>98</v>
      </c>
      <c r="G357" s="155">
        <v>0.2</v>
      </c>
      <c r="H357" s="155">
        <v>1.3</v>
      </c>
      <c r="I357" s="155">
        <v>0.8</v>
      </c>
      <c r="J357" s="155">
        <v>3.8</v>
      </c>
      <c r="K357" s="11">
        <v>0.26</v>
      </c>
      <c r="L357" s="154">
        <v>0.3</v>
      </c>
      <c r="M357" s="11">
        <v>0.22</v>
      </c>
      <c r="N357" s="11">
        <v>0.3</v>
      </c>
      <c r="O357" s="11">
        <v>0.24</v>
      </c>
      <c r="P357" s="155">
        <v>0.14447582349793467</v>
      </c>
      <c r="Q357" s="11">
        <v>0.23</v>
      </c>
      <c r="R357" s="155">
        <v>0.6</v>
      </c>
      <c r="S357" s="155">
        <v>0.13</v>
      </c>
      <c r="T357" s="155" t="s">
        <v>98</v>
      </c>
      <c r="U357" s="159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56"/>
    </row>
    <row r="358" spans="1:65">
      <c r="A358" s="30"/>
      <c r="B358" s="20" t="s">
        <v>278</v>
      </c>
      <c r="C358" s="12"/>
      <c r="D358" s="22">
        <v>0.31333333333333341</v>
      </c>
      <c r="E358" s="22">
        <v>0.44999999999999996</v>
      </c>
      <c r="F358" s="22" t="s">
        <v>765</v>
      </c>
      <c r="G358" s="22">
        <v>0.35000000000000003</v>
      </c>
      <c r="H358" s="22">
        <v>1.2833333333333334</v>
      </c>
      <c r="I358" s="22">
        <v>0.79999999999999993</v>
      </c>
      <c r="J358" s="22">
        <v>3.9000000000000004</v>
      </c>
      <c r="K358" s="22">
        <v>0.24</v>
      </c>
      <c r="L358" s="22">
        <v>0.25333333333333335</v>
      </c>
      <c r="M358" s="22">
        <v>0.215</v>
      </c>
      <c r="N358" s="22">
        <v>0.30166666666666669</v>
      </c>
      <c r="O358" s="22">
        <v>0.25833333333333336</v>
      </c>
      <c r="P358" s="22">
        <v>0.14319076258860405</v>
      </c>
      <c r="Q358" s="22">
        <v>0.215</v>
      </c>
      <c r="R358" s="22">
        <v>0.55000000000000004</v>
      </c>
      <c r="S358" s="22">
        <v>0.11833333333333333</v>
      </c>
      <c r="T358" s="22" t="s">
        <v>765</v>
      </c>
      <c r="U358" s="159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56"/>
    </row>
    <row r="359" spans="1:65">
      <c r="A359" s="30"/>
      <c r="B359" s="3" t="s">
        <v>279</v>
      </c>
      <c r="C359" s="29"/>
      <c r="D359" s="11">
        <v>0.30499999999999999</v>
      </c>
      <c r="E359" s="11">
        <v>0.45</v>
      </c>
      <c r="F359" s="11" t="s">
        <v>765</v>
      </c>
      <c r="G359" s="11">
        <v>0.4</v>
      </c>
      <c r="H359" s="11">
        <v>1.25</v>
      </c>
      <c r="I359" s="11">
        <v>0.8</v>
      </c>
      <c r="J359" s="11">
        <v>3.8499999999999996</v>
      </c>
      <c r="K359" s="11">
        <v>0.24</v>
      </c>
      <c r="L359" s="11">
        <v>0.245</v>
      </c>
      <c r="M359" s="11">
        <v>0.21</v>
      </c>
      <c r="N359" s="11">
        <v>0.3</v>
      </c>
      <c r="O359" s="11">
        <v>0.26</v>
      </c>
      <c r="P359" s="11">
        <v>0.14383363506570354</v>
      </c>
      <c r="Q359" s="11">
        <v>0.215</v>
      </c>
      <c r="R359" s="11">
        <v>0.55000000000000004</v>
      </c>
      <c r="S359" s="11">
        <v>0.12</v>
      </c>
      <c r="T359" s="11" t="s">
        <v>765</v>
      </c>
      <c r="U359" s="159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56"/>
    </row>
    <row r="360" spans="1:65">
      <c r="A360" s="30"/>
      <c r="B360" s="3" t="s">
        <v>280</v>
      </c>
      <c r="C360" s="29"/>
      <c r="D360" s="23">
        <v>6.2822501276745032E-2</v>
      </c>
      <c r="E360" s="23">
        <v>5.4772255750517244E-2</v>
      </c>
      <c r="F360" s="23" t="s">
        <v>765</v>
      </c>
      <c r="G360" s="23">
        <v>8.366600265340772E-2</v>
      </c>
      <c r="H360" s="23">
        <v>9.8319208025017479E-2</v>
      </c>
      <c r="I360" s="23">
        <v>1.2161883888976234E-16</v>
      </c>
      <c r="J360" s="23">
        <v>0.16733200530681497</v>
      </c>
      <c r="K360" s="23">
        <v>1.8973665961010282E-2</v>
      </c>
      <c r="L360" s="23">
        <v>2.5033311140691444E-2</v>
      </c>
      <c r="M360" s="23">
        <v>1.3784048752090218E-2</v>
      </c>
      <c r="N360" s="23">
        <v>7.5277265270908165E-3</v>
      </c>
      <c r="O360" s="23">
        <v>1.169045194450013E-2</v>
      </c>
      <c r="P360" s="23">
        <v>9.1167699553243199E-3</v>
      </c>
      <c r="Q360" s="23">
        <v>1.0488088481701517E-2</v>
      </c>
      <c r="R360" s="23">
        <v>5.4772255750516599E-2</v>
      </c>
      <c r="S360" s="23">
        <v>7.5277265270908104E-3</v>
      </c>
      <c r="T360" s="23" t="s">
        <v>765</v>
      </c>
      <c r="U360" s="159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56"/>
    </row>
    <row r="361" spans="1:65">
      <c r="A361" s="30"/>
      <c r="B361" s="3" t="s">
        <v>87</v>
      </c>
      <c r="C361" s="29"/>
      <c r="D361" s="13">
        <v>0.20049734450025006</v>
      </c>
      <c r="E361" s="13">
        <v>0.12171612389003833</v>
      </c>
      <c r="F361" s="13" t="s">
        <v>765</v>
      </c>
      <c r="G361" s="13">
        <v>0.23904572186687917</v>
      </c>
      <c r="H361" s="13">
        <v>7.6612369889623999E-2</v>
      </c>
      <c r="I361" s="13">
        <v>1.5202354861220294E-16</v>
      </c>
      <c r="J361" s="13">
        <v>4.2905642386362811E-2</v>
      </c>
      <c r="K361" s="13">
        <v>7.9056941504209513E-2</v>
      </c>
      <c r="L361" s="13">
        <v>9.8815701871150421E-2</v>
      </c>
      <c r="M361" s="13">
        <v>6.4111854660884732E-2</v>
      </c>
      <c r="N361" s="13">
        <v>2.495378959256624E-2</v>
      </c>
      <c r="O361" s="13">
        <v>4.5253362365806953E-2</v>
      </c>
      <c r="P361" s="13">
        <v>6.3668701741028969E-2</v>
      </c>
      <c r="Q361" s="13">
        <v>4.8781806891634964E-2</v>
      </c>
      <c r="R361" s="13">
        <v>9.9585919546393814E-2</v>
      </c>
      <c r="S361" s="13">
        <v>6.3614590369781496E-2</v>
      </c>
      <c r="T361" s="13" t="s">
        <v>765</v>
      </c>
      <c r="U361" s="159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56"/>
    </row>
    <row r="362" spans="1:65">
      <c r="A362" s="30"/>
      <c r="B362" s="3" t="s">
        <v>281</v>
      </c>
      <c r="C362" s="29"/>
      <c r="D362" s="13">
        <v>0.24268177525967904</v>
      </c>
      <c r="E362" s="13">
        <v>0.78470254957507057</v>
      </c>
      <c r="F362" s="13" t="s">
        <v>765</v>
      </c>
      <c r="G362" s="13">
        <v>0.38810198300283294</v>
      </c>
      <c r="H362" s="13">
        <v>4.0897072710103872</v>
      </c>
      <c r="I362" s="13">
        <v>2.1728045325779033</v>
      </c>
      <c r="J362" s="13">
        <v>14.46742209631728</v>
      </c>
      <c r="K362" s="13">
        <v>-4.8158640226629079E-2</v>
      </c>
      <c r="L362" s="13">
        <v>4.7214353163360645E-3</v>
      </c>
      <c r="M362" s="13">
        <v>-0.14730878186968843</v>
      </c>
      <c r="N362" s="13">
        <v>0.1964117091595845</v>
      </c>
      <c r="O362" s="13">
        <v>2.455146364494798E-2</v>
      </c>
      <c r="P362" s="13">
        <v>-0.43210462429448826</v>
      </c>
      <c r="Q362" s="13">
        <v>-0.14730878186968843</v>
      </c>
      <c r="R362" s="13">
        <v>1.1813031161473089</v>
      </c>
      <c r="S362" s="13">
        <v>-0.5306893295561852</v>
      </c>
      <c r="T362" s="13" t="s">
        <v>765</v>
      </c>
      <c r="U362" s="159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56"/>
    </row>
    <row r="363" spans="1:65">
      <c r="A363" s="30"/>
      <c r="B363" s="46" t="s">
        <v>282</v>
      </c>
      <c r="C363" s="47"/>
      <c r="D363" s="45">
        <v>0.92</v>
      </c>
      <c r="E363" s="45" t="s">
        <v>283</v>
      </c>
      <c r="F363" s="45">
        <v>1.08</v>
      </c>
      <c r="G363" s="45" t="s">
        <v>283</v>
      </c>
      <c r="H363" s="45" t="s">
        <v>283</v>
      </c>
      <c r="I363" s="45" t="s">
        <v>283</v>
      </c>
      <c r="J363" s="45" t="s">
        <v>283</v>
      </c>
      <c r="K363" s="45">
        <v>0.23</v>
      </c>
      <c r="L363" s="45">
        <v>0.36</v>
      </c>
      <c r="M363" s="45">
        <v>0</v>
      </c>
      <c r="N363" s="45">
        <v>0.81</v>
      </c>
      <c r="O363" s="45">
        <v>0.41</v>
      </c>
      <c r="P363" s="45">
        <v>0.67</v>
      </c>
      <c r="Q363" s="45">
        <v>0</v>
      </c>
      <c r="R363" s="45" t="s">
        <v>283</v>
      </c>
      <c r="S363" s="45">
        <v>0.91</v>
      </c>
      <c r="T363" s="45">
        <v>1.08</v>
      </c>
      <c r="U363" s="159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56"/>
    </row>
    <row r="364" spans="1:65">
      <c r="B364" s="31" t="s">
        <v>304</v>
      </c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BM364" s="56"/>
    </row>
    <row r="365" spans="1:65">
      <c r="BM365" s="56"/>
    </row>
    <row r="366" spans="1:65" ht="15">
      <c r="B366" s="8" t="s">
        <v>520</v>
      </c>
      <c r="BM366" s="28" t="s">
        <v>67</v>
      </c>
    </row>
    <row r="367" spans="1:65" ht="15">
      <c r="A367" s="25" t="s">
        <v>8</v>
      </c>
      <c r="B367" s="18" t="s">
        <v>116</v>
      </c>
      <c r="C367" s="15" t="s">
        <v>117</v>
      </c>
      <c r="D367" s="16" t="s">
        <v>243</v>
      </c>
      <c r="E367" s="17" t="s">
        <v>243</v>
      </c>
      <c r="F367" s="17" t="s">
        <v>243</v>
      </c>
      <c r="G367" s="17" t="s">
        <v>243</v>
      </c>
      <c r="H367" s="17" t="s">
        <v>243</v>
      </c>
      <c r="I367" s="17" t="s">
        <v>243</v>
      </c>
      <c r="J367" s="17" t="s">
        <v>243</v>
      </c>
      <c r="K367" s="17" t="s">
        <v>243</v>
      </c>
      <c r="L367" s="17" t="s">
        <v>243</v>
      </c>
      <c r="M367" s="17" t="s">
        <v>243</v>
      </c>
      <c r="N367" s="17" t="s">
        <v>243</v>
      </c>
      <c r="O367" s="17" t="s">
        <v>243</v>
      </c>
      <c r="P367" s="17" t="s">
        <v>243</v>
      </c>
      <c r="Q367" s="17" t="s">
        <v>243</v>
      </c>
      <c r="R367" s="17" t="s">
        <v>243</v>
      </c>
      <c r="S367" s="17" t="s">
        <v>243</v>
      </c>
      <c r="T367" s="17" t="s">
        <v>243</v>
      </c>
      <c r="U367" s="17" t="s">
        <v>243</v>
      </c>
      <c r="V367" s="17" t="s">
        <v>243</v>
      </c>
      <c r="W367" s="17" t="s">
        <v>243</v>
      </c>
      <c r="X367" s="17" t="s">
        <v>243</v>
      </c>
      <c r="Y367" s="17" t="s">
        <v>243</v>
      </c>
      <c r="Z367" s="159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28">
        <v>1</v>
      </c>
    </row>
    <row r="368" spans="1:65">
      <c r="A368" s="30"/>
      <c r="B368" s="19" t="s">
        <v>244</v>
      </c>
      <c r="C368" s="9" t="s">
        <v>244</v>
      </c>
      <c r="D368" s="157" t="s">
        <v>246</v>
      </c>
      <c r="E368" s="158" t="s">
        <v>247</v>
      </c>
      <c r="F368" s="158" t="s">
        <v>248</v>
      </c>
      <c r="G368" s="158" t="s">
        <v>251</v>
      </c>
      <c r="H368" s="158" t="s">
        <v>252</v>
      </c>
      <c r="I368" s="158" t="s">
        <v>253</v>
      </c>
      <c r="J368" s="158" t="s">
        <v>254</v>
      </c>
      <c r="K368" s="158" t="s">
        <v>255</v>
      </c>
      <c r="L368" s="158" t="s">
        <v>256</v>
      </c>
      <c r="M368" s="158" t="s">
        <v>257</v>
      </c>
      <c r="N368" s="158" t="s">
        <v>259</v>
      </c>
      <c r="O368" s="158" t="s">
        <v>260</v>
      </c>
      <c r="P368" s="158" t="s">
        <v>261</v>
      </c>
      <c r="Q368" s="158" t="s">
        <v>262</v>
      </c>
      <c r="R368" s="158" t="s">
        <v>263</v>
      </c>
      <c r="S368" s="158" t="s">
        <v>264</v>
      </c>
      <c r="T368" s="158" t="s">
        <v>266</v>
      </c>
      <c r="U368" s="158" t="s">
        <v>268</v>
      </c>
      <c r="V368" s="158" t="s">
        <v>269</v>
      </c>
      <c r="W368" s="158" t="s">
        <v>270</v>
      </c>
      <c r="X368" s="158" t="s">
        <v>271</v>
      </c>
      <c r="Y368" s="158" t="s">
        <v>272</v>
      </c>
      <c r="Z368" s="159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8" t="s">
        <v>3</v>
      </c>
    </row>
    <row r="369" spans="1:65">
      <c r="A369" s="30"/>
      <c r="B369" s="19"/>
      <c r="C369" s="9"/>
      <c r="D369" s="10" t="s">
        <v>291</v>
      </c>
      <c r="E369" s="11" t="s">
        <v>291</v>
      </c>
      <c r="F369" s="11" t="s">
        <v>291</v>
      </c>
      <c r="G369" s="11" t="s">
        <v>292</v>
      </c>
      <c r="H369" s="11" t="s">
        <v>291</v>
      </c>
      <c r="I369" s="11" t="s">
        <v>291</v>
      </c>
      <c r="J369" s="11" t="s">
        <v>291</v>
      </c>
      <c r="K369" s="11" t="s">
        <v>291</v>
      </c>
      <c r="L369" s="11" t="s">
        <v>292</v>
      </c>
      <c r="M369" s="11" t="s">
        <v>292</v>
      </c>
      <c r="N369" s="11" t="s">
        <v>292</v>
      </c>
      <c r="O369" s="11" t="s">
        <v>292</v>
      </c>
      <c r="P369" s="11" t="s">
        <v>292</v>
      </c>
      <c r="Q369" s="11" t="s">
        <v>292</v>
      </c>
      <c r="R369" s="11" t="s">
        <v>292</v>
      </c>
      <c r="S369" s="11" t="s">
        <v>120</v>
      </c>
      <c r="T369" s="11" t="s">
        <v>291</v>
      </c>
      <c r="U369" s="11" t="s">
        <v>292</v>
      </c>
      <c r="V369" s="11" t="s">
        <v>292</v>
      </c>
      <c r="W369" s="11" t="s">
        <v>292</v>
      </c>
      <c r="X369" s="11" t="s">
        <v>291</v>
      </c>
      <c r="Y369" s="11" t="s">
        <v>291</v>
      </c>
      <c r="Z369" s="159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8">
        <v>2</v>
      </c>
    </row>
    <row r="370" spans="1:65">
      <c r="A370" s="30"/>
      <c r="B370" s="19"/>
      <c r="C370" s="9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159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28">
        <v>3</v>
      </c>
    </row>
    <row r="371" spans="1:65">
      <c r="A371" s="30"/>
      <c r="B371" s="18">
        <v>1</v>
      </c>
      <c r="C371" s="14">
        <v>1</v>
      </c>
      <c r="D371" s="21">
        <v>4.7</v>
      </c>
      <c r="E371" s="21">
        <v>4.6900000000000004</v>
      </c>
      <c r="F371" s="21">
        <v>4.7340689629488706</v>
      </c>
      <c r="G371" s="21">
        <v>4.8</v>
      </c>
      <c r="H371" s="21">
        <v>4.6399999999999997</v>
      </c>
      <c r="I371" s="21">
        <v>5.0999999999999996</v>
      </c>
      <c r="J371" s="153">
        <v>6.4394966728258849</v>
      </c>
      <c r="K371" s="21">
        <v>4.93</v>
      </c>
      <c r="L371" s="21">
        <v>5.09</v>
      </c>
      <c r="M371" s="21">
        <v>4.9000000000000004</v>
      </c>
      <c r="N371" s="21">
        <v>5.0999999999999996</v>
      </c>
      <c r="O371" s="21">
        <v>5.0999999999999996</v>
      </c>
      <c r="P371" s="21">
        <v>4.8</v>
      </c>
      <c r="Q371" s="21">
        <v>5</v>
      </c>
      <c r="R371" s="21">
        <v>4.9000000000000004</v>
      </c>
      <c r="S371" s="21">
        <v>4.6362433794124209</v>
      </c>
      <c r="T371" s="153">
        <v>4.0999999999999996</v>
      </c>
      <c r="U371" s="153">
        <v>4.51</v>
      </c>
      <c r="V371" s="21">
        <v>5.18</v>
      </c>
      <c r="W371" s="21">
        <v>4.7</v>
      </c>
      <c r="X371" s="21">
        <v>5</v>
      </c>
      <c r="Y371" s="153">
        <v>5.52</v>
      </c>
      <c r="Z371" s="159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28">
        <v>1</v>
      </c>
    </row>
    <row r="372" spans="1:65">
      <c r="A372" s="30"/>
      <c r="B372" s="19">
        <v>1</v>
      </c>
      <c r="C372" s="9">
        <v>2</v>
      </c>
      <c r="D372" s="11">
        <v>4.83</v>
      </c>
      <c r="E372" s="11">
        <v>4.8099999999999996</v>
      </c>
      <c r="F372" s="11">
        <v>4.692762381559791</v>
      </c>
      <c r="G372" s="11">
        <v>4.8</v>
      </c>
      <c r="H372" s="11">
        <v>4.88</v>
      </c>
      <c r="I372" s="11">
        <v>5.0999999999999996</v>
      </c>
      <c r="J372" s="155">
        <v>6.911154490041044</v>
      </c>
      <c r="K372" s="11">
        <v>5</v>
      </c>
      <c r="L372" s="11">
        <v>5.37</v>
      </c>
      <c r="M372" s="11">
        <v>4.8</v>
      </c>
      <c r="N372" s="11">
        <v>5.0999999999999996</v>
      </c>
      <c r="O372" s="11">
        <v>4.5999999999999996</v>
      </c>
      <c r="P372" s="11">
        <v>4.7</v>
      </c>
      <c r="Q372" s="11">
        <v>4.8</v>
      </c>
      <c r="R372" s="11">
        <v>4.5999999999999996</v>
      </c>
      <c r="S372" s="11">
        <v>4.5511115992313824</v>
      </c>
      <c r="T372" s="155">
        <v>4.2</v>
      </c>
      <c r="U372" s="155">
        <v>4.3</v>
      </c>
      <c r="V372" s="11">
        <v>5.16</v>
      </c>
      <c r="W372" s="11">
        <v>4.9000000000000004</v>
      </c>
      <c r="X372" s="11">
        <v>5.14</v>
      </c>
      <c r="Y372" s="155">
        <v>5.44</v>
      </c>
      <c r="Z372" s="159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28">
        <v>11</v>
      </c>
    </row>
    <row r="373" spans="1:65">
      <c r="A373" s="30"/>
      <c r="B373" s="19">
        <v>1</v>
      </c>
      <c r="C373" s="9">
        <v>3</v>
      </c>
      <c r="D373" s="11">
        <v>4.79</v>
      </c>
      <c r="E373" s="11">
        <v>4.91</v>
      </c>
      <c r="F373" s="11">
        <v>4.718949734387297</v>
      </c>
      <c r="G373" s="11">
        <v>4.7</v>
      </c>
      <c r="H373" s="11">
        <v>5</v>
      </c>
      <c r="I373" s="11">
        <v>5.3</v>
      </c>
      <c r="J373" s="155">
        <v>6.7954757131620864</v>
      </c>
      <c r="K373" s="11">
        <v>4.84</v>
      </c>
      <c r="L373" s="11">
        <v>4.91</v>
      </c>
      <c r="M373" s="11">
        <v>4.7</v>
      </c>
      <c r="N373" s="11">
        <v>5.0999999999999996</v>
      </c>
      <c r="O373" s="11">
        <v>4.9000000000000004</v>
      </c>
      <c r="P373" s="11">
        <v>4.5</v>
      </c>
      <c r="Q373" s="11">
        <v>5.0999999999999996</v>
      </c>
      <c r="R373" s="11">
        <v>4.8</v>
      </c>
      <c r="S373" s="11">
        <v>4.5713026729891055</v>
      </c>
      <c r="T373" s="155">
        <v>4.0999999999999996</v>
      </c>
      <c r="U373" s="155">
        <v>4.32</v>
      </c>
      <c r="V373" s="11">
        <v>5.24</v>
      </c>
      <c r="W373" s="11">
        <v>4.7</v>
      </c>
      <c r="X373" s="11">
        <v>4.7</v>
      </c>
      <c r="Y373" s="155">
        <v>5.62</v>
      </c>
      <c r="Z373" s="159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28">
        <v>16</v>
      </c>
    </row>
    <row r="374" spans="1:65">
      <c r="A374" s="30"/>
      <c r="B374" s="19">
        <v>1</v>
      </c>
      <c r="C374" s="9">
        <v>4</v>
      </c>
      <c r="D374" s="11">
        <v>4.6500000000000004</v>
      </c>
      <c r="E374" s="11">
        <v>4.91</v>
      </c>
      <c r="F374" s="11">
        <v>4.760733410176992</v>
      </c>
      <c r="G374" s="11">
        <v>4.8</v>
      </c>
      <c r="H374" s="11">
        <v>4.8</v>
      </c>
      <c r="I374" s="11">
        <v>5</v>
      </c>
      <c r="J374" s="155">
        <v>6.5108838095910935</v>
      </c>
      <c r="K374" s="11">
        <v>4.87</v>
      </c>
      <c r="L374" s="11">
        <v>5.3</v>
      </c>
      <c r="M374" s="11">
        <v>4.7</v>
      </c>
      <c r="N374" s="11">
        <v>5</v>
      </c>
      <c r="O374" s="11">
        <v>5</v>
      </c>
      <c r="P374" s="11">
        <v>4.9000000000000004</v>
      </c>
      <c r="Q374" s="11">
        <v>5</v>
      </c>
      <c r="R374" s="11">
        <v>4.5</v>
      </c>
      <c r="S374" s="11">
        <v>4.7064176813446341</v>
      </c>
      <c r="T374" s="155">
        <v>4.0999999999999996</v>
      </c>
      <c r="U374" s="155">
        <v>4.1900000000000004</v>
      </c>
      <c r="V374" s="11">
        <v>5.14</v>
      </c>
      <c r="W374" s="11">
        <v>4.8</v>
      </c>
      <c r="X374" s="11">
        <v>4.8</v>
      </c>
      <c r="Y374" s="155">
        <v>5.46</v>
      </c>
      <c r="Z374" s="159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28">
        <v>4.8735426913790967</v>
      </c>
    </row>
    <row r="375" spans="1:65">
      <c r="A375" s="30"/>
      <c r="B375" s="19">
        <v>1</v>
      </c>
      <c r="C375" s="9">
        <v>5</v>
      </c>
      <c r="D375" s="11">
        <v>4.7300000000000004</v>
      </c>
      <c r="E375" s="11">
        <v>4.7300000000000004</v>
      </c>
      <c r="F375" s="11">
        <v>4.68009048600711</v>
      </c>
      <c r="G375" s="11">
        <v>4.7</v>
      </c>
      <c r="H375" s="11">
        <v>4.9000000000000004</v>
      </c>
      <c r="I375" s="11">
        <v>5.0999999999999996</v>
      </c>
      <c r="J375" s="155">
        <v>6.3700252067035157</v>
      </c>
      <c r="K375" s="11">
        <v>4.78</v>
      </c>
      <c r="L375" s="11">
        <v>5.41</v>
      </c>
      <c r="M375" s="11">
        <v>4.9000000000000004</v>
      </c>
      <c r="N375" s="11">
        <v>5.0999999999999996</v>
      </c>
      <c r="O375" s="11">
        <v>4.8</v>
      </c>
      <c r="P375" s="11">
        <v>4.5999999999999996</v>
      </c>
      <c r="Q375" s="11">
        <v>5</v>
      </c>
      <c r="R375" s="11">
        <v>4.5999999999999996</v>
      </c>
      <c r="S375" s="11">
        <v>4.495534073956466</v>
      </c>
      <c r="T375" s="155">
        <v>4.0999999999999996</v>
      </c>
      <c r="U375" s="155">
        <v>4.24</v>
      </c>
      <c r="V375" s="11">
        <v>5.17</v>
      </c>
      <c r="W375" s="11">
        <v>4.9000000000000004</v>
      </c>
      <c r="X375" s="11">
        <v>4.95</v>
      </c>
      <c r="Y375" s="155">
        <v>5.45</v>
      </c>
      <c r="Z375" s="159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28">
        <v>30</v>
      </c>
    </row>
    <row r="376" spans="1:65">
      <c r="A376" s="30"/>
      <c r="B376" s="19">
        <v>1</v>
      </c>
      <c r="C376" s="9">
        <v>6</v>
      </c>
      <c r="D376" s="11">
        <v>4.88</v>
      </c>
      <c r="E376" s="11">
        <v>5</v>
      </c>
      <c r="F376" s="11">
        <v>4.733884029121505</v>
      </c>
      <c r="G376" s="11">
        <v>4.8</v>
      </c>
      <c r="H376" s="11">
        <v>4.8</v>
      </c>
      <c r="I376" s="11">
        <v>5.2</v>
      </c>
      <c r="J376" s="155">
        <v>6.400728377578865</v>
      </c>
      <c r="K376" s="11">
        <v>4.87</v>
      </c>
      <c r="L376" s="11">
        <v>4.88</v>
      </c>
      <c r="M376" s="11">
        <v>4.8</v>
      </c>
      <c r="N376" s="11">
        <v>4.9000000000000004</v>
      </c>
      <c r="O376" s="11">
        <v>5</v>
      </c>
      <c r="P376" s="11">
        <v>4.7</v>
      </c>
      <c r="Q376" s="11">
        <v>4.9000000000000004</v>
      </c>
      <c r="R376" s="11">
        <v>4.7</v>
      </c>
      <c r="S376" s="11">
        <v>4.6515122578068508</v>
      </c>
      <c r="T376" s="155">
        <v>4.0999999999999996</v>
      </c>
      <c r="U376" s="155">
        <v>4.34</v>
      </c>
      <c r="V376" s="11">
        <v>5.25</v>
      </c>
      <c r="W376" s="11">
        <v>4.7</v>
      </c>
      <c r="X376" s="11">
        <v>5.08</v>
      </c>
      <c r="Y376" s="155">
        <v>5.32</v>
      </c>
      <c r="Z376" s="159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56"/>
    </row>
    <row r="377" spans="1:65">
      <c r="A377" s="30"/>
      <c r="B377" s="20" t="s">
        <v>278</v>
      </c>
      <c r="C377" s="12"/>
      <c r="D377" s="22">
        <v>4.7633333333333328</v>
      </c>
      <c r="E377" s="22">
        <v>4.8416666666666668</v>
      </c>
      <c r="F377" s="22">
        <v>4.7200815007002612</v>
      </c>
      <c r="G377" s="22">
        <v>4.7666666666666666</v>
      </c>
      <c r="H377" s="22">
        <v>4.8366666666666669</v>
      </c>
      <c r="I377" s="22">
        <v>5.1333333333333337</v>
      </c>
      <c r="J377" s="22">
        <v>6.5712940449837483</v>
      </c>
      <c r="K377" s="22">
        <v>4.8816666666666668</v>
      </c>
      <c r="L377" s="22">
        <v>5.16</v>
      </c>
      <c r="M377" s="22">
        <v>4.8</v>
      </c>
      <c r="N377" s="22">
        <v>5.05</v>
      </c>
      <c r="O377" s="22">
        <v>4.9000000000000004</v>
      </c>
      <c r="P377" s="22">
        <v>4.7</v>
      </c>
      <c r="Q377" s="22">
        <v>4.9666666666666659</v>
      </c>
      <c r="R377" s="22">
        <v>4.6833333333333327</v>
      </c>
      <c r="S377" s="22">
        <v>4.60202027745681</v>
      </c>
      <c r="T377" s="22">
        <v>4.1166666666666671</v>
      </c>
      <c r="U377" s="22">
        <v>4.3166666666666673</v>
      </c>
      <c r="V377" s="22">
        <v>5.19</v>
      </c>
      <c r="W377" s="22">
        <v>4.7833333333333332</v>
      </c>
      <c r="X377" s="22">
        <v>4.9450000000000003</v>
      </c>
      <c r="Y377" s="22">
        <v>5.4683333333333337</v>
      </c>
      <c r="Z377" s="159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6"/>
    </row>
    <row r="378" spans="1:65">
      <c r="A378" s="30"/>
      <c r="B378" s="3" t="s">
        <v>279</v>
      </c>
      <c r="C378" s="29"/>
      <c r="D378" s="11">
        <v>4.76</v>
      </c>
      <c r="E378" s="11">
        <v>4.8599999999999994</v>
      </c>
      <c r="F378" s="11">
        <v>4.7264168817544014</v>
      </c>
      <c r="G378" s="11">
        <v>4.8</v>
      </c>
      <c r="H378" s="11">
        <v>4.84</v>
      </c>
      <c r="I378" s="11">
        <v>5.0999999999999996</v>
      </c>
      <c r="J378" s="11">
        <v>6.4751902412084892</v>
      </c>
      <c r="K378" s="11">
        <v>4.87</v>
      </c>
      <c r="L378" s="11">
        <v>5.1950000000000003</v>
      </c>
      <c r="M378" s="11">
        <v>4.8</v>
      </c>
      <c r="N378" s="11">
        <v>5.0999999999999996</v>
      </c>
      <c r="O378" s="11">
        <v>4.95</v>
      </c>
      <c r="P378" s="11">
        <v>4.7</v>
      </c>
      <c r="Q378" s="11">
        <v>5</v>
      </c>
      <c r="R378" s="11">
        <v>4.6500000000000004</v>
      </c>
      <c r="S378" s="11">
        <v>4.6037730262007628</v>
      </c>
      <c r="T378" s="11">
        <v>4.0999999999999996</v>
      </c>
      <c r="U378" s="11">
        <v>4.3100000000000005</v>
      </c>
      <c r="V378" s="11">
        <v>5.1749999999999998</v>
      </c>
      <c r="W378" s="11">
        <v>4.75</v>
      </c>
      <c r="X378" s="11">
        <v>4.9749999999999996</v>
      </c>
      <c r="Y378" s="11">
        <v>5.4550000000000001</v>
      </c>
      <c r="Z378" s="159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56"/>
    </row>
    <row r="379" spans="1:65">
      <c r="A379" s="30"/>
      <c r="B379" s="3" t="s">
        <v>280</v>
      </c>
      <c r="C379" s="29"/>
      <c r="D379" s="23">
        <v>8.5712698398000733E-2</v>
      </c>
      <c r="E379" s="23">
        <v>0.11906580813426934</v>
      </c>
      <c r="F379" s="23">
        <v>2.9616323393919227E-2</v>
      </c>
      <c r="G379" s="23">
        <v>5.1639777949432045E-2</v>
      </c>
      <c r="H379" s="23">
        <v>0.1216004385957004</v>
      </c>
      <c r="I379" s="23">
        <v>0.10327955589886448</v>
      </c>
      <c r="J379" s="23">
        <v>0.22644393499037577</v>
      </c>
      <c r="K379" s="23">
        <v>7.5740786018278494E-2</v>
      </c>
      <c r="L379" s="23">
        <v>0.23323807579381206</v>
      </c>
      <c r="M379" s="23">
        <v>8.9442719099991672E-2</v>
      </c>
      <c r="N379" s="23">
        <v>8.3666002653407262E-2</v>
      </c>
      <c r="O379" s="23">
        <v>0.17888543819998323</v>
      </c>
      <c r="P379" s="23">
        <v>0.14142135623730964</v>
      </c>
      <c r="Q379" s="23">
        <v>0.10327955589886437</v>
      </c>
      <c r="R379" s="23">
        <v>0.14719601443879762</v>
      </c>
      <c r="S379" s="23">
        <v>7.6673425701166614E-2</v>
      </c>
      <c r="T379" s="23">
        <v>4.0824829046386527E-2</v>
      </c>
      <c r="U379" s="23">
        <v>0.10966616007988346</v>
      </c>
      <c r="V379" s="23">
        <v>4.4721359549995919E-2</v>
      </c>
      <c r="W379" s="23">
        <v>9.8319208025017577E-2</v>
      </c>
      <c r="X379" s="23">
        <v>0.16754103974847467</v>
      </c>
      <c r="Y379" s="23">
        <v>9.8877028002800738E-2</v>
      </c>
      <c r="Z379" s="213"/>
      <c r="AA379" s="214"/>
      <c r="AB379" s="214"/>
      <c r="AC379" s="214"/>
      <c r="AD379" s="214"/>
      <c r="AE379" s="214"/>
      <c r="AF379" s="214"/>
      <c r="AG379" s="214"/>
      <c r="AH379" s="214"/>
      <c r="AI379" s="214"/>
      <c r="AJ379" s="214"/>
      <c r="AK379" s="214"/>
      <c r="AL379" s="214"/>
      <c r="AM379" s="214"/>
      <c r="AN379" s="214"/>
      <c r="AO379" s="214"/>
      <c r="AP379" s="214"/>
      <c r="AQ379" s="214"/>
      <c r="AR379" s="214"/>
      <c r="AS379" s="214"/>
      <c r="AT379" s="214"/>
      <c r="AU379" s="214"/>
      <c r="AV379" s="214"/>
      <c r="AW379" s="214"/>
      <c r="AX379" s="214"/>
      <c r="AY379" s="214"/>
      <c r="AZ379" s="214"/>
      <c r="BA379" s="214"/>
      <c r="BB379" s="214"/>
      <c r="BC379" s="214"/>
      <c r="BD379" s="214"/>
      <c r="BE379" s="214"/>
      <c r="BF379" s="214"/>
      <c r="BG379" s="214"/>
      <c r="BH379" s="214"/>
      <c r="BI379" s="214"/>
      <c r="BJ379" s="214"/>
      <c r="BK379" s="214"/>
      <c r="BL379" s="214"/>
      <c r="BM379" s="57"/>
    </row>
    <row r="380" spans="1:65">
      <c r="A380" s="30"/>
      <c r="B380" s="3" t="s">
        <v>87</v>
      </c>
      <c r="C380" s="29"/>
      <c r="D380" s="13">
        <v>1.7994268383065237E-2</v>
      </c>
      <c r="E380" s="13">
        <v>2.4591905294513459E-2</v>
      </c>
      <c r="F380" s="13">
        <v>6.2745364438146697E-3</v>
      </c>
      <c r="G380" s="13">
        <v>1.0833519849531199E-2</v>
      </c>
      <c r="H380" s="13">
        <v>2.5141372555968378E-2</v>
      </c>
      <c r="I380" s="13">
        <v>2.0119394006272301E-2</v>
      </c>
      <c r="J380" s="13">
        <v>3.445956510852434E-2</v>
      </c>
      <c r="K380" s="13">
        <v>1.5515353912928336E-2</v>
      </c>
      <c r="L380" s="13">
        <v>4.5201177479420943E-2</v>
      </c>
      <c r="M380" s="13">
        <v>1.8633899812498265E-2</v>
      </c>
      <c r="N380" s="13">
        <v>1.656752527790243E-2</v>
      </c>
      <c r="O380" s="13">
        <v>3.6507232285710858E-2</v>
      </c>
      <c r="P380" s="13">
        <v>3.008965026325737E-2</v>
      </c>
      <c r="Q380" s="13">
        <v>2.0794541456147193E-2</v>
      </c>
      <c r="R380" s="13">
        <v>3.1429753972697004E-2</v>
      </c>
      <c r="S380" s="13">
        <v>1.6660818744488073E-2</v>
      </c>
      <c r="T380" s="13">
        <v>9.9169625213894382E-3</v>
      </c>
      <c r="U380" s="13">
        <v>2.5405288049393848E-2</v>
      </c>
      <c r="V380" s="13">
        <v>8.6168322832362067E-3</v>
      </c>
      <c r="W380" s="13">
        <v>2.0554538263069876E-2</v>
      </c>
      <c r="X380" s="13">
        <v>3.3880897825778494E-2</v>
      </c>
      <c r="Y380" s="13">
        <v>1.8081748491825797E-2</v>
      </c>
      <c r="Z380" s="159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56"/>
    </row>
    <row r="381" spans="1:65">
      <c r="A381" s="30"/>
      <c r="B381" s="3" t="s">
        <v>281</v>
      </c>
      <c r="C381" s="29"/>
      <c r="D381" s="13">
        <v>-2.2613807865213831E-2</v>
      </c>
      <c r="E381" s="13">
        <v>-6.5406269588683674E-3</v>
      </c>
      <c r="F381" s="13">
        <v>-3.1488631658094568E-2</v>
      </c>
      <c r="G381" s="13">
        <v>-2.1929842720262882E-2</v>
      </c>
      <c r="H381" s="13">
        <v>-7.566574676294624E-3</v>
      </c>
      <c r="I381" s="13">
        <v>5.3306323224332486E-2</v>
      </c>
      <c r="J381" s="13">
        <v>0.34836082519762002</v>
      </c>
      <c r="K381" s="13">
        <v>1.6669547805421292E-3</v>
      </c>
      <c r="L381" s="13">
        <v>5.8778044383939188E-2</v>
      </c>
      <c r="M381" s="13">
        <v>-1.5090191270754172E-2</v>
      </c>
      <c r="N381" s="13">
        <v>3.6207194600560655E-2</v>
      </c>
      <c r="O381" s="13">
        <v>5.4287630777718476E-3</v>
      </c>
      <c r="P381" s="13">
        <v>-3.560914561928008E-2</v>
      </c>
      <c r="Q381" s="13">
        <v>1.9108065976788824E-2</v>
      </c>
      <c r="R381" s="13">
        <v>-3.9028971344034602E-2</v>
      </c>
      <c r="S381" s="13">
        <v>-5.5713560158729636E-2</v>
      </c>
      <c r="T381" s="13">
        <v>-0.15530304598568145</v>
      </c>
      <c r="U381" s="13">
        <v>-0.11426513728862953</v>
      </c>
      <c r="V381" s="13">
        <v>6.4933730688497171E-2</v>
      </c>
      <c r="W381" s="13">
        <v>-1.8510016995508582E-2</v>
      </c>
      <c r="X381" s="13">
        <v>1.466229253460849E-2</v>
      </c>
      <c r="Y381" s="13">
        <v>0.12204482029189445</v>
      </c>
      <c r="Z381" s="159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56"/>
    </row>
    <row r="382" spans="1:65">
      <c r="A382" s="30"/>
      <c r="B382" s="46" t="s">
        <v>282</v>
      </c>
      <c r="C382" s="47"/>
      <c r="D382" s="45">
        <v>0.38</v>
      </c>
      <c r="E382" s="45">
        <v>0.01</v>
      </c>
      <c r="F382" s="45">
        <v>0.6</v>
      </c>
      <c r="G382" s="45">
        <v>0.37</v>
      </c>
      <c r="H382" s="45">
        <v>0.01</v>
      </c>
      <c r="I382" s="45">
        <v>1.49</v>
      </c>
      <c r="J382" s="45">
        <v>8.76</v>
      </c>
      <c r="K382" s="45">
        <v>0.21</v>
      </c>
      <c r="L382" s="45">
        <v>1.62</v>
      </c>
      <c r="M382" s="45">
        <v>0.2</v>
      </c>
      <c r="N382" s="45">
        <v>1.07</v>
      </c>
      <c r="O382" s="45">
        <v>0.31</v>
      </c>
      <c r="P382" s="45">
        <v>0.7</v>
      </c>
      <c r="Q382" s="45">
        <v>0.64</v>
      </c>
      <c r="R382" s="45">
        <v>0.79</v>
      </c>
      <c r="S382" s="45">
        <v>1.2</v>
      </c>
      <c r="T382" s="45">
        <v>3.65</v>
      </c>
      <c r="U382" s="45">
        <v>2.64</v>
      </c>
      <c r="V382" s="45">
        <v>1.77</v>
      </c>
      <c r="W382" s="45">
        <v>0.28000000000000003</v>
      </c>
      <c r="X382" s="45">
        <v>0.54</v>
      </c>
      <c r="Y382" s="45">
        <v>3.18</v>
      </c>
      <c r="Z382" s="159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56"/>
    </row>
    <row r="383" spans="1:65">
      <c r="B383" s="31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BM383" s="56"/>
    </row>
    <row r="384" spans="1:65" ht="15">
      <c r="B384" s="8" t="s">
        <v>521</v>
      </c>
      <c r="BM384" s="28" t="s">
        <v>284</v>
      </c>
    </row>
    <row r="385" spans="1:65" ht="15">
      <c r="A385" s="25" t="s">
        <v>53</v>
      </c>
      <c r="B385" s="18" t="s">
        <v>116</v>
      </c>
      <c r="C385" s="15" t="s">
        <v>117</v>
      </c>
      <c r="D385" s="16" t="s">
        <v>243</v>
      </c>
      <c r="E385" s="17" t="s">
        <v>243</v>
      </c>
      <c r="F385" s="159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28">
        <v>1</v>
      </c>
    </row>
    <row r="386" spans="1:65">
      <c r="A386" s="30"/>
      <c r="B386" s="19" t="s">
        <v>244</v>
      </c>
      <c r="C386" s="9" t="s">
        <v>244</v>
      </c>
      <c r="D386" s="157" t="s">
        <v>248</v>
      </c>
      <c r="E386" s="158" t="s">
        <v>266</v>
      </c>
      <c r="F386" s="159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28" t="s">
        <v>3</v>
      </c>
    </row>
    <row r="387" spans="1:65">
      <c r="A387" s="30"/>
      <c r="B387" s="19"/>
      <c r="C387" s="9"/>
      <c r="D387" s="10" t="s">
        <v>291</v>
      </c>
      <c r="E387" s="11" t="s">
        <v>292</v>
      </c>
      <c r="F387" s="159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28">
        <v>2</v>
      </c>
    </row>
    <row r="388" spans="1:65">
      <c r="A388" s="30"/>
      <c r="B388" s="19"/>
      <c r="C388" s="9"/>
      <c r="D388" s="26"/>
      <c r="E388" s="26"/>
      <c r="F388" s="159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28">
        <v>2</v>
      </c>
    </row>
    <row r="389" spans="1:65">
      <c r="A389" s="30"/>
      <c r="B389" s="18">
        <v>1</v>
      </c>
      <c r="C389" s="14">
        <v>1</v>
      </c>
      <c r="D389" s="153" t="s">
        <v>107</v>
      </c>
      <c r="E389" s="153" t="s">
        <v>108</v>
      </c>
      <c r="F389" s="159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28">
        <v>1</v>
      </c>
    </row>
    <row r="390" spans="1:65">
      <c r="A390" s="30"/>
      <c r="B390" s="19">
        <v>1</v>
      </c>
      <c r="C390" s="9">
        <v>2</v>
      </c>
      <c r="D390" s="155" t="s">
        <v>107</v>
      </c>
      <c r="E390" s="155" t="s">
        <v>108</v>
      </c>
      <c r="F390" s="159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28">
        <v>3</v>
      </c>
    </row>
    <row r="391" spans="1:65">
      <c r="A391" s="30"/>
      <c r="B391" s="19">
        <v>1</v>
      </c>
      <c r="C391" s="9">
        <v>3</v>
      </c>
      <c r="D391" s="155" t="s">
        <v>107</v>
      </c>
      <c r="E391" s="155" t="s">
        <v>108</v>
      </c>
      <c r="F391" s="159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28">
        <v>16</v>
      </c>
    </row>
    <row r="392" spans="1:65">
      <c r="A392" s="30"/>
      <c r="B392" s="19">
        <v>1</v>
      </c>
      <c r="C392" s="9">
        <v>4</v>
      </c>
      <c r="D392" s="155" t="s">
        <v>107</v>
      </c>
      <c r="E392" s="155" t="s">
        <v>108</v>
      </c>
      <c r="F392" s="159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28" t="s">
        <v>107</v>
      </c>
    </row>
    <row r="393" spans="1:65">
      <c r="A393" s="30"/>
      <c r="B393" s="19">
        <v>1</v>
      </c>
      <c r="C393" s="9">
        <v>5</v>
      </c>
      <c r="D393" s="155" t="s">
        <v>107</v>
      </c>
      <c r="E393" s="155" t="s">
        <v>108</v>
      </c>
      <c r="F393" s="159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28">
        <v>9</v>
      </c>
    </row>
    <row r="394" spans="1:65">
      <c r="A394" s="30"/>
      <c r="B394" s="19">
        <v>1</v>
      </c>
      <c r="C394" s="9">
        <v>6</v>
      </c>
      <c r="D394" s="155" t="s">
        <v>107</v>
      </c>
      <c r="E394" s="155" t="s">
        <v>108</v>
      </c>
      <c r="F394" s="159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56"/>
    </row>
    <row r="395" spans="1:65">
      <c r="A395" s="30"/>
      <c r="B395" s="20" t="s">
        <v>278</v>
      </c>
      <c r="C395" s="12"/>
      <c r="D395" s="22" t="s">
        <v>765</v>
      </c>
      <c r="E395" s="22" t="s">
        <v>765</v>
      </c>
      <c r="F395" s="159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56"/>
    </row>
    <row r="396" spans="1:65">
      <c r="A396" s="30"/>
      <c r="B396" s="3" t="s">
        <v>279</v>
      </c>
      <c r="C396" s="29"/>
      <c r="D396" s="11" t="s">
        <v>765</v>
      </c>
      <c r="E396" s="11" t="s">
        <v>765</v>
      </c>
      <c r="F396" s="159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56"/>
    </row>
    <row r="397" spans="1:65">
      <c r="A397" s="30"/>
      <c r="B397" s="3" t="s">
        <v>280</v>
      </c>
      <c r="C397" s="29"/>
      <c r="D397" s="23" t="s">
        <v>765</v>
      </c>
      <c r="E397" s="23" t="s">
        <v>765</v>
      </c>
      <c r="F397" s="159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56"/>
    </row>
    <row r="398" spans="1:65">
      <c r="A398" s="30"/>
      <c r="B398" s="3" t="s">
        <v>87</v>
      </c>
      <c r="C398" s="29"/>
      <c r="D398" s="13" t="s">
        <v>765</v>
      </c>
      <c r="E398" s="13" t="s">
        <v>765</v>
      </c>
      <c r="F398" s="159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56"/>
    </row>
    <row r="399" spans="1:65">
      <c r="A399" s="30"/>
      <c r="B399" s="3" t="s">
        <v>281</v>
      </c>
      <c r="C399" s="29"/>
      <c r="D399" s="13" t="s">
        <v>765</v>
      </c>
      <c r="E399" s="13" t="s">
        <v>765</v>
      </c>
      <c r="F399" s="159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56"/>
    </row>
    <row r="400" spans="1:65">
      <c r="A400" s="30"/>
      <c r="B400" s="46" t="s">
        <v>282</v>
      </c>
      <c r="C400" s="47"/>
      <c r="D400" s="45" t="s">
        <v>283</v>
      </c>
      <c r="E400" s="45" t="s">
        <v>283</v>
      </c>
      <c r="F400" s="159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56"/>
    </row>
    <row r="401" spans="1:65">
      <c r="B401" s="31"/>
      <c r="C401" s="20"/>
      <c r="D401" s="20"/>
      <c r="E401" s="20"/>
      <c r="BM401" s="56"/>
    </row>
    <row r="402" spans="1:65" ht="15">
      <c r="B402" s="8" t="s">
        <v>522</v>
      </c>
      <c r="BM402" s="28" t="s">
        <v>67</v>
      </c>
    </row>
    <row r="403" spans="1:65" ht="15">
      <c r="A403" s="25" t="s">
        <v>11</v>
      </c>
      <c r="B403" s="18" t="s">
        <v>116</v>
      </c>
      <c r="C403" s="15" t="s">
        <v>117</v>
      </c>
      <c r="D403" s="16" t="s">
        <v>243</v>
      </c>
      <c r="E403" s="17" t="s">
        <v>243</v>
      </c>
      <c r="F403" s="17" t="s">
        <v>243</v>
      </c>
      <c r="G403" s="17" t="s">
        <v>243</v>
      </c>
      <c r="H403" s="17" t="s">
        <v>243</v>
      </c>
      <c r="I403" s="17" t="s">
        <v>243</v>
      </c>
      <c r="J403" s="17" t="s">
        <v>243</v>
      </c>
      <c r="K403" s="17" t="s">
        <v>243</v>
      </c>
      <c r="L403" s="17" t="s">
        <v>243</v>
      </c>
      <c r="M403" s="17" t="s">
        <v>243</v>
      </c>
      <c r="N403" s="159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28">
        <v>1</v>
      </c>
    </row>
    <row r="404" spans="1:65">
      <c r="A404" s="30"/>
      <c r="B404" s="19" t="s">
        <v>244</v>
      </c>
      <c r="C404" s="9" t="s">
        <v>244</v>
      </c>
      <c r="D404" s="157" t="s">
        <v>246</v>
      </c>
      <c r="E404" s="158" t="s">
        <v>247</v>
      </c>
      <c r="F404" s="158" t="s">
        <v>248</v>
      </c>
      <c r="G404" s="158" t="s">
        <v>251</v>
      </c>
      <c r="H404" s="158" t="s">
        <v>254</v>
      </c>
      <c r="I404" s="158" t="s">
        <v>265</v>
      </c>
      <c r="J404" s="158" t="s">
        <v>266</v>
      </c>
      <c r="K404" s="158" t="s">
        <v>268</v>
      </c>
      <c r="L404" s="158" t="s">
        <v>271</v>
      </c>
      <c r="M404" s="158" t="s">
        <v>272</v>
      </c>
      <c r="N404" s="159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28" t="s">
        <v>3</v>
      </c>
    </row>
    <row r="405" spans="1:65">
      <c r="A405" s="30"/>
      <c r="B405" s="19"/>
      <c r="C405" s="9"/>
      <c r="D405" s="10" t="s">
        <v>291</v>
      </c>
      <c r="E405" s="11" t="s">
        <v>291</v>
      </c>
      <c r="F405" s="11" t="s">
        <v>291</v>
      </c>
      <c r="G405" s="11" t="s">
        <v>292</v>
      </c>
      <c r="H405" s="11" t="s">
        <v>291</v>
      </c>
      <c r="I405" s="11" t="s">
        <v>292</v>
      </c>
      <c r="J405" s="11" t="s">
        <v>291</v>
      </c>
      <c r="K405" s="11" t="s">
        <v>292</v>
      </c>
      <c r="L405" s="11" t="s">
        <v>291</v>
      </c>
      <c r="M405" s="11" t="s">
        <v>291</v>
      </c>
      <c r="N405" s="159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28">
        <v>2</v>
      </c>
    </row>
    <row r="406" spans="1:65">
      <c r="A406" s="30"/>
      <c r="B406" s="19"/>
      <c r="C406" s="9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159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28">
        <v>3</v>
      </c>
    </row>
    <row r="407" spans="1:65">
      <c r="A407" s="30"/>
      <c r="B407" s="18">
        <v>1</v>
      </c>
      <c r="C407" s="14">
        <v>1</v>
      </c>
      <c r="D407" s="153">
        <v>0.7</v>
      </c>
      <c r="E407" s="21">
        <v>0.74</v>
      </c>
      <c r="F407" s="21">
        <v>0.71634660878820089</v>
      </c>
      <c r="G407" s="153">
        <v>0.8</v>
      </c>
      <c r="H407" s="153">
        <v>1.0570223033415431</v>
      </c>
      <c r="I407" s="152">
        <v>0.63980000000000004</v>
      </c>
      <c r="J407" s="21">
        <v>0.74</v>
      </c>
      <c r="K407" s="153">
        <v>0.7</v>
      </c>
      <c r="L407" s="21">
        <v>0.8</v>
      </c>
      <c r="M407" s="21">
        <v>0.74</v>
      </c>
      <c r="N407" s="159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28">
        <v>1</v>
      </c>
    </row>
    <row r="408" spans="1:65">
      <c r="A408" s="30"/>
      <c r="B408" s="19">
        <v>1</v>
      </c>
      <c r="C408" s="9">
        <v>2</v>
      </c>
      <c r="D408" s="155">
        <v>0.7</v>
      </c>
      <c r="E408" s="11">
        <v>0.78</v>
      </c>
      <c r="F408" s="11">
        <v>0.70301083790668895</v>
      </c>
      <c r="G408" s="155">
        <v>0.7</v>
      </c>
      <c r="H408" s="155">
        <v>1.0733982898272554</v>
      </c>
      <c r="I408" s="11">
        <v>0.73409999999999997</v>
      </c>
      <c r="J408" s="11">
        <v>0.74</v>
      </c>
      <c r="K408" s="155">
        <v>0.7</v>
      </c>
      <c r="L408" s="11">
        <v>0.83</v>
      </c>
      <c r="M408" s="11">
        <v>0.76</v>
      </c>
      <c r="N408" s="159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28">
        <v>7</v>
      </c>
    </row>
    <row r="409" spans="1:65">
      <c r="A409" s="30"/>
      <c r="B409" s="19">
        <v>1</v>
      </c>
      <c r="C409" s="9">
        <v>3</v>
      </c>
      <c r="D409" s="155">
        <v>0.8</v>
      </c>
      <c r="E409" s="11">
        <v>0.8</v>
      </c>
      <c r="F409" s="11">
        <v>0.69637407084943503</v>
      </c>
      <c r="G409" s="155">
        <v>0.7</v>
      </c>
      <c r="H409" s="155">
        <v>1.0601500050302042</v>
      </c>
      <c r="I409" s="11">
        <v>0.71130000000000004</v>
      </c>
      <c r="J409" s="11">
        <v>0.72</v>
      </c>
      <c r="K409" s="155">
        <v>0.7</v>
      </c>
      <c r="L409" s="11">
        <v>0.76</v>
      </c>
      <c r="M409" s="11">
        <v>0.78</v>
      </c>
      <c r="N409" s="159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28">
        <v>16</v>
      </c>
    </row>
    <row r="410" spans="1:65">
      <c r="A410" s="30"/>
      <c r="B410" s="19">
        <v>1</v>
      </c>
      <c r="C410" s="9">
        <v>4</v>
      </c>
      <c r="D410" s="155">
        <v>0.8</v>
      </c>
      <c r="E410" s="11">
        <v>0.78</v>
      </c>
      <c r="F410" s="11">
        <v>0.71212965386608296</v>
      </c>
      <c r="G410" s="155">
        <v>0.8</v>
      </c>
      <c r="H410" s="155">
        <v>1.056127795190172</v>
      </c>
      <c r="I410" s="11">
        <v>0.71750000000000003</v>
      </c>
      <c r="J410" s="11">
        <v>0.74</v>
      </c>
      <c r="K410" s="155">
        <v>0.6</v>
      </c>
      <c r="L410" s="11">
        <v>0.77</v>
      </c>
      <c r="M410" s="11">
        <v>0.77</v>
      </c>
      <c r="N410" s="159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28">
        <v>0.75007637715691333</v>
      </c>
    </row>
    <row r="411" spans="1:65">
      <c r="A411" s="30"/>
      <c r="B411" s="19">
        <v>1</v>
      </c>
      <c r="C411" s="9">
        <v>5</v>
      </c>
      <c r="D411" s="155">
        <v>0.7</v>
      </c>
      <c r="E411" s="11">
        <v>0.77</v>
      </c>
      <c r="F411" s="11">
        <v>0.71430495125318616</v>
      </c>
      <c r="G411" s="155">
        <v>0.7</v>
      </c>
      <c r="H411" s="155">
        <v>1.0498857371478936</v>
      </c>
      <c r="I411" s="11">
        <v>0.73299999999999998</v>
      </c>
      <c r="J411" s="11">
        <v>0.74</v>
      </c>
      <c r="K411" s="155">
        <v>0.7</v>
      </c>
      <c r="L411" s="11">
        <v>0.78</v>
      </c>
      <c r="M411" s="11">
        <v>0.77</v>
      </c>
      <c r="N411" s="159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28">
        <v>31</v>
      </c>
    </row>
    <row r="412" spans="1:65">
      <c r="A412" s="30"/>
      <c r="B412" s="19">
        <v>1</v>
      </c>
      <c r="C412" s="9">
        <v>6</v>
      </c>
      <c r="D412" s="155">
        <v>0.8</v>
      </c>
      <c r="E412" s="11">
        <v>0.79</v>
      </c>
      <c r="F412" s="11">
        <v>0.72162345498528768</v>
      </c>
      <c r="G412" s="155">
        <v>0.7</v>
      </c>
      <c r="H412" s="155">
        <v>1.0515981660556608</v>
      </c>
      <c r="I412" s="11">
        <v>0.71989999999999998</v>
      </c>
      <c r="J412" s="11">
        <v>0.73</v>
      </c>
      <c r="K412" s="155">
        <v>0.7</v>
      </c>
      <c r="L412" s="11">
        <v>0.82</v>
      </c>
      <c r="M412" s="11">
        <v>0.75</v>
      </c>
      <c r="N412" s="159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56"/>
    </row>
    <row r="413" spans="1:65">
      <c r="A413" s="30"/>
      <c r="B413" s="20" t="s">
        <v>278</v>
      </c>
      <c r="C413" s="12"/>
      <c r="D413" s="22">
        <v>0.75</v>
      </c>
      <c r="E413" s="22">
        <v>0.77666666666666673</v>
      </c>
      <c r="F413" s="22">
        <v>0.71063159627481365</v>
      </c>
      <c r="G413" s="22">
        <v>0.73333333333333339</v>
      </c>
      <c r="H413" s="22">
        <v>1.0580303827654547</v>
      </c>
      <c r="I413" s="22">
        <v>0.7092666666666666</v>
      </c>
      <c r="J413" s="22">
        <v>0.73499999999999999</v>
      </c>
      <c r="K413" s="22">
        <v>0.68333333333333324</v>
      </c>
      <c r="L413" s="22">
        <v>0.79333333333333333</v>
      </c>
      <c r="M413" s="22">
        <v>0.76166666666666671</v>
      </c>
      <c r="N413" s="159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56"/>
    </row>
    <row r="414" spans="1:65">
      <c r="A414" s="30"/>
      <c r="B414" s="3" t="s">
        <v>279</v>
      </c>
      <c r="C414" s="29"/>
      <c r="D414" s="11">
        <v>0.75</v>
      </c>
      <c r="E414" s="11">
        <v>0.78</v>
      </c>
      <c r="F414" s="11">
        <v>0.71321730255963456</v>
      </c>
      <c r="G414" s="11">
        <v>0.7</v>
      </c>
      <c r="H414" s="11">
        <v>1.0565750492658577</v>
      </c>
      <c r="I414" s="11">
        <v>0.71870000000000001</v>
      </c>
      <c r="J414" s="11">
        <v>0.74</v>
      </c>
      <c r="K414" s="11">
        <v>0.7</v>
      </c>
      <c r="L414" s="11">
        <v>0.79</v>
      </c>
      <c r="M414" s="11">
        <v>0.76500000000000001</v>
      </c>
      <c r="N414" s="159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56"/>
    </row>
    <row r="415" spans="1:65">
      <c r="A415" s="30"/>
      <c r="B415" s="3" t="s">
        <v>280</v>
      </c>
      <c r="C415" s="29"/>
      <c r="D415" s="23">
        <v>5.4772255750516662E-2</v>
      </c>
      <c r="E415" s="23">
        <v>2.0655911179772907E-2</v>
      </c>
      <c r="F415" s="23">
        <v>9.2797955650299833E-3</v>
      </c>
      <c r="G415" s="23">
        <v>5.1639777949432274E-2</v>
      </c>
      <c r="H415" s="23">
        <v>8.4025007426278588E-3</v>
      </c>
      <c r="I415" s="23">
        <v>3.5186853605667347E-2</v>
      </c>
      <c r="J415" s="23">
        <v>8.3666002653407633E-3</v>
      </c>
      <c r="K415" s="23">
        <v>4.0824829046386291E-2</v>
      </c>
      <c r="L415" s="23">
        <v>2.8047578623950149E-2</v>
      </c>
      <c r="M415" s="23">
        <v>1.4719601443879758E-2</v>
      </c>
      <c r="N415" s="213"/>
      <c r="O415" s="214"/>
      <c r="P415" s="214"/>
      <c r="Q415" s="214"/>
      <c r="R415" s="214"/>
      <c r="S415" s="214"/>
      <c r="T415" s="214"/>
      <c r="U415" s="214"/>
      <c r="V415" s="214"/>
      <c r="W415" s="214"/>
      <c r="X415" s="214"/>
      <c r="Y415" s="214"/>
      <c r="Z415" s="214"/>
      <c r="AA415" s="214"/>
      <c r="AB415" s="214"/>
      <c r="AC415" s="214"/>
      <c r="AD415" s="214"/>
      <c r="AE415" s="214"/>
      <c r="AF415" s="214"/>
      <c r="AG415" s="214"/>
      <c r="AH415" s="214"/>
      <c r="AI415" s="214"/>
      <c r="AJ415" s="214"/>
      <c r="AK415" s="214"/>
      <c r="AL415" s="214"/>
      <c r="AM415" s="214"/>
      <c r="AN415" s="214"/>
      <c r="AO415" s="214"/>
      <c r="AP415" s="214"/>
      <c r="AQ415" s="214"/>
      <c r="AR415" s="214"/>
      <c r="AS415" s="214"/>
      <c r="AT415" s="214"/>
      <c r="AU415" s="214"/>
      <c r="AV415" s="214"/>
      <c r="AW415" s="214"/>
      <c r="AX415" s="214"/>
      <c r="AY415" s="214"/>
      <c r="AZ415" s="214"/>
      <c r="BA415" s="214"/>
      <c r="BB415" s="214"/>
      <c r="BC415" s="214"/>
      <c r="BD415" s="214"/>
      <c r="BE415" s="214"/>
      <c r="BF415" s="214"/>
      <c r="BG415" s="214"/>
      <c r="BH415" s="214"/>
      <c r="BI415" s="214"/>
      <c r="BJ415" s="214"/>
      <c r="BK415" s="214"/>
      <c r="BL415" s="214"/>
      <c r="BM415" s="57"/>
    </row>
    <row r="416" spans="1:65">
      <c r="A416" s="30"/>
      <c r="B416" s="3" t="s">
        <v>87</v>
      </c>
      <c r="C416" s="29"/>
      <c r="D416" s="13">
        <v>7.3029674334022215E-2</v>
      </c>
      <c r="E416" s="13">
        <v>2.659559379369902E-2</v>
      </c>
      <c r="F416" s="13">
        <v>1.3058518103719842E-2</v>
      </c>
      <c r="G416" s="13">
        <v>7.0417879021953095E-2</v>
      </c>
      <c r="H416" s="13">
        <v>7.9416440959527105E-3</v>
      </c>
      <c r="I416" s="13">
        <v>4.9610189311496404E-2</v>
      </c>
      <c r="J416" s="13">
        <v>1.1383129612708522E-2</v>
      </c>
      <c r="K416" s="13">
        <v>5.9743652263004335E-2</v>
      </c>
      <c r="L416" s="13">
        <v>3.5354090702458173E-2</v>
      </c>
      <c r="M416" s="13">
        <v>1.9325516118879331E-2</v>
      </c>
      <c r="N416" s="159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56"/>
    </row>
    <row r="417" spans="1:65">
      <c r="A417" s="30"/>
      <c r="B417" s="3" t="s">
        <v>281</v>
      </c>
      <c r="C417" s="29"/>
      <c r="D417" s="13">
        <v>-1.0182583966023007E-4</v>
      </c>
      <c r="E417" s="13">
        <v>3.5450109241596417E-2</v>
      </c>
      <c r="F417" s="13">
        <v>-5.2587685845554843E-2</v>
      </c>
      <c r="G417" s="13">
        <v>-2.2321785265445482E-2</v>
      </c>
      <c r="H417" s="13">
        <v>0.41056353057779127</v>
      </c>
      <c r="I417" s="13">
        <v>-5.4407406676279746E-2</v>
      </c>
      <c r="J417" s="13">
        <v>-2.0099789322867045E-2</v>
      </c>
      <c r="K417" s="13">
        <v>-8.8981663542801681E-2</v>
      </c>
      <c r="L417" s="13">
        <v>5.7670068667381669E-2</v>
      </c>
      <c r="M417" s="13">
        <v>1.5452145758389602E-2</v>
      </c>
      <c r="N417" s="159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56"/>
    </row>
    <row r="418" spans="1:65">
      <c r="A418" s="30"/>
      <c r="B418" s="46" t="s">
        <v>282</v>
      </c>
      <c r="C418" s="47"/>
      <c r="D418" s="45" t="s">
        <v>283</v>
      </c>
      <c r="E418" s="45">
        <v>0.32</v>
      </c>
      <c r="F418" s="45">
        <v>1.0900000000000001</v>
      </c>
      <c r="G418" s="45" t="s">
        <v>283</v>
      </c>
      <c r="H418" s="45">
        <v>6.31</v>
      </c>
      <c r="I418" s="45">
        <v>1.1200000000000001</v>
      </c>
      <c r="J418" s="45">
        <v>0.56999999999999995</v>
      </c>
      <c r="K418" s="45" t="s">
        <v>283</v>
      </c>
      <c r="L418" s="45">
        <v>0.67</v>
      </c>
      <c r="M418" s="45">
        <v>0</v>
      </c>
      <c r="N418" s="159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56"/>
    </row>
    <row r="419" spans="1:65">
      <c r="B419" s="31" t="s">
        <v>305</v>
      </c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BM419" s="56"/>
    </row>
    <row r="420" spans="1:65">
      <c r="BM420" s="56"/>
    </row>
    <row r="421" spans="1:65" ht="15">
      <c r="B421" s="8" t="s">
        <v>523</v>
      </c>
      <c r="BM421" s="28" t="s">
        <v>67</v>
      </c>
    </row>
    <row r="422" spans="1:65" ht="15">
      <c r="A422" s="25" t="s">
        <v>14</v>
      </c>
      <c r="B422" s="18" t="s">
        <v>116</v>
      </c>
      <c r="C422" s="15" t="s">
        <v>117</v>
      </c>
      <c r="D422" s="16" t="s">
        <v>243</v>
      </c>
      <c r="E422" s="17" t="s">
        <v>243</v>
      </c>
      <c r="F422" s="17" t="s">
        <v>243</v>
      </c>
      <c r="G422" s="17" t="s">
        <v>243</v>
      </c>
      <c r="H422" s="17" t="s">
        <v>243</v>
      </c>
      <c r="I422" s="17" t="s">
        <v>243</v>
      </c>
      <c r="J422" s="17" t="s">
        <v>243</v>
      </c>
      <c r="K422" s="17" t="s">
        <v>243</v>
      </c>
      <c r="L422" s="17" t="s">
        <v>243</v>
      </c>
      <c r="M422" s="17" t="s">
        <v>243</v>
      </c>
      <c r="N422" s="17" t="s">
        <v>243</v>
      </c>
      <c r="O422" s="17" t="s">
        <v>243</v>
      </c>
      <c r="P422" s="17" t="s">
        <v>243</v>
      </c>
      <c r="Q422" s="17" t="s">
        <v>243</v>
      </c>
      <c r="R422" s="17" t="s">
        <v>243</v>
      </c>
      <c r="S422" s="17" t="s">
        <v>243</v>
      </c>
      <c r="T422" s="17" t="s">
        <v>243</v>
      </c>
      <c r="U422" s="17" t="s">
        <v>243</v>
      </c>
      <c r="V422" s="17" t="s">
        <v>243</v>
      </c>
      <c r="W422" s="17" t="s">
        <v>243</v>
      </c>
      <c r="X422" s="17" t="s">
        <v>243</v>
      </c>
      <c r="Y422" s="159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28">
        <v>1</v>
      </c>
    </row>
    <row r="423" spans="1:65">
      <c r="A423" s="30"/>
      <c r="B423" s="19" t="s">
        <v>244</v>
      </c>
      <c r="C423" s="9" t="s">
        <v>244</v>
      </c>
      <c r="D423" s="157" t="s">
        <v>246</v>
      </c>
      <c r="E423" s="158" t="s">
        <v>247</v>
      </c>
      <c r="F423" s="158" t="s">
        <v>249</v>
      </c>
      <c r="G423" s="158" t="s">
        <v>251</v>
      </c>
      <c r="H423" s="158" t="s">
        <v>252</v>
      </c>
      <c r="I423" s="158" t="s">
        <v>253</v>
      </c>
      <c r="J423" s="158" t="s">
        <v>255</v>
      </c>
      <c r="K423" s="158" t="s">
        <v>256</v>
      </c>
      <c r="L423" s="158" t="s">
        <v>257</v>
      </c>
      <c r="M423" s="158" t="s">
        <v>259</v>
      </c>
      <c r="N423" s="158" t="s">
        <v>260</v>
      </c>
      <c r="O423" s="158" t="s">
        <v>261</v>
      </c>
      <c r="P423" s="158" t="s">
        <v>262</v>
      </c>
      <c r="Q423" s="158" t="s">
        <v>263</v>
      </c>
      <c r="R423" s="158" t="s">
        <v>264</v>
      </c>
      <c r="S423" s="158" t="s">
        <v>265</v>
      </c>
      <c r="T423" s="158" t="s">
        <v>268</v>
      </c>
      <c r="U423" s="158" t="s">
        <v>269</v>
      </c>
      <c r="V423" s="158" t="s">
        <v>270</v>
      </c>
      <c r="W423" s="158" t="s">
        <v>271</v>
      </c>
      <c r="X423" s="158" t="s">
        <v>272</v>
      </c>
      <c r="Y423" s="159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28" t="s">
        <v>3</v>
      </c>
    </row>
    <row r="424" spans="1:65">
      <c r="A424" s="30"/>
      <c r="B424" s="19"/>
      <c r="C424" s="9"/>
      <c r="D424" s="10" t="s">
        <v>291</v>
      </c>
      <c r="E424" s="11" t="s">
        <v>291</v>
      </c>
      <c r="F424" s="11" t="s">
        <v>120</v>
      </c>
      <c r="G424" s="11" t="s">
        <v>292</v>
      </c>
      <c r="H424" s="11" t="s">
        <v>291</v>
      </c>
      <c r="I424" s="11" t="s">
        <v>291</v>
      </c>
      <c r="J424" s="11" t="s">
        <v>291</v>
      </c>
      <c r="K424" s="11" t="s">
        <v>292</v>
      </c>
      <c r="L424" s="11" t="s">
        <v>292</v>
      </c>
      <c r="M424" s="11" t="s">
        <v>292</v>
      </c>
      <c r="N424" s="11" t="s">
        <v>292</v>
      </c>
      <c r="O424" s="11" t="s">
        <v>292</v>
      </c>
      <c r="P424" s="11" t="s">
        <v>292</v>
      </c>
      <c r="Q424" s="11" t="s">
        <v>292</v>
      </c>
      <c r="R424" s="11" t="s">
        <v>120</v>
      </c>
      <c r="S424" s="11" t="s">
        <v>292</v>
      </c>
      <c r="T424" s="11" t="s">
        <v>292</v>
      </c>
      <c r="U424" s="11" t="s">
        <v>292</v>
      </c>
      <c r="V424" s="11" t="s">
        <v>292</v>
      </c>
      <c r="W424" s="11" t="s">
        <v>291</v>
      </c>
      <c r="X424" s="11" t="s">
        <v>291</v>
      </c>
      <c r="Y424" s="159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28">
        <v>2</v>
      </c>
    </row>
    <row r="425" spans="1:65">
      <c r="A425" s="30"/>
      <c r="B425" s="19"/>
      <c r="C425" s="9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159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28">
        <v>3</v>
      </c>
    </row>
    <row r="426" spans="1:65">
      <c r="A426" s="30"/>
      <c r="B426" s="18">
        <v>1</v>
      </c>
      <c r="C426" s="14">
        <v>1</v>
      </c>
      <c r="D426" s="21">
        <v>0.34</v>
      </c>
      <c r="E426" s="21">
        <v>0.33</v>
      </c>
      <c r="F426" s="153" t="s">
        <v>108</v>
      </c>
      <c r="G426" s="21">
        <v>0.3</v>
      </c>
      <c r="H426" s="21">
        <v>0.28599999999999998</v>
      </c>
      <c r="I426" s="21">
        <v>0.32</v>
      </c>
      <c r="J426" s="21">
        <v>0.32</v>
      </c>
      <c r="K426" s="21">
        <v>0.3</v>
      </c>
      <c r="L426" s="21">
        <v>0.32</v>
      </c>
      <c r="M426" s="21">
        <v>0.32</v>
      </c>
      <c r="N426" s="21">
        <v>0.312</v>
      </c>
      <c r="O426" s="21">
        <v>0.308</v>
      </c>
      <c r="P426" s="21">
        <v>0.311</v>
      </c>
      <c r="Q426" s="152">
        <v>0.31900000000000001</v>
      </c>
      <c r="R426" s="21">
        <v>0.3159382782555934</v>
      </c>
      <c r="S426" s="153">
        <v>0.1303</v>
      </c>
      <c r="T426" s="21">
        <v>0.28999999999999998</v>
      </c>
      <c r="U426" s="21">
        <v>0.28999999999999998</v>
      </c>
      <c r="V426" s="21">
        <v>0.316</v>
      </c>
      <c r="W426" s="21">
        <v>0.26800000000000002</v>
      </c>
      <c r="X426" s="21">
        <v>0.32200000000000001</v>
      </c>
      <c r="Y426" s="159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28">
        <v>1</v>
      </c>
    </row>
    <row r="427" spans="1:65">
      <c r="A427" s="30"/>
      <c r="B427" s="19">
        <v>1</v>
      </c>
      <c r="C427" s="9">
        <v>2</v>
      </c>
      <c r="D427" s="11">
        <v>0.34</v>
      </c>
      <c r="E427" s="11">
        <v>0.31</v>
      </c>
      <c r="F427" s="155" t="s">
        <v>108</v>
      </c>
      <c r="G427" s="11">
        <v>0.3</v>
      </c>
      <c r="H427" s="11">
        <v>0.29399999999999998</v>
      </c>
      <c r="I427" s="11">
        <v>0.32</v>
      </c>
      <c r="J427" s="11">
        <v>0.31</v>
      </c>
      <c r="K427" s="11">
        <v>0.3</v>
      </c>
      <c r="L427" s="11">
        <v>0.35</v>
      </c>
      <c r="M427" s="11">
        <v>0.32</v>
      </c>
      <c r="N427" s="11">
        <v>0.33400000000000002</v>
      </c>
      <c r="O427" s="11">
        <v>0.309</v>
      </c>
      <c r="P427" s="11">
        <v>0.30199999999999999</v>
      </c>
      <c r="Q427" s="11">
        <v>0.29299999999999998</v>
      </c>
      <c r="R427" s="11">
        <v>0.30500327873476724</v>
      </c>
      <c r="S427" s="155">
        <v>0.14185</v>
      </c>
      <c r="T427" s="11">
        <v>0.28999999999999998</v>
      </c>
      <c r="U427" s="11">
        <v>0.28000000000000003</v>
      </c>
      <c r="V427" s="11">
        <v>0.32900000000000001</v>
      </c>
      <c r="W427" s="11">
        <v>0.28399999999999997</v>
      </c>
      <c r="X427" s="11">
        <v>0.33400000000000002</v>
      </c>
      <c r="Y427" s="159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28">
        <v>34</v>
      </c>
    </row>
    <row r="428" spans="1:65">
      <c r="A428" s="30"/>
      <c r="B428" s="19">
        <v>1</v>
      </c>
      <c r="C428" s="9">
        <v>3</v>
      </c>
      <c r="D428" s="11">
        <v>0.33</v>
      </c>
      <c r="E428" s="11">
        <v>0.32</v>
      </c>
      <c r="F428" s="155" t="s">
        <v>108</v>
      </c>
      <c r="G428" s="11">
        <v>0.3</v>
      </c>
      <c r="H428" s="11">
        <v>0.29599999999999999</v>
      </c>
      <c r="I428" s="11">
        <v>0.33</v>
      </c>
      <c r="J428" s="11">
        <v>0.32</v>
      </c>
      <c r="K428" s="11">
        <v>0.28999999999999998</v>
      </c>
      <c r="L428" s="11">
        <v>0.31</v>
      </c>
      <c r="M428" s="11">
        <v>0.317</v>
      </c>
      <c r="N428" s="11">
        <v>0.33300000000000002</v>
      </c>
      <c r="O428" s="11">
        <v>0.29899999999999999</v>
      </c>
      <c r="P428" s="11">
        <v>0.313</v>
      </c>
      <c r="Q428" s="11">
        <v>0.3</v>
      </c>
      <c r="R428" s="11">
        <v>0.30574903612107596</v>
      </c>
      <c r="S428" s="155">
        <v>0.13325000000000001</v>
      </c>
      <c r="T428" s="11">
        <v>0.3</v>
      </c>
      <c r="U428" s="11">
        <v>0.27</v>
      </c>
      <c r="V428" s="11">
        <v>0.31900000000000001</v>
      </c>
      <c r="W428" s="11">
        <v>0.28399999999999997</v>
      </c>
      <c r="X428" s="11">
        <v>0.34</v>
      </c>
      <c r="Y428" s="159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28">
        <v>16</v>
      </c>
    </row>
    <row r="429" spans="1:65">
      <c r="A429" s="30"/>
      <c r="B429" s="19">
        <v>1</v>
      </c>
      <c r="C429" s="9">
        <v>4</v>
      </c>
      <c r="D429" s="11">
        <v>0.34</v>
      </c>
      <c r="E429" s="11">
        <v>0.34</v>
      </c>
      <c r="F429" s="155" t="s">
        <v>108</v>
      </c>
      <c r="G429" s="11">
        <v>0.3</v>
      </c>
      <c r="H429" s="11">
        <v>0.29699999999999999</v>
      </c>
      <c r="I429" s="11">
        <v>0.36</v>
      </c>
      <c r="J429" s="11">
        <v>0.32</v>
      </c>
      <c r="K429" s="11">
        <v>0.32</v>
      </c>
      <c r="L429" s="11">
        <v>0.3</v>
      </c>
      <c r="M429" s="11">
        <v>0.32100000000000001</v>
      </c>
      <c r="N429" s="11">
        <v>0.307</v>
      </c>
      <c r="O429" s="11">
        <v>0.30499999999999999</v>
      </c>
      <c r="P429" s="11">
        <v>0.316</v>
      </c>
      <c r="Q429" s="11">
        <v>0.29499999999999998</v>
      </c>
      <c r="R429" s="11">
        <v>0.30370415336820356</v>
      </c>
      <c r="S429" s="155">
        <v>0.1386</v>
      </c>
      <c r="T429" s="11">
        <v>0.28999999999999998</v>
      </c>
      <c r="U429" s="11">
        <v>0.3</v>
      </c>
      <c r="V429" s="11">
        <v>0.317</v>
      </c>
      <c r="W429" s="11">
        <v>0.27300000000000002</v>
      </c>
      <c r="X429" s="11">
        <v>0.33100000000000002</v>
      </c>
      <c r="Y429" s="159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28">
        <v>0.31099460168265664</v>
      </c>
    </row>
    <row r="430" spans="1:65">
      <c r="A430" s="30"/>
      <c r="B430" s="19">
        <v>1</v>
      </c>
      <c r="C430" s="9">
        <v>5</v>
      </c>
      <c r="D430" s="11">
        <v>0.36</v>
      </c>
      <c r="E430" s="11">
        <v>0.32</v>
      </c>
      <c r="F430" s="155" t="s">
        <v>108</v>
      </c>
      <c r="G430" s="11">
        <v>0.3</v>
      </c>
      <c r="H430" s="11">
        <v>0.309</v>
      </c>
      <c r="I430" s="11">
        <v>0.33</v>
      </c>
      <c r="J430" s="11">
        <v>0.31</v>
      </c>
      <c r="K430" s="11">
        <v>0.32</v>
      </c>
      <c r="L430" s="11">
        <v>0.32</v>
      </c>
      <c r="M430" s="11">
        <v>0.32400000000000001</v>
      </c>
      <c r="N430" s="11">
        <v>0.32600000000000001</v>
      </c>
      <c r="O430" s="11">
        <v>0.29799999999999999</v>
      </c>
      <c r="P430" s="11">
        <v>0.314</v>
      </c>
      <c r="Q430" s="11">
        <v>0.30499999999999999</v>
      </c>
      <c r="R430" s="11">
        <v>0.32852022467950442</v>
      </c>
      <c r="S430" s="155">
        <v>0.13994999999999999</v>
      </c>
      <c r="T430" s="11">
        <v>0.28000000000000003</v>
      </c>
      <c r="U430" s="11">
        <v>0.28000000000000003</v>
      </c>
      <c r="V430" s="11">
        <v>0.317</v>
      </c>
      <c r="W430" s="11">
        <v>0.28999999999999998</v>
      </c>
      <c r="X430" s="11">
        <v>0.32600000000000001</v>
      </c>
      <c r="Y430" s="159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28">
        <v>32</v>
      </c>
    </row>
    <row r="431" spans="1:65">
      <c r="A431" s="30"/>
      <c r="B431" s="19">
        <v>1</v>
      </c>
      <c r="C431" s="9">
        <v>6</v>
      </c>
      <c r="D431" s="11">
        <v>0.34</v>
      </c>
      <c r="E431" s="11">
        <v>0.33</v>
      </c>
      <c r="F431" s="155" t="s">
        <v>108</v>
      </c>
      <c r="G431" s="11">
        <v>0.3</v>
      </c>
      <c r="H431" s="11">
        <v>0.29299999999999998</v>
      </c>
      <c r="I431" s="11">
        <v>0.31</v>
      </c>
      <c r="J431" s="11">
        <v>0.33</v>
      </c>
      <c r="K431" s="11">
        <v>0.28000000000000003</v>
      </c>
      <c r="L431" s="11">
        <v>0.33</v>
      </c>
      <c r="M431" s="11">
        <v>0.32300000000000001</v>
      </c>
      <c r="N431" s="11">
        <v>0.314</v>
      </c>
      <c r="O431" s="11">
        <v>0.30199999999999999</v>
      </c>
      <c r="P431" s="11">
        <v>0.30299999999999999</v>
      </c>
      <c r="Q431" s="11">
        <v>0.29699999999999999</v>
      </c>
      <c r="R431" s="11">
        <v>0.32746962066370799</v>
      </c>
      <c r="S431" s="155">
        <v>0.13020000000000001</v>
      </c>
      <c r="T431" s="11">
        <v>0.3</v>
      </c>
      <c r="U431" s="11">
        <v>0.3</v>
      </c>
      <c r="V431" s="11">
        <v>0.32400000000000001</v>
      </c>
      <c r="W431" s="11">
        <v>0.28299999999999997</v>
      </c>
      <c r="X431" s="11">
        <v>0.32600000000000001</v>
      </c>
      <c r="Y431" s="159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56"/>
    </row>
    <row r="432" spans="1:65">
      <c r="A432" s="30"/>
      <c r="B432" s="20" t="s">
        <v>278</v>
      </c>
      <c r="C432" s="12"/>
      <c r="D432" s="22">
        <v>0.34166666666666662</v>
      </c>
      <c r="E432" s="22">
        <v>0.32500000000000001</v>
      </c>
      <c r="F432" s="22" t="s">
        <v>765</v>
      </c>
      <c r="G432" s="22">
        <v>0.3</v>
      </c>
      <c r="H432" s="22">
        <v>0.29583333333333328</v>
      </c>
      <c r="I432" s="22">
        <v>0.32833333333333337</v>
      </c>
      <c r="J432" s="22">
        <v>0.31833333333333336</v>
      </c>
      <c r="K432" s="22">
        <v>0.30166666666666669</v>
      </c>
      <c r="L432" s="22">
        <v>0.32166666666666671</v>
      </c>
      <c r="M432" s="22">
        <v>0.32083333333333336</v>
      </c>
      <c r="N432" s="22">
        <v>0.32100000000000001</v>
      </c>
      <c r="O432" s="22">
        <v>0.30349999999999999</v>
      </c>
      <c r="P432" s="22">
        <v>0.30983333333333335</v>
      </c>
      <c r="Q432" s="22">
        <v>0.30149999999999993</v>
      </c>
      <c r="R432" s="22">
        <v>0.31439743197047548</v>
      </c>
      <c r="S432" s="22">
        <v>0.13569166666666668</v>
      </c>
      <c r="T432" s="22">
        <v>0.29166666666666669</v>
      </c>
      <c r="U432" s="22">
        <v>0.28666666666666668</v>
      </c>
      <c r="V432" s="22">
        <v>0.3203333333333333</v>
      </c>
      <c r="W432" s="22">
        <v>0.28033333333333332</v>
      </c>
      <c r="X432" s="22">
        <v>0.32983333333333337</v>
      </c>
      <c r="Y432" s="159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56"/>
    </row>
    <row r="433" spans="1:65">
      <c r="A433" s="30"/>
      <c r="B433" s="3" t="s">
        <v>279</v>
      </c>
      <c r="C433" s="29"/>
      <c r="D433" s="11">
        <v>0.34</v>
      </c>
      <c r="E433" s="11">
        <v>0.32500000000000001</v>
      </c>
      <c r="F433" s="11" t="s">
        <v>765</v>
      </c>
      <c r="G433" s="11">
        <v>0.3</v>
      </c>
      <c r="H433" s="11">
        <v>0.29499999999999998</v>
      </c>
      <c r="I433" s="11">
        <v>0.32500000000000001</v>
      </c>
      <c r="J433" s="11">
        <v>0.32</v>
      </c>
      <c r="K433" s="11">
        <v>0.3</v>
      </c>
      <c r="L433" s="11">
        <v>0.32</v>
      </c>
      <c r="M433" s="11">
        <v>0.32050000000000001</v>
      </c>
      <c r="N433" s="11">
        <v>0.32</v>
      </c>
      <c r="O433" s="11">
        <v>0.30349999999999999</v>
      </c>
      <c r="P433" s="11">
        <v>0.312</v>
      </c>
      <c r="Q433" s="11">
        <v>0.29849999999999999</v>
      </c>
      <c r="R433" s="11">
        <v>0.31084365718833468</v>
      </c>
      <c r="S433" s="11">
        <v>0.13592500000000002</v>
      </c>
      <c r="T433" s="11">
        <v>0.28999999999999998</v>
      </c>
      <c r="U433" s="11">
        <v>0.28500000000000003</v>
      </c>
      <c r="V433" s="11">
        <v>0.318</v>
      </c>
      <c r="W433" s="11">
        <v>0.28349999999999997</v>
      </c>
      <c r="X433" s="11">
        <v>0.32850000000000001</v>
      </c>
      <c r="Y433" s="159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56"/>
    </row>
    <row r="434" spans="1:65">
      <c r="A434" s="30"/>
      <c r="B434" s="3" t="s">
        <v>280</v>
      </c>
      <c r="C434" s="29"/>
      <c r="D434" s="23">
        <v>9.8319208025017379E-3</v>
      </c>
      <c r="E434" s="23">
        <v>1.0488088481701525E-2</v>
      </c>
      <c r="F434" s="23" t="s">
        <v>765</v>
      </c>
      <c r="G434" s="23">
        <v>0</v>
      </c>
      <c r="H434" s="23">
        <v>7.5210814825174416E-3</v>
      </c>
      <c r="I434" s="23">
        <v>1.7224014243685082E-2</v>
      </c>
      <c r="J434" s="23">
        <v>7.5277265270908156E-3</v>
      </c>
      <c r="K434" s="23">
        <v>1.6020819787597222E-2</v>
      </c>
      <c r="L434" s="23">
        <v>1.7224014243685082E-2</v>
      </c>
      <c r="M434" s="23">
        <v>2.4832774042918924E-3</v>
      </c>
      <c r="N434" s="23">
        <v>1.1523888232710357E-2</v>
      </c>
      <c r="O434" s="23">
        <v>4.5934736311423448E-3</v>
      </c>
      <c r="P434" s="23">
        <v>5.9132619311735822E-3</v>
      </c>
      <c r="Q434" s="23">
        <v>9.5446319991920152E-3</v>
      </c>
      <c r="R434" s="23">
        <v>1.1402637163899621E-2</v>
      </c>
      <c r="S434" s="23">
        <v>5.0932717055608406E-3</v>
      </c>
      <c r="T434" s="23">
        <v>7.5277265270907992E-3</v>
      </c>
      <c r="U434" s="23">
        <v>1.2110601416389951E-2</v>
      </c>
      <c r="V434" s="23">
        <v>5.1251016250086897E-3</v>
      </c>
      <c r="W434" s="23">
        <v>8.1649658092772404E-3</v>
      </c>
      <c r="X434" s="23">
        <v>6.5243135015621949E-3</v>
      </c>
      <c r="Y434" s="213"/>
      <c r="Z434" s="214"/>
      <c r="AA434" s="214"/>
      <c r="AB434" s="214"/>
      <c r="AC434" s="214"/>
      <c r="AD434" s="214"/>
      <c r="AE434" s="214"/>
      <c r="AF434" s="214"/>
      <c r="AG434" s="214"/>
      <c r="AH434" s="214"/>
      <c r="AI434" s="214"/>
      <c r="AJ434" s="214"/>
      <c r="AK434" s="214"/>
      <c r="AL434" s="214"/>
      <c r="AM434" s="214"/>
      <c r="AN434" s="214"/>
      <c r="AO434" s="214"/>
      <c r="AP434" s="214"/>
      <c r="AQ434" s="214"/>
      <c r="AR434" s="214"/>
      <c r="AS434" s="214"/>
      <c r="AT434" s="214"/>
      <c r="AU434" s="214"/>
      <c r="AV434" s="214"/>
      <c r="AW434" s="214"/>
      <c r="AX434" s="214"/>
      <c r="AY434" s="214"/>
      <c r="AZ434" s="214"/>
      <c r="BA434" s="214"/>
      <c r="BB434" s="214"/>
      <c r="BC434" s="214"/>
      <c r="BD434" s="214"/>
      <c r="BE434" s="214"/>
      <c r="BF434" s="214"/>
      <c r="BG434" s="214"/>
      <c r="BH434" s="214"/>
      <c r="BI434" s="214"/>
      <c r="BJ434" s="214"/>
      <c r="BK434" s="214"/>
      <c r="BL434" s="214"/>
      <c r="BM434" s="57"/>
    </row>
    <row r="435" spans="1:65">
      <c r="A435" s="30"/>
      <c r="B435" s="3" t="s">
        <v>87</v>
      </c>
      <c r="C435" s="29"/>
      <c r="D435" s="13">
        <v>2.8776353568297774E-2</v>
      </c>
      <c r="E435" s="13">
        <v>3.2271041482158536E-2</v>
      </c>
      <c r="F435" s="13" t="s">
        <v>765</v>
      </c>
      <c r="G435" s="13">
        <v>0</v>
      </c>
      <c r="H435" s="13">
        <v>2.5423374025411075E-2</v>
      </c>
      <c r="I435" s="13">
        <v>5.2458926630512936E-2</v>
      </c>
      <c r="J435" s="13">
        <v>2.3647308462065388E-2</v>
      </c>
      <c r="K435" s="13">
        <v>5.3107689903637192E-2</v>
      </c>
      <c r="L435" s="13">
        <v>5.3546158270523565E-2</v>
      </c>
      <c r="M435" s="13">
        <v>7.7400854159747285E-3</v>
      </c>
      <c r="N435" s="13">
        <v>3.5899963341776815E-2</v>
      </c>
      <c r="O435" s="13">
        <v>1.5135003726992899E-2</v>
      </c>
      <c r="P435" s="13">
        <v>1.9085299401313337E-2</v>
      </c>
      <c r="Q435" s="13">
        <v>3.1657154226175842E-2</v>
      </c>
      <c r="R435" s="13">
        <v>3.626822615068441E-2</v>
      </c>
      <c r="S435" s="13">
        <v>3.7535626399760533E-2</v>
      </c>
      <c r="T435" s="13">
        <v>2.5809348092882739E-2</v>
      </c>
      <c r="U435" s="13">
        <v>4.2246284010662619E-2</v>
      </c>
      <c r="V435" s="13">
        <v>1.599927666495949E-2</v>
      </c>
      <c r="W435" s="13">
        <v>2.9125918463533559E-2</v>
      </c>
      <c r="X435" s="13">
        <v>1.9780637195236567E-2</v>
      </c>
      <c r="Y435" s="159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56"/>
    </row>
    <row r="436" spans="1:65">
      <c r="A436" s="30"/>
      <c r="B436" s="3" t="s">
        <v>281</v>
      </c>
      <c r="C436" s="29"/>
      <c r="D436" s="13">
        <v>9.8625715102631295E-2</v>
      </c>
      <c r="E436" s="13">
        <v>4.5034216804942018E-2</v>
      </c>
      <c r="F436" s="13" t="s">
        <v>765</v>
      </c>
      <c r="G436" s="13">
        <v>-3.5353030641592009E-2</v>
      </c>
      <c r="H436" s="13">
        <v>-4.875090521601444E-2</v>
      </c>
      <c r="I436" s="13">
        <v>5.5752516464480095E-2</v>
      </c>
      <c r="J436" s="13">
        <v>2.3597617485866529E-2</v>
      </c>
      <c r="K436" s="13">
        <v>-2.9993880811822859E-2</v>
      </c>
      <c r="L436" s="13">
        <v>3.4315917145404384E-2</v>
      </c>
      <c r="M436" s="13">
        <v>3.163634223051992E-2</v>
      </c>
      <c r="N436" s="13">
        <v>3.2172257213496591E-2</v>
      </c>
      <c r="O436" s="13">
        <v>-2.409881599907715E-2</v>
      </c>
      <c r="P436" s="13">
        <v>-3.7340466459551136E-3</v>
      </c>
      <c r="Q436" s="13">
        <v>-3.0529795794800085E-2</v>
      </c>
      <c r="R436" s="13">
        <v>1.0941766414618082E-2</v>
      </c>
      <c r="S436" s="13">
        <v>-0.5636848166093622</v>
      </c>
      <c r="T436" s="13">
        <v>-6.2148779790436537E-2</v>
      </c>
      <c r="U436" s="13">
        <v>-7.822622927974332E-2</v>
      </c>
      <c r="V436" s="13">
        <v>3.002859728158902E-2</v>
      </c>
      <c r="W436" s="13">
        <v>-9.8590998632865356E-2</v>
      </c>
      <c r="X436" s="13">
        <v>6.057575131127213E-2</v>
      </c>
      <c r="Y436" s="159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56"/>
    </row>
    <row r="437" spans="1:65">
      <c r="A437" s="30"/>
      <c r="B437" s="46" t="s">
        <v>282</v>
      </c>
      <c r="C437" s="47"/>
      <c r="D437" s="45">
        <v>1.43</v>
      </c>
      <c r="E437" s="45">
        <v>0.55000000000000004</v>
      </c>
      <c r="F437" s="45">
        <v>35.840000000000003</v>
      </c>
      <c r="G437" s="45">
        <v>0.75</v>
      </c>
      <c r="H437" s="45">
        <v>0.97</v>
      </c>
      <c r="I437" s="45">
        <v>0.73</v>
      </c>
      <c r="J437" s="45">
        <v>0.21</v>
      </c>
      <c r="K437" s="45">
        <v>0.67</v>
      </c>
      <c r="L437" s="45">
        <v>0.38</v>
      </c>
      <c r="M437" s="45">
        <v>0.34</v>
      </c>
      <c r="N437" s="45">
        <v>0.35</v>
      </c>
      <c r="O437" s="45">
        <v>0.56999999999999995</v>
      </c>
      <c r="P437" s="45">
        <v>0.24</v>
      </c>
      <c r="Q437" s="45">
        <v>0.67</v>
      </c>
      <c r="R437" s="45">
        <v>0</v>
      </c>
      <c r="S437" s="45">
        <v>9.34</v>
      </c>
      <c r="T437" s="45">
        <v>1.19</v>
      </c>
      <c r="U437" s="45">
        <v>1.45</v>
      </c>
      <c r="V437" s="45">
        <v>0.31</v>
      </c>
      <c r="W437" s="45">
        <v>1.78</v>
      </c>
      <c r="X437" s="45">
        <v>0.81</v>
      </c>
      <c r="Y437" s="159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56"/>
    </row>
    <row r="438" spans="1:65">
      <c r="B438" s="31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BM438" s="56"/>
    </row>
    <row r="439" spans="1:65" ht="15">
      <c r="B439" s="8" t="s">
        <v>524</v>
      </c>
      <c r="BM439" s="28" t="s">
        <v>67</v>
      </c>
    </row>
    <row r="440" spans="1:65" ht="15">
      <c r="A440" s="25" t="s">
        <v>54</v>
      </c>
      <c r="B440" s="18" t="s">
        <v>116</v>
      </c>
      <c r="C440" s="15" t="s">
        <v>117</v>
      </c>
      <c r="D440" s="16" t="s">
        <v>243</v>
      </c>
      <c r="E440" s="17" t="s">
        <v>243</v>
      </c>
      <c r="F440" s="17" t="s">
        <v>243</v>
      </c>
      <c r="G440" s="17" t="s">
        <v>243</v>
      </c>
      <c r="H440" s="17" t="s">
        <v>243</v>
      </c>
      <c r="I440" s="17" t="s">
        <v>243</v>
      </c>
      <c r="J440" s="17" t="s">
        <v>243</v>
      </c>
      <c r="K440" s="17" t="s">
        <v>243</v>
      </c>
      <c r="L440" s="17" t="s">
        <v>243</v>
      </c>
      <c r="M440" s="17" t="s">
        <v>243</v>
      </c>
      <c r="N440" s="17" t="s">
        <v>243</v>
      </c>
      <c r="O440" s="17" t="s">
        <v>243</v>
      </c>
      <c r="P440" s="17" t="s">
        <v>243</v>
      </c>
      <c r="Q440" s="17" t="s">
        <v>243</v>
      </c>
      <c r="R440" s="17" t="s">
        <v>243</v>
      </c>
      <c r="S440" s="17" t="s">
        <v>243</v>
      </c>
      <c r="T440" s="17" t="s">
        <v>243</v>
      </c>
      <c r="U440" s="17" t="s">
        <v>243</v>
      </c>
      <c r="V440" s="17" t="s">
        <v>243</v>
      </c>
      <c r="W440" s="17" t="s">
        <v>243</v>
      </c>
      <c r="X440" s="17" t="s">
        <v>243</v>
      </c>
      <c r="Y440" s="17" t="s">
        <v>243</v>
      </c>
      <c r="Z440" s="17" t="s">
        <v>243</v>
      </c>
      <c r="AA440" s="17" t="s">
        <v>243</v>
      </c>
      <c r="AB440" s="17" t="s">
        <v>243</v>
      </c>
      <c r="AC440" s="17" t="s">
        <v>243</v>
      </c>
      <c r="AD440" s="159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28">
        <v>1</v>
      </c>
    </row>
    <row r="441" spans="1:65">
      <c r="A441" s="30"/>
      <c r="B441" s="19" t="s">
        <v>244</v>
      </c>
      <c r="C441" s="9" t="s">
        <v>244</v>
      </c>
      <c r="D441" s="157" t="s">
        <v>246</v>
      </c>
      <c r="E441" s="158" t="s">
        <v>247</v>
      </c>
      <c r="F441" s="158" t="s">
        <v>248</v>
      </c>
      <c r="G441" s="158" t="s">
        <v>249</v>
      </c>
      <c r="H441" s="158" t="s">
        <v>250</v>
      </c>
      <c r="I441" s="158" t="s">
        <v>251</v>
      </c>
      <c r="J441" s="158" t="s">
        <v>252</v>
      </c>
      <c r="K441" s="158" t="s">
        <v>253</v>
      </c>
      <c r="L441" s="158" t="s">
        <v>254</v>
      </c>
      <c r="M441" s="158" t="s">
        <v>255</v>
      </c>
      <c r="N441" s="158" t="s">
        <v>256</v>
      </c>
      <c r="O441" s="158" t="s">
        <v>257</v>
      </c>
      <c r="P441" s="158" t="s">
        <v>259</v>
      </c>
      <c r="Q441" s="158" t="s">
        <v>260</v>
      </c>
      <c r="R441" s="158" t="s">
        <v>261</v>
      </c>
      <c r="S441" s="158" t="s">
        <v>262</v>
      </c>
      <c r="T441" s="158" t="s">
        <v>263</v>
      </c>
      <c r="U441" s="158" t="s">
        <v>264</v>
      </c>
      <c r="V441" s="158" t="s">
        <v>265</v>
      </c>
      <c r="W441" s="158" t="s">
        <v>266</v>
      </c>
      <c r="X441" s="158" t="s">
        <v>267</v>
      </c>
      <c r="Y441" s="158" t="s">
        <v>268</v>
      </c>
      <c r="Z441" s="158" t="s">
        <v>269</v>
      </c>
      <c r="AA441" s="158" t="s">
        <v>270</v>
      </c>
      <c r="AB441" s="158" t="s">
        <v>271</v>
      </c>
      <c r="AC441" s="158" t="s">
        <v>272</v>
      </c>
      <c r="AD441" s="159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28" t="s">
        <v>1</v>
      </c>
    </row>
    <row r="442" spans="1:65">
      <c r="A442" s="30"/>
      <c r="B442" s="19"/>
      <c r="C442" s="9"/>
      <c r="D442" s="10" t="s">
        <v>291</v>
      </c>
      <c r="E442" s="11" t="s">
        <v>120</v>
      </c>
      <c r="F442" s="11" t="s">
        <v>291</v>
      </c>
      <c r="G442" s="11" t="s">
        <v>120</v>
      </c>
      <c r="H442" s="11" t="s">
        <v>120</v>
      </c>
      <c r="I442" s="11" t="s">
        <v>292</v>
      </c>
      <c r="J442" s="11" t="s">
        <v>292</v>
      </c>
      <c r="K442" s="11" t="s">
        <v>120</v>
      </c>
      <c r="L442" s="11" t="s">
        <v>120</v>
      </c>
      <c r="M442" s="11" t="s">
        <v>291</v>
      </c>
      <c r="N442" s="11" t="s">
        <v>292</v>
      </c>
      <c r="O442" s="11" t="s">
        <v>292</v>
      </c>
      <c r="P442" s="11" t="s">
        <v>292</v>
      </c>
      <c r="Q442" s="11" t="s">
        <v>292</v>
      </c>
      <c r="R442" s="11" t="s">
        <v>292</v>
      </c>
      <c r="S442" s="11" t="s">
        <v>292</v>
      </c>
      <c r="T442" s="11" t="s">
        <v>292</v>
      </c>
      <c r="U442" s="11" t="s">
        <v>120</v>
      </c>
      <c r="V442" s="11" t="s">
        <v>292</v>
      </c>
      <c r="W442" s="11" t="s">
        <v>291</v>
      </c>
      <c r="X442" s="11" t="s">
        <v>120</v>
      </c>
      <c r="Y442" s="11" t="s">
        <v>292</v>
      </c>
      <c r="Z442" s="11" t="s">
        <v>292</v>
      </c>
      <c r="AA442" s="11" t="s">
        <v>292</v>
      </c>
      <c r="AB442" s="11" t="s">
        <v>120</v>
      </c>
      <c r="AC442" s="11" t="s">
        <v>120</v>
      </c>
      <c r="AD442" s="159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28">
        <v>2</v>
      </c>
    </row>
    <row r="443" spans="1:65">
      <c r="A443" s="30"/>
      <c r="B443" s="19"/>
      <c r="C443" s="9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159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28">
        <v>3</v>
      </c>
    </row>
    <row r="444" spans="1:65">
      <c r="A444" s="30"/>
      <c r="B444" s="18">
        <v>1</v>
      </c>
      <c r="C444" s="14">
        <v>1</v>
      </c>
      <c r="D444" s="153">
        <v>3.01</v>
      </c>
      <c r="E444" s="21">
        <v>3.3521000000000001</v>
      </c>
      <c r="F444" s="21">
        <v>3.2843514059296988</v>
      </c>
      <c r="G444" s="21">
        <v>3.19</v>
      </c>
      <c r="H444" s="21">
        <v>3.35</v>
      </c>
      <c r="I444" s="21">
        <v>3.34</v>
      </c>
      <c r="J444" s="21">
        <v>3.2199999999999998</v>
      </c>
      <c r="K444" s="21">
        <v>3.37</v>
      </c>
      <c r="L444" s="21">
        <v>3.1419999999999995</v>
      </c>
      <c r="M444" s="21">
        <v>3.2488000000000001</v>
      </c>
      <c r="N444" s="21">
        <v>3.36</v>
      </c>
      <c r="O444" s="21">
        <v>3.2300000000000004</v>
      </c>
      <c r="P444" s="21">
        <v>3.3099999999999996</v>
      </c>
      <c r="Q444" s="21">
        <v>3.27</v>
      </c>
      <c r="R444" s="21">
        <v>3.3300000000000005</v>
      </c>
      <c r="S444" s="21">
        <v>3.38</v>
      </c>
      <c r="T444" s="152">
        <v>3.32</v>
      </c>
      <c r="U444" s="21">
        <v>3.4540848497224839</v>
      </c>
      <c r="V444" s="152">
        <v>2.9304067100000002</v>
      </c>
      <c r="W444" s="153">
        <v>2.99</v>
      </c>
      <c r="X444" s="21">
        <v>3.4300000000000006</v>
      </c>
      <c r="Y444" s="21">
        <v>3.32</v>
      </c>
      <c r="Z444" s="21">
        <v>3.02</v>
      </c>
      <c r="AA444" s="21">
        <v>3.26</v>
      </c>
      <c r="AB444" s="153">
        <v>3.92</v>
      </c>
      <c r="AC444" s="21">
        <v>3.2199999999999998</v>
      </c>
      <c r="AD444" s="159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28">
        <v>1</v>
      </c>
    </row>
    <row r="445" spans="1:65">
      <c r="A445" s="30"/>
      <c r="B445" s="19">
        <v>1</v>
      </c>
      <c r="C445" s="9">
        <v>2</v>
      </c>
      <c r="D445" s="155">
        <v>2.38</v>
      </c>
      <c r="E445" s="11">
        <v>3.2948999999999997</v>
      </c>
      <c r="F445" s="11">
        <v>3.292433882882686</v>
      </c>
      <c r="G445" s="11">
        <v>3.2</v>
      </c>
      <c r="H445" s="11">
        <v>3.3300000000000005</v>
      </c>
      <c r="I445" s="11">
        <v>3.42</v>
      </c>
      <c r="J445" s="11">
        <v>3.2199999999999998</v>
      </c>
      <c r="K445" s="154">
        <v>3.8699999999999997</v>
      </c>
      <c r="L445" s="11">
        <v>3.0461</v>
      </c>
      <c r="M445" s="11">
        <v>3.2440999999999995</v>
      </c>
      <c r="N445" s="11">
        <v>3.4000000000000004</v>
      </c>
      <c r="O445" s="11">
        <v>3.18</v>
      </c>
      <c r="P445" s="11">
        <v>3.34</v>
      </c>
      <c r="Q445" s="11">
        <v>3.2199999999999998</v>
      </c>
      <c r="R445" s="11">
        <v>3.27</v>
      </c>
      <c r="S445" s="11">
        <v>3.32</v>
      </c>
      <c r="T445" s="11">
        <v>3.16</v>
      </c>
      <c r="U445" s="11">
        <v>3.4558225190252903</v>
      </c>
      <c r="V445" s="11">
        <v>3.3067870900000003</v>
      </c>
      <c r="W445" s="155">
        <v>2.94</v>
      </c>
      <c r="X445" s="11">
        <v>3.47</v>
      </c>
      <c r="Y445" s="11">
        <v>3.38</v>
      </c>
      <c r="Z445" s="11">
        <v>3.06</v>
      </c>
      <c r="AA445" s="11">
        <v>3.3099999999999996</v>
      </c>
      <c r="AB445" s="155">
        <v>3.8699999999999997</v>
      </c>
      <c r="AC445" s="11">
        <v>3.2199999999999998</v>
      </c>
      <c r="AD445" s="159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28" t="e">
        <v>#N/A</v>
      </c>
    </row>
    <row r="446" spans="1:65">
      <c r="A446" s="30"/>
      <c r="B446" s="19">
        <v>1</v>
      </c>
      <c r="C446" s="9">
        <v>3</v>
      </c>
      <c r="D446" s="155">
        <v>2.98</v>
      </c>
      <c r="E446" s="11">
        <v>3.3570999999999995</v>
      </c>
      <c r="F446" s="11">
        <v>3.2462228496308141</v>
      </c>
      <c r="G446" s="11">
        <v>3.2099999999999995</v>
      </c>
      <c r="H446" s="11">
        <v>3.36</v>
      </c>
      <c r="I446" s="11">
        <v>3.4799999999999995</v>
      </c>
      <c r="J446" s="11">
        <v>3.2</v>
      </c>
      <c r="K446" s="11">
        <v>3.3000000000000003</v>
      </c>
      <c r="L446" s="11">
        <v>3.1118999999999999</v>
      </c>
      <c r="M446" s="11">
        <v>3.1762999999999999</v>
      </c>
      <c r="N446" s="11">
        <v>3.34</v>
      </c>
      <c r="O446" s="11">
        <v>3.19</v>
      </c>
      <c r="P446" s="11">
        <v>3.36</v>
      </c>
      <c r="Q446" s="11">
        <v>3.25</v>
      </c>
      <c r="R446" s="11">
        <v>3.26</v>
      </c>
      <c r="S446" s="11">
        <v>3.4000000000000004</v>
      </c>
      <c r="T446" s="11">
        <v>3.19</v>
      </c>
      <c r="U446" s="11">
        <v>3.4554345073161694</v>
      </c>
      <c r="V446" s="11">
        <v>3.1949233000000001</v>
      </c>
      <c r="W446" s="155">
        <v>2.92</v>
      </c>
      <c r="X446" s="11">
        <v>3.47</v>
      </c>
      <c r="Y446" s="11">
        <v>3.2300000000000004</v>
      </c>
      <c r="Z446" s="11">
        <v>3</v>
      </c>
      <c r="AA446" s="11">
        <v>3.2300000000000004</v>
      </c>
      <c r="AB446" s="155">
        <v>3.7599999999999993</v>
      </c>
      <c r="AC446" s="11">
        <v>3.2400000000000007</v>
      </c>
      <c r="AD446" s="159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28">
        <v>16</v>
      </c>
    </row>
    <row r="447" spans="1:65">
      <c r="A447" s="30"/>
      <c r="B447" s="19">
        <v>1</v>
      </c>
      <c r="C447" s="9">
        <v>4</v>
      </c>
      <c r="D447" s="155">
        <v>2.5</v>
      </c>
      <c r="E447" s="11">
        <v>3.3577000000000004</v>
      </c>
      <c r="F447" s="11">
        <v>3.3029595753310126</v>
      </c>
      <c r="G447" s="11">
        <v>3.19</v>
      </c>
      <c r="H447" s="11">
        <v>3.3099999999999996</v>
      </c>
      <c r="I447" s="11">
        <v>3.42</v>
      </c>
      <c r="J447" s="11">
        <v>3.2199999999999998</v>
      </c>
      <c r="K447" s="154">
        <v>3.83</v>
      </c>
      <c r="L447" s="11">
        <v>3.1238999999999999</v>
      </c>
      <c r="M447" s="11">
        <v>3.2343999999999999</v>
      </c>
      <c r="N447" s="11">
        <v>3.39</v>
      </c>
      <c r="O447" s="11">
        <v>3.2199999999999998</v>
      </c>
      <c r="P447" s="11">
        <v>3.32</v>
      </c>
      <c r="Q447" s="11">
        <v>3.2300000000000004</v>
      </c>
      <c r="R447" s="11">
        <v>3.37</v>
      </c>
      <c r="S447" s="11">
        <v>3.3000000000000003</v>
      </c>
      <c r="T447" s="11">
        <v>3.2300000000000004</v>
      </c>
      <c r="U447" s="11">
        <v>3.4661582533283761</v>
      </c>
      <c r="V447" s="11">
        <v>3.2136077799999994</v>
      </c>
      <c r="W447" s="155">
        <v>2.95</v>
      </c>
      <c r="X447" s="11">
        <v>3.38</v>
      </c>
      <c r="Y447" s="11">
        <v>3.4300000000000006</v>
      </c>
      <c r="Z447" s="11">
        <v>3.11</v>
      </c>
      <c r="AA447" s="11">
        <v>3.2300000000000004</v>
      </c>
      <c r="AB447" s="155">
        <v>4.0199999999999996</v>
      </c>
      <c r="AC447" s="11">
        <v>3.26</v>
      </c>
      <c r="AD447" s="159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28">
        <v>3.2832027945556361</v>
      </c>
    </row>
    <row r="448" spans="1:65">
      <c r="A448" s="30"/>
      <c r="B448" s="19">
        <v>1</v>
      </c>
      <c r="C448" s="9">
        <v>5</v>
      </c>
      <c r="D448" s="155">
        <v>2.15</v>
      </c>
      <c r="E448" s="11">
        <v>3.3036000000000003</v>
      </c>
      <c r="F448" s="11">
        <v>3.3423182604774668</v>
      </c>
      <c r="G448" s="11">
        <v>3.15</v>
      </c>
      <c r="H448" s="11">
        <v>3.36</v>
      </c>
      <c r="I448" s="11">
        <v>3.3300000000000005</v>
      </c>
      <c r="J448" s="11">
        <v>3.2199999999999998</v>
      </c>
      <c r="K448" s="11">
        <v>3.3099999999999996</v>
      </c>
      <c r="L448" s="11">
        <v>3.0577000000000001</v>
      </c>
      <c r="M448" s="11">
        <v>3.2501000000000002</v>
      </c>
      <c r="N448" s="11">
        <v>3.37</v>
      </c>
      <c r="O448" s="11">
        <v>3.26</v>
      </c>
      <c r="P448" s="11">
        <v>3.35</v>
      </c>
      <c r="Q448" s="11">
        <v>3.25</v>
      </c>
      <c r="R448" s="11">
        <v>3.2099999999999995</v>
      </c>
      <c r="S448" s="11">
        <v>3.3300000000000005</v>
      </c>
      <c r="T448" s="11">
        <v>3.1400000000000006</v>
      </c>
      <c r="U448" s="11">
        <v>3.5254564836407036</v>
      </c>
      <c r="V448" s="11">
        <v>3.2494680899999997</v>
      </c>
      <c r="W448" s="155">
        <v>2.95</v>
      </c>
      <c r="X448" s="11">
        <v>3.4099999999999997</v>
      </c>
      <c r="Y448" s="11">
        <v>3.38</v>
      </c>
      <c r="Z448" s="11">
        <v>3.04</v>
      </c>
      <c r="AA448" s="11">
        <v>3.26</v>
      </c>
      <c r="AB448" s="155">
        <v>3.8900000000000006</v>
      </c>
      <c r="AC448" s="11">
        <v>3.2400000000000007</v>
      </c>
      <c r="AD448" s="159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28">
        <v>33</v>
      </c>
    </row>
    <row r="449" spans="1:65">
      <c r="A449" s="30"/>
      <c r="B449" s="19">
        <v>1</v>
      </c>
      <c r="C449" s="9">
        <v>6</v>
      </c>
      <c r="D449" s="155">
        <v>2.48</v>
      </c>
      <c r="E449" s="11">
        <v>3.3315999999999999</v>
      </c>
      <c r="F449" s="11">
        <v>3.3609277994306095</v>
      </c>
      <c r="G449" s="11">
        <v>3.2099999999999995</v>
      </c>
      <c r="H449" s="11">
        <v>3.3300000000000005</v>
      </c>
      <c r="I449" s="11">
        <v>3.17</v>
      </c>
      <c r="J449" s="11">
        <v>3.18</v>
      </c>
      <c r="K449" s="11">
        <v>3.63</v>
      </c>
      <c r="L449" s="11">
        <v>2.948</v>
      </c>
      <c r="M449" s="11">
        <v>3.3119000000000001</v>
      </c>
      <c r="N449" s="11">
        <v>3.34</v>
      </c>
      <c r="O449" s="11">
        <v>3.19</v>
      </c>
      <c r="P449" s="11">
        <v>3.42</v>
      </c>
      <c r="Q449" s="11">
        <v>3.2</v>
      </c>
      <c r="R449" s="11">
        <v>3.3000000000000003</v>
      </c>
      <c r="S449" s="11">
        <v>3.4099999999999997</v>
      </c>
      <c r="T449" s="11">
        <v>3.18</v>
      </c>
      <c r="U449" s="11">
        <v>3.5346856699625095</v>
      </c>
      <c r="V449" s="11">
        <v>3.2384883999999996</v>
      </c>
      <c r="W449" s="155">
        <v>2.97</v>
      </c>
      <c r="X449" s="11">
        <v>3.4000000000000004</v>
      </c>
      <c r="Y449" s="11">
        <v>3.4300000000000006</v>
      </c>
      <c r="Z449" s="11">
        <v>3.11</v>
      </c>
      <c r="AA449" s="11">
        <v>3.2799999999999994</v>
      </c>
      <c r="AB449" s="155">
        <v>3.8</v>
      </c>
      <c r="AC449" s="11">
        <v>3.2300000000000004</v>
      </c>
      <c r="AD449" s="159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56"/>
    </row>
    <row r="450" spans="1:65">
      <c r="A450" s="30"/>
      <c r="B450" s="20" t="s">
        <v>278</v>
      </c>
      <c r="C450" s="12"/>
      <c r="D450" s="22">
        <v>2.5833333333333335</v>
      </c>
      <c r="E450" s="22">
        <v>3.3328333333333333</v>
      </c>
      <c r="F450" s="22">
        <v>3.3048689622803811</v>
      </c>
      <c r="G450" s="22">
        <v>3.1916666666666664</v>
      </c>
      <c r="H450" s="22">
        <v>3.3400000000000003</v>
      </c>
      <c r="I450" s="22">
        <v>3.3599999999999994</v>
      </c>
      <c r="J450" s="22">
        <v>3.2099999999999995</v>
      </c>
      <c r="K450" s="22">
        <v>3.5516666666666663</v>
      </c>
      <c r="L450" s="22">
        <v>3.0716000000000001</v>
      </c>
      <c r="M450" s="22">
        <v>3.2442666666666669</v>
      </c>
      <c r="N450" s="22">
        <v>3.3666666666666667</v>
      </c>
      <c r="O450" s="22">
        <v>3.2116666666666664</v>
      </c>
      <c r="P450" s="22">
        <v>3.35</v>
      </c>
      <c r="Q450" s="22">
        <v>3.2366666666666664</v>
      </c>
      <c r="R450" s="22">
        <v>3.2900000000000005</v>
      </c>
      <c r="S450" s="22">
        <v>3.3566666666666669</v>
      </c>
      <c r="T450" s="22">
        <v>3.2033333333333331</v>
      </c>
      <c r="U450" s="22">
        <v>3.4819403804992555</v>
      </c>
      <c r="V450" s="22">
        <v>3.1889468949999995</v>
      </c>
      <c r="W450" s="22">
        <v>2.9533333333333331</v>
      </c>
      <c r="X450" s="22">
        <v>3.4266666666666672</v>
      </c>
      <c r="Y450" s="22">
        <v>3.3616666666666664</v>
      </c>
      <c r="Z450" s="22">
        <v>3.0566666666666666</v>
      </c>
      <c r="AA450" s="22">
        <v>3.2616666666666667</v>
      </c>
      <c r="AB450" s="22">
        <v>3.8766666666666669</v>
      </c>
      <c r="AC450" s="22">
        <v>3.2349999999999999</v>
      </c>
      <c r="AD450" s="159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56"/>
    </row>
    <row r="451" spans="1:65">
      <c r="A451" s="30"/>
      <c r="B451" s="3" t="s">
        <v>279</v>
      </c>
      <c r="C451" s="29"/>
      <c r="D451" s="11">
        <v>2.4900000000000002</v>
      </c>
      <c r="E451" s="11">
        <v>3.34185</v>
      </c>
      <c r="F451" s="11">
        <v>3.2976967291068493</v>
      </c>
      <c r="G451" s="11">
        <v>3.1950000000000003</v>
      </c>
      <c r="H451" s="11">
        <v>3.3400000000000003</v>
      </c>
      <c r="I451" s="11">
        <v>3.38</v>
      </c>
      <c r="J451" s="11">
        <v>3.2199999999999998</v>
      </c>
      <c r="K451" s="11">
        <v>3.5</v>
      </c>
      <c r="L451" s="11">
        <v>3.0848</v>
      </c>
      <c r="M451" s="11">
        <v>3.2464499999999998</v>
      </c>
      <c r="N451" s="11">
        <v>3.3650000000000002</v>
      </c>
      <c r="O451" s="11">
        <v>3.2050000000000001</v>
      </c>
      <c r="P451" s="11">
        <v>3.3449999999999998</v>
      </c>
      <c r="Q451" s="11">
        <v>3.24</v>
      </c>
      <c r="R451" s="11">
        <v>3.2850000000000001</v>
      </c>
      <c r="S451" s="11">
        <v>3.3550000000000004</v>
      </c>
      <c r="T451" s="11">
        <v>3.1850000000000001</v>
      </c>
      <c r="U451" s="11">
        <v>3.4609903861768334</v>
      </c>
      <c r="V451" s="11">
        <v>3.2260480899999995</v>
      </c>
      <c r="W451" s="11">
        <v>2.95</v>
      </c>
      <c r="X451" s="11">
        <v>3.42</v>
      </c>
      <c r="Y451" s="11">
        <v>3.38</v>
      </c>
      <c r="Z451" s="11">
        <v>3.05</v>
      </c>
      <c r="AA451" s="11">
        <v>3.26</v>
      </c>
      <c r="AB451" s="11">
        <v>3.88</v>
      </c>
      <c r="AC451" s="11">
        <v>3.2350000000000003</v>
      </c>
      <c r="AD451" s="159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56"/>
    </row>
    <row r="452" spans="1:65">
      <c r="A452" s="30"/>
      <c r="B452" s="3" t="s">
        <v>280</v>
      </c>
      <c r="C452" s="29"/>
      <c r="D452" s="23">
        <v>0.34238380023982917</v>
      </c>
      <c r="E452" s="23">
        <v>2.7833337325349018E-2</v>
      </c>
      <c r="F452" s="23">
        <v>4.1385158604863664E-2</v>
      </c>
      <c r="G452" s="23">
        <v>2.228601953392893E-2</v>
      </c>
      <c r="H452" s="23">
        <v>1.9999999999999976E-2</v>
      </c>
      <c r="I452" s="23">
        <v>0.10862780491200204</v>
      </c>
      <c r="J452" s="23">
        <v>1.6733200530681312E-2</v>
      </c>
      <c r="K452" s="23">
        <v>0.26064663179612862</v>
      </c>
      <c r="L452" s="23">
        <v>7.1324553976873789E-2</v>
      </c>
      <c r="M452" s="23">
        <v>4.3233536365496081E-2</v>
      </c>
      <c r="N452" s="23">
        <v>2.5033311140691638E-2</v>
      </c>
      <c r="O452" s="23">
        <v>3.0605010483034698E-2</v>
      </c>
      <c r="P452" s="23">
        <v>3.8987177379235932E-2</v>
      </c>
      <c r="Q452" s="23">
        <v>2.5033311140691412E-2</v>
      </c>
      <c r="R452" s="23">
        <v>5.6213877290221058E-2</v>
      </c>
      <c r="S452" s="23">
        <v>4.58984386081559E-2</v>
      </c>
      <c r="T452" s="23">
        <v>6.4704456312271452E-2</v>
      </c>
      <c r="U452" s="23">
        <v>3.7644194578298977E-2</v>
      </c>
      <c r="V452" s="23">
        <v>0.13228030181782352</v>
      </c>
      <c r="W452" s="23">
        <v>2.4221202832780044E-2</v>
      </c>
      <c r="X452" s="23">
        <v>3.7237973450050615E-2</v>
      </c>
      <c r="Y452" s="23">
        <v>7.6267074590983738E-2</v>
      </c>
      <c r="Z452" s="23">
        <v>4.5898438608155956E-2</v>
      </c>
      <c r="AA452" s="23">
        <v>3.0605010483034371E-2</v>
      </c>
      <c r="AB452" s="23">
        <v>9.1796877216312106E-2</v>
      </c>
      <c r="AC452" s="23">
        <v>1.5165750888103189E-2</v>
      </c>
      <c r="AD452" s="213"/>
      <c r="AE452" s="214"/>
      <c r="AF452" s="214"/>
      <c r="AG452" s="214"/>
      <c r="AH452" s="214"/>
      <c r="AI452" s="214"/>
      <c r="AJ452" s="214"/>
      <c r="AK452" s="214"/>
      <c r="AL452" s="214"/>
      <c r="AM452" s="214"/>
      <c r="AN452" s="214"/>
      <c r="AO452" s="214"/>
      <c r="AP452" s="214"/>
      <c r="AQ452" s="214"/>
      <c r="AR452" s="214"/>
      <c r="AS452" s="214"/>
      <c r="AT452" s="214"/>
      <c r="AU452" s="214"/>
      <c r="AV452" s="214"/>
      <c r="AW452" s="214"/>
      <c r="AX452" s="214"/>
      <c r="AY452" s="214"/>
      <c r="AZ452" s="214"/>
      <c r="BA452" s="214"/>
      <c r="BB452" s="214"/>
      <c r="BC452" s="214"/>
      <c r="BD452" s="214"/>
      <c r="BE452" s="214"/>
      <c r="BF452" s="214"/>
      <c r="BG452" s="214"/>
      <c r="BH452" s="214"/>
      <c r="BI452" s="214"/>
      <c r="BJ452" s="214"/>
      <c r="BK452" s="214"/>
      <c r="BL452" s="214"/>
      <c r="BM452" s="57"/>
    </row>
    <row r="453" spans="1:65">
      <c r="A453" s="30"/>
      <c r="B453" s="3" t="s">
        <v>87</v>
      </c>
      <c r="C453" s="29"/>
      <c r="D453" s="13">
        <v>0.13253566460896612</v>
      </c>
      <c r="E453" s="13">
        <v>8.3512538856875592E-3</v>
      </c>
      <c r="F453" s="13">
        <v>1.252248094469308E-2</v>
      </c>
      <c r="G453" s="13">
        <v>6.9825648670273415E-3</v>
      </c>
      <c r="H453" s="13">
        <v>5.9880239520958009E-3</v>
      </c>
      <c r="I453" s="13">
        <v>3.2329703842857757E-2</v>
      </c>
      <c r="J453" s="13">
        <v>5.212835056287014E-3</v>
      </c>
      <c r="K453" s="13">
        <v>7.3387132368689434E-2</v>
      </c>
      <c r="L453" s="13">
        <v>2.3220651770046161E-2</v>
      </c>
      <c r="M453" s="13">
        <v>1.3326135243351167E-2</v>
      </c>
      <c r="N453" s="13">
        <v>7.4356369724826645E-3</v>
      </c>
      <c r="O453" s="13">
        <v>9.5293234508670582E-3</v>
      </c>
      <c r="P453" s="13">
        <v>1.1637963396786846E-2</v>
      </c>
      <c r="Q453" s="13">
        <v>7.7342876850745876E-3</v>
      </c>
      <c r="R453" s="13">
        <v>1.7086284890644697E-2</v>
      </c>
      <c r="S453" s="13">
        <v>1.3673814878298678E-2</v>
      </c>
      <c r="T453" s="13">
        <v>2.0199101866473921E-2</v>
      </c>
      <c r="U453" s="13">
        <v>1.0811269138646593E-2</v>
      </c>
      <c r="V453" s="13">
        <v>4.1480873207775243E-2</v>
      </c>
      <c r="W453" s="13">
        <v>8.2013102142596082E-3</v>
      </c>
      <c r="X453" s="13">
        <v>1.0867112874528389E-2</v>
      </c>
      <c r="Y453" s="13">
        <v>2.2687280493103743E-2</v>
      </c>
      <c r="Z453" s="13">
        <v>1.5015846872897259E-2</v>
      </c>
      <c r="AA453" s="13">
        <v>9.3832428665409414E-3</v>
      </c>
      <c r="AB453" s="13">
        <v>2.3679332042040955E-2</v>
      </c>
      <c r="AC453" s="13">
        <v>4.6880219128603365E-3</v>
      </c>
      <c r="AD453" s="159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56"/>
    </row>
    <row r="454" spans="1:65">
      <c r="A454" s="30"/>
      <c r="B454" s="3" t="s">
        <v>281</v>
      </c>
      <c r="C454" s="29"/>
      <c r="D454" s="13">
        <v>-0.21316668662163041</v>
      </c>
      <c r="E454" s="13">
        <v>1.5116501137242278E-2</v>
      </c>
      <c r="F454" s="13">
        <v>6.599095176415215E-3</v>
      </c>
      <c r="G454" s="13">
        <v>-2.7880132180917783E-2</v>
      </c>
      <c r="H454" s="13">
        <v>1.7299329038872546E-2</v>
      </c>
      <c r="I454" s="13">
        <v>2.3390941787608144E-2</v>
      </c>
      <c r="J454" s="13">
        <v>-2.2296153827910059E-2</v>
      </c>
      <c r="K454" s="13">
        <v>8.1768897296325971E-2</v>
      </c>
      <c r="L454" s="13">
        <v>-6.4450114049161344E-2</v>
      </c>
      <c r="M454" s="13">
        <v>-1.1859190651742568E-2</v>
      </c>
      <c r="N454" s="13">
        <v>2.5421479370520306E-2</v>
      </c>
      <c r="O454" s="13">
        <v>-2.1788519432181963E-2</v>
      </c>
      <c r="P454" s="13">
        <v>2.0345135413240456E-2</v>
      </c>
      <c r="Q454" s="13">
        <v>-1.41740034962623E-2</v>
      </c>
      <c r="R454" s="13">
        <v>2.0702971670332193E-3</v>
      </c>
      <c r="S454" s="13">
        <v>2.2375672996152396E-2</v>
      </c>
      <c r="T454" s="13">
        <v>-2.4326691410821888E-2</v>
      </c>
      <c r="U454" s="13">
        <v>6.0531620609356018E-2</v>
      </c>
      <c r="V454" s="13">
        <v>-2.8708521968833667E-2</v>
      </c>
      <c r="W454" s="13">
        <v>-0.10047185077001897</v>
      </c>
      <c r="X454" s="13">
        <v>4.3696317616727764E-2</v>
      </c>
      <c r="Y454" s="13">
        <v>2.3898576183336129E-2</v>
      </c>
      <c r="Z454" s="13">
        <v>-6.8998518234884121E-2</v>
      </c>
      <c r="AA454" s="13">
        <v>-6.5594875603425251E-3</v>
      </c>
      <c r="AB454" s="13">
        <v>0.18075760446328237</v>
      </c>
      <c r="AC454" s="13">
        <v>-1.4681637891990285E-2</v>
      </c>
      <c r="AD454" s="159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56"/>
    </row>
    <row r="455" spans="1:65">
      <c r="A455" s="30"/>
      <c r="B455" s="46" t="s">
        <v>282</v>
      </c>
      <c r="C455" s="47"/>
      <c r="D455" s="45">
        <v>5.66</v>
      </c>
      <c r="E455" s="45">
        <v>0.47</v>
      </c>
      <c r="F455" s="45">
        <v>0.24</v>
      </c>
      <c r="G455" s="45">
        <v>0.69</v>
      </c>
      <c r="H455" s="45">
        <v>0.52</v>
      </c>
      <c r="I455" s="45">
        <v>0.69</v>
      </c>
      <c r="J455" s="45">
        <v>0.54</v>
      </c>
      <c r="K455" s="45">
        <v>2.25</v>
      </c>
      <c r="L455" s="45">
        <v>1.67</v>
      </c>
      <c r="M455" s="45">
        <v>0.26</v>
      </c>
      <c r="N455" s="45">
        <v>0.74</v>
      </c>
      <c r="O455" s="45">
        <v>0.52</v>
      </c>
      <c r="P455" s="45">
        <v>0.61</v>
      </c>
      <c r="Q455" s="45">
        <v>0.32</v>
      </c>
      <c r="R455" s="45">
        <v>0.12</v>
      </c>
      <c r="S455" s="45">
        <v>0.66</v>
      </c>
      <c r="T455" s="45">
        <v>0.59</v>
      </c>
      <c r="U455" s="45">
        <v>1.68</v>
      </c>
      <c r="V455" s="45">
        <v>0.71</v>
      </c>
      <c r="W455" s="45">
        <v>2.64</v>
      </c>
      <c r="X455" s="45">
        <v>1.23</v>
      </c>
      <c r="Y455" s="45">
        <v>0.7</v>
      </c>
      <c r="Z455" s="45">
        <v>1.79</v>
      </c>
      <c r="AA455" s="45">
        <v>0.12</v>
      </c>
      <c r="AB455" s="45">
        <v>4.91</v>
      </c>
      <c r="AC455" s="45">
        <v>0.33</v>
      </c>
      <c r="AD455" s="159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56"/>
    </row>
    <row r="456" spans="1:65">
      <c r="B456" s="31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BM456" s="56"/>
    </row>
    <row r="457" spans="1:65" ht="15">
      <c r="B457" s="8" t="s">
        <v>525</v>
      </c>
      <c r="BM457" s="28" t="s">
        <v>67</v>
      </c>
    </row>
    <row r="458" spans="1:65" ht="15">
      <c r="A458" s="25" t="s">
        <v>17</v>
      </c>
      <c r="B458" s="18" t="s">
        <v>116</v>
      </c>
      <c r="C458" s="15" t="s">
        <v>117</v>
      </c>
      <c r="D458" s="16" t="s">
        <v>243</v>
      </c>
      <c r="E458" s="17" t="s">
        <v>243</v>
      </c>
      <c r="F458" s="17" t="s">
        <v>243</v>
      </c>
      <c r="G458" s="17" t="s">
        <v>243</v>
      </c>
      <c r="H458" s="17" t="s">
        <v>243</v>
      </c>
      <c r="I458" s="17" t="s">
        <v>243</v>
      </c>
      <c r="J458" s="17" t="s">
        <v>243</v>
      </c>
      <c r="K458" s="17" t="s">
        <v>243</v>
      </c>
      <c r="L458" s="17" t="s">
        <v>243</v>
      </c>
      <c r="M458" s="17" t="s">
        <v>243</v>
      </c>
      <c r="N458" s="17" t="s">
        <v>243</v>
      </c>
      <c r="O458" s="17" t="s">
        <v>243</v>
      </c>
      <c r="P458" s="17" t="s">
        <v>243</v>
      </c>
      <c r="Q458" s="17" t="s">
        <v>243</v>
      </c>
      <c r="R458" s="17" t="s">
        <v>243</v>
      </c>
      <c r="S458" s="17" t="s">
        <v>243</v>
      </c>
      <c r="T458" s="17" t="s">
        <v>243</v>
      </c>
      <c r="U458" s="17" t="s">
        <v>243</v>
      </c>
      <c r="V458" s="17" t="s">
        <v>243</v>
      </c>
      <c r="W458" s="17" t="s">
        <v>243</v>
      </c>
      <c r="X458" s="17" t="s">
        <v>243</v>
      </c>
      <c r="Y458" s="17" t="s">
        <v>243</v>
      </c>
      <c r="Z458" s="17" t="s">
        <v>243</v>
      </c>
      <c r="AA458" s="159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28">
        <v>1</v>
      </c>
    </row>
    <row r="459" spans="1:65">
      <c r="A459" s="30"/>
      <c r="B459" s="19" t="s">
        <v>244</v>
      </c>
      <c r="C459" s="9" t="s">
        <v>244</v>
      </c>
      <c r="D459" s="157" t="s">
        <v>246</v>
      </c>
      <c r="E459" s="158" t="s">
        <v>247</v>
      </c>
      <c r="F459" s="158" t="s">
        <v>248</v>
      </c>
      <c r="G459" s="158" t="s">
        <v>249</v>
      </c>
      <c r="H459" s="158" t="s">
        <v>250</v>
      </c>
      <c r="I459" s="158" t="s">
        <v>251</v>
      </c>
      <c r="J459" s="158" t="s">
        <v>252</v>
      </c>
      <c r="K459" s="158" t="s">
        <v>254</v>
      </c>
      <c r="L459" s="158" t="s">
        <v>255</v>
      </c>
      <c r="M459" s="158" t="s">
        <v>256</v>
      </c>
      <c r="N459" s="158" t="s">
        <v>257</v>
      </c>
      <c r="O459" s="158" t="s">
        <v>259</v>
      </c>
      <c r="P459" s="158" t="s">
        <v>260</v>
      </c>
      <c r="Q459" s="158" t="s">
        <v>261</v>
      </c>
      <c r="R459" s="158" t="s">
        <v>262</v>
      </c>
      <c r="S459" s="158" t="s">
        <v>263</v>
      </c>
      <c r="T459" s="158" t="s">
        <v>265</v>
      </c>
      <c r="U459" s="158" t="s">
        <v>266</v>
      </c>
      <c r="V459" s="158" t="s">
        <v>268</v>
      </c>
      <c r="W459" s="158" t="s">
        <v>269</v>
      </c>
      <c r="X459" s="158" t="s">
        <v>270</v>
      </c>
      <c r="Y459" s="158" t="s">
        <v>271</v>
      </c>
      <c r="Z459" s="158" t="s">
        <v>272</v>
      </c>
      <c r="AA459" s="159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28" t="s">
        <v>3</v>
      </c>
    </row>
    <row r="460" spans="1:65">
      <c r="A460" s="30"/>
      <c r="B460" s="19"/>
      <c r="C460" s="9"/>
      <c r="D460" s="10" t="s">
        <v>291</v>
      </c>
      <c r="E460" s="11" t="s">
        <v>291</v>
      </c>
      <c r="F460" s="11" t="s">
        <v>291</v>
      </c>
      <c r="G460" s="11" t="s">
        <v>120</v>
      </c>
      <c r="H460" s="11" t="s">
        <v>120</v>
      </c>
      <c r="I460" s="11" t="s">
        <v>292</v>
      </c>
      <c r="J460" s="11" t="s">
        <v>291</v>
      </c>
      <c r="K460" s="11" t="s">
        <v>291</v>
      </c>
      <c r="L460" s="11" t="s">
        <v>291</v>
      </c>
      <c r="M460" s="11" t="s">
        <v>292</v>
      </c>
      <c r="N460" s="11" t="s">
        <v>292</v>
      </c>
      <c r="O460" s="11" t="s">
        <v>292</v>
      </c>
      <c r="P460" s="11" t="s">
        <v>292</v>
      </c>
      <c r="Q460" s="11" t="s">
        <v>292</v>
      </c>
      <c r="R460" s="11" t="s">
        <v>292</v>
      </c>
      <c r="S460" s="11" t="s">
        <v>292</v>
      </c>
      <c r="T460" s="11" t="s">
        <v>292</v>
      </c>
      <c r="U460" s="11" t="s">
        <v>292</v>
      </c>
      <c r="V460" s="11" t="s">
        <v>292</v>
      </c>
      <c r="W460" s="11" t="s">
        <v>292</v>
      </c>
      <c r="X460" s="11" t="s">
        <v>292</v>
      </c>
      <c r="Y460" s="11" t="s">
        <v>291</v>
      </c>
      <c r="Z460" s="11" t="s">
        <v>291</v>
      </c>
      <c r="AA460" s="159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28">
        <v>0</v>
      </c>
    </row>
    <row r="461" spans="1:65">
      <c r="A461" s="30"/>
      <c r="B461" s="19"/>
      <c r="C461" s="9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159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28">
        <v>0</v>
      </c>
    </row>
    <row r="462" spans="1:65">
      <c r="A462" s="30"/>
      <c r="B462" s="18">
        <v>1</v>
      </c>
      <c r="C462" s="14">
        <v>1</v>
      </c>
      <c r="D462" s="220">
        <v>113.7</v>
      </c>
      <c r="E462" s="220">
        <v>175.37</v>
      </c>
      <c r="F462" s="220">
        <v>135.32069376919756</v>
      </c>
      <c r="G462" s="220">
        <v>143.69999999999999</v>
      </c>
      <c r="H462" s="220">
        <v>129.9</v>
      </c>
      <c r="I462" s="221">
        <v>78.7</v>
      </c>
      <c r="J462" s="220">
        <v>153</v>
      </c>
      <c r="K462" s="221">
        <v>188.33060234013192</v>
      </c>
      <c r="L462" s="220">
        <v>157.19999999999999</v>
      </c>
      <c r="M462" s="220">
        <v>190</v>
      </c>
      <c r="N462" s="220">
        <v>168</v>
      </c>
      <c r="O462" s="220">
        <v>151</v>
      </c>
      <c r="P462" s="220">
        <v>127</v>
      </c>
      <c r="Q462" s="220">
        <v>128</v>
      </c>
      <c r="R462" s="220">
        <v>143.5</v>
      </c>
      <c r="S462" s="220">
        <v>132.5</v>
      </c>
      <c r="T462" s="222">
        <v>122.13432400000001</v>
      </c>
      <c r="U462" s="220">
        <v>152</v>
      </c>
      <c r="V462" s="221">
        <v>86.6</v>
      </c>
      <c r="W462" s="220">
        <v>153.9</v>
      </c>
      <c r="X462" s="220">
        <v>140.5</v>
      </c>
      <c r="Y462" s="221">
        <v>195</v>
      </c>
      <c r="Z462" s="222">
        <v>118</v>
      </c>
      <c r="AA462" s="223"/>
      <c r="AB462" s="224"/>
      <c r="AC462" s="224"/>
      <c r="AD462" s="224"/>
      <c r="AE462" s="224"/>
      <c r="AF462" s="224"/>
      <c r="AG462" s="224"/>
      <c r="AH462" s="224"/>
      <c r="AI462" s="224"/>
      <c r="AJ462" s="224"/>
      <c r="AK462" s="224"/>
      <c r="AL462" s="224"/>
      <c r="AM462" s="224"/>
      <c r="AN462" s="224"/>
      <c r="AO462" s="224"/>
      <c r="AP462" s="224"/>
      <c r="AQ462" s="224"/>
      <c r="AR462" s="224"/>
      <c r="AS462" s="224"/>
      <c r="AT462" s="224"/>
      <c r="AU462" s="224"/>
      <c r="AV462" s="224"/>
      <c r="AW462" s="224"/>
      <c r="AX462" s="224"/>
      <c r="AY462" s="224"/>
      <c r="AZ462" s="224"/>
      <c r="BA462" s="224"/>
      <c r="BB462" s="224"/>
      <c r="BC462" s="224"/>
      <c r="BD462" s="224"/>
      <c r="BE462" s="224"/>
      <c r="BF462" s="224"/>
      <c r="BG462" s="224"/>
      <c r="BH462" s="224"/>
      <c r="BI462" s="224"/>
      <c r="BJ462" s="224"/>
      <c r="BK462" s="224"/>
      <c r="BL462" s="224"/>
      <c r="BM462" s="225">
        <v>1</v>
      </c>
    </row>
    <row r="463" spans="1:65">
      <c r="A463" s="30"/>
      <c r="B463" s="19">
        <v>1</v>
      </c>
      <c r="C463" s="9">
        <v>2</v>
      </c>
      <c r="D463" s="226">
        <v>105.7</v>
      </c>
      <c r="E463" s="226">
        <v>177.42</v>
      </c>
      <c r="F463" s="226">
        <v>134.98761456433419</v>
      </c>
      <c r="G463" s="226">
        <v>145.5</v>
      </c>
      <c r="H463" s="226">
        <v>131.19999999999999</v>
      </c>
      <c r="I463" s="228">
        <v>75.5</v>
      </c>
      <c r="J463" s="226">
        <v>157</v>
      </c>
      <c r="K463" s="228">
        <v>190.99227592639701</v>
      </c>
      <c r="L463" s="226">
        <v>153.9</v>
      </c>
      <c r="M463" s="226">
        <v>188</v>
      </c>
      <c r="N463" s="226">
        <v>172</v>
      </c>
      <c r="O463" s="226">
        <v>147</v>
      </c>
      <c r="P463" s="226">
        <v>127</v>
      </c>
      <c r="Q463" s="226">
        <v>129.5</v>
      </c>
      <c r="R463" s="226">
        <v>138.5</v>
      </c>
      <c r="S463" s="226">
        <v>127.50000000000001</v>
      </c>
      <c r="T463" s="226">
        <v>138.221352</v>
      </c>
      <c r="U463" s="226">
        <v>148</v>
      </c>
      <c r="V463" s="228">
        <v>94.5</v>
      </c>
      <c r="W463" s="226">
        <v>155.19999999999999</v>
      </c>
      <c r="X463" s="226">
        <v>141.1</v>
      </c>
      <c r="Y463" s="228">
        <v>186</v>
      </c>
      <c r="Z463" s="226">
        <v>129</v>
      </c>
      <c r="AA463" s="223"/>
      <c r="AB463" s="224"/>
      <c r="AC463" s="224"/>
      <c r="AD463" s="224"/>
      <c r="AE463" s="224"/>
      <c r="AF463" s="224"/>
      <c r="AG463" s="224"/>
      <c r="AH463" s="224"/>
      <c r="AI463" s="224"/>
      <c r="AJ463" s="224"/>
      <c r="AK463" s="224"/>
      <c r="AL463" s="224"/>
      <c r="AM463" s="224"/>
      <c r="AN463" s="224"/>
      <c r="AO463" s="224"/>
      <c r="AP463" s="224"/>
      <c r="AQ463" s="224"/>
      <c r="AR463" s="224"/>
      <c r="AS463" s="224"/>
      <c r="AT463" s="224"/>
      <c r="AU463" s="224"/>
      <c r="AV463" s="224"/>
      <c r="AW463" s="224"/>
      <c r="AX463" s="224"/>
      <c r="AY463" s="224"/>
      <c r="AZ463" s="224"/>
      <c r="BA463" s="224"/>
      <c r="BB463" s="224"/>
      <c r="BC463" s="224"/>
      <c r="BD463" s="224"/>
      <c r="BE463" s="224"/>
      <c r="BF463" s="224"/>
      <c r="BG463" s="224"/>
      <c r="BH463" s="224"/>
      <c r="BI463" s="224"/>
      <c r="BJ463" s="224"/>
      <c r="BK463" s="224"/>
      <c r="BL463" s="224"/>
      <c r="BM463" s="225">
        <v>35</v>
      </c>
    </row>
    <row r="464" spans="1:65">
      <c r="A464" s="30"/>
      <c r="B464" s="19">
        <v>1</v>
      </c>
      <c r="C464" s="9">
        <v>3</v>
      </c>
      <c r="D464" s="226">
        <v>112.3</v>
      </c>
      <c r="E464" s="226">
        <v>174.45</v>
      </c>
      <c r="F464" s="226">
        <v>134.99343789049982</v>
      </c>
      <c r="G464" s="226">
        <v>145.6</v>
      </c>
      <c r="H464" s="226">
        <v>131.19999999999999</v>
      </c>
      <c r="I464" s="228">
        <v>79.099999999999994</v>
      </c>
      <c r="J464" s="226">
        <v>158</v>
      </c>
      <c r="K464" s="228">
        <v>193.30465880936501</v>
      </c>
      <c r="L464" s="226">
        <v>147.12</v>
      </c>
      <c r="M464" s="226">
        <v>135</v>
      </c>
      <c r="N464" s="226">
        <v>160</v>
      </c>
      <c r="O464" s="226">
        <v>148.5</v>
      </c>
      <c r="P464" s="226">
        <v>141.5</v>
      </c>
      <c r="Q464" s="227">
        <v>146</v>
      </c>
      <c r="R464" s="226">
        <v>142</v>
      </c>
      <c r="S464" s="226">
        <v>127.50000000000001</v>
      </c>
      <c r="T464" s="226">
        <v>135.33623200000002</v>
      </c>
      <c r="U464" s="226">
        <v>151</v>
      </c>
      <c r="V464" s="228">
        <v>75</v>
      </c>
      <c r="W464" s="226">
        <v>155.9</v>
      </c>
      <c r="X464" s="226">
        <v>137.19999999999999</v>
      </c>
      <c r="Y464" s="228">
        <v>187</v>
      </c>
      <c r="Z464" s="226">
        <v>131</v>
      </c>
      <c r="AA464" s="223"/>
      <c r="AB464" s="224"/>
      <c r="AC464" s="224"/>
      <c r="AD464" s="224"/>
      <c r="AE464" s="224"/>
      <c r="AF464" s="224"/>
      <c r="AG464" s="224"/>
      <c r="AH464" s="224"/>
      <c r="AI464" s="224"/>
      <c r="AJ464" s="224"/>
      <c r="AK464" s="224"/>
      <c r="AL464" s="224"/>
      <c r="AM464" s="224"/>
      <c r="AN464" s="224"/>
      <c r="AO464" s="224"/>
      <c r="AP464" s="224"/>
      <c r="AQ464" s="224"/>
      <c r="AR464" s="224"/>
      <c r="AS464" s="224"/>
      <c r="AT464" s="224"/>
      <c r="AU464" s="224"/>
      <c r="AV464" s="224"/>
      <c r="AW464" s="224"/>
      <c r="AX464" s="224"/>
      <c r="AY464" s="224"/>
      <c r="AZ464" s="224"/>
      <c r="BA464" s="224"/>
      <c r="BB464" s="224"/>
      <c r="BC464" s="224"/>
      <c r="BD464" s="224"/>
      <c r="BE464" s="224"/>
      <c r="BF464" s="224"/>
      <c r="BG464" s="224"/>
      <c r="BH464" s="224"/>
      <c r="BI464" s="224"/>
      <c r="BJ464" s="224"/>
      <c r="BK464" s="224"/>
      <c r="BL464" s="224"/>
      <c r="BM464" s="225">
        <v>16</v>
      </c>
    </row>
    <row r="465" spans="1:65">
      <c r="A465" s="30"/>
      <c r="B465" s="19">
        <v>1</v>
      </c>
      <c r="C465" s="9">
        <v>4</v>
      </c>
      <c r="D465" s="226">
        <v>114.8</v>
      </c>
      <c r="E465" s="226">
        <v>176.15</v>
      </c>
      <c r="F465" s="226">
        <v>136.20373798054709</v>
      </c>
      <c r="G465" s="226">
        <v>147.4</v>
      </c>
      <c r="H465" s="226">
        <v>128.9</v>
      </c>
      <c r="I465" s="228">
        <v>81.099999999999994</v>
      </c>
      <c r="J465" s="226">
        <v>152</v>
      </c>
      <c r="K465" s="228">
        <v>186.22877326460599</v>
      </c>
      <c r="L465" s="226">
        <v>164.56</v>
      </c>
      <c r="M465" s="226">
        <v>161</v>
      </c>
      <c r="N465" s="226">
        <v>170</v>
      </c>
      <c r="O465" s="226">
        <v>142</v>
      </c>
      <c r="P465" s="226">
        <v>132</v>
      </c>
      <c r="Q465" s="226">
        <v>132.5</v>
      </c>
      <c r="R465" s="226">
        <v>136.5</v>
      </c>
      <c r="S465" s="226">
        <v>127.50000000000001</v>
      </c>
      <c r="T465" s="226">
        <v>133.01157599999999</v>
      </c>
      <c r="U465" s="226">
        <v>150</v>
      </c>
      <c r="V465" s="228">
        <v>87</v>
      </c>
      <c r="W465" s="226">
        <v>153.9</v>
      </c>
      <c r="X465" s="227">
        <v>135.4</v>
      </c>
      <c r="Y465" s="228">
        <v>190</v>
      </c>
      <c r="Z465" s="226">
        <v>129</v>
      </c>
      <c r="AA465" s="223"/>
      <c r="AB465" s="224"/>
      <c r="AC465" s="224"/>
      <c r="AD465" s="224"/>
      <c r="AE465" s="224"/>
      <c r="AF465" s="224"/>
      <c r="AG465" s="224"/>
      <c r="AH465" s="224"/>
      <c r="AI465" s="224"/>
      <c r="AJ465" s="224"/>
      <c r="AK465" s="224"/>
      <c r="AL465" s="224"/>
      <c r="AM465" s="224"/>
      <c r="AN465" s="224"/>
      <c r="AO465" s="224"/>
      <c r="AP465" s="224"/>
      <c r="AQ465" s="224"/>
      <c r="AR465" s="224"/>
      <c r="AS465" s="224"/>
      <c r="AT465" s="224"/>
      <c r="AU465" s="224"/>
      <c r="AV465" s="224"/>
      <c r="AW465" s="224"/>
      <c r="AX465" s="224"/>
      <c r="AY465" s="224"/>
      <c r="AZ465" s="224"/>
      <c r="BA465" s="224"/>
      <c r="BB465" s="224"/>
      <c r="BC465" s="224"/>
      <c r="BD465" s="224"/>
      <c r="BE465" s="224"/>
      <c r="BF465" s="224"/>
      <c r="BG465" s="224"/>
      <c r="BH465" s="224"/>
      <c r="BI465" s="224"/>
      <c r="BJ465" s="224"/>
      <c r="BK465" s="224"/>
      <c r="BL465" s="224"/>
      <c r="BM465" s="225">
        <v>143.79408745355911</v>
      </c>
    </row>
    <row r="466" spans="1:65">
      <c r="A466" s="30"/>
      <c r="B466" s="19">
        <v>1</v>
      </c>
      <c r="C466" s="9">
        <v>5</v>
      </c>
      <c r="D466" s="226">
        <v>99.3</v>
      </c>
      <c r="E466" s="226">
        <v>173.48</v>
      </c>
      <c r="F466" s="226">
        <v>135.59569014172382</v>
      </c>
      <c r="G466" s="226">
        <v>146</v>
      </c>
      <c r="H466" s="226">
        <v>129.5</v>
      </c>
      <c r="I466" s="228">
        <v>71.2</v>
      </c>
      <c r="J466" s="226">
        <v>151</v>
      </c>
      <c r="K466" s="228">
        <v>185.23165352485393</v>
      </c>
      <c r="L466" s="226">
        <v>158.02000000000001</v>
      </c>
      <c r="M466" s="226">
        <v>161</v>
      </c>
      <c r="N466" s="226">
        <v>171</v>
      </c>
      <c r="O466" s="226">
        <v>146</v>
      </c>
      <c r="P466" s="226">
        <v>137</v>
      </c>
      <c r="Q466" s="226">
        <v>123.5</v>
      </c>
      <c r="R466" s="226">
        <v>139.5</v>
      </c>
      <c r="S466" s="226">
        <v>129</v>
      </c>
      <c r="T466" s="226">
        <v>135.710396</v>
      </c>
      <c r="U466" s="226">
        <v>150</v>
      </c>
      <c r="V466" s="228">
        <v>82</v>
      </c>
      <c r="W466" s="226">
        <v>153.9</v>
      </c>
      <c r="X466" s="226">
        <v>140.80000000000001</v>
      </c>
      <c r="Y466" s="228">
        <v>187</v>
      </c>
      <c r="Z466" s="226">
        <v>129</v>
      </c>
      <c r="AA466" s="223"/>
      <c r="AB466" s="224"/>
      <c r="AC466" s="224"/>
      <c r="AD466" s="224"/>
      <c r="AE466" s="224"/>
      <c r="AF466" s="224"/>
      <c r="AG466" s="224"/>
      <c r="AH466" s="224"/>
      <c r="AI466" s="224"/>
      <c r="AJ466" s="224"/>
      <c r="AK466" s="224"/>
      <c r="AL466" s="224"/>
      <c r="AM466" s="224"/>
      <c r="AN466" s="224"/>
      <c r="AO466" s="224"/>
      <c r="AP466" s="224"/>
      <c r="AQ466" s="224"/>
      <c r="AR466" s="224"/>
      <c r="AS466" s="224"/>
      <c r="AT466" s="224"/>
      <c r="AU466" s="224"/>
      <c r="AV466" s="224"/>
      <c r="AW466" s="224"/>
      <c r="AX466" s="224"/>
      <c r="AY466" s="224"/>
      <c r="AZ466" s="224"/>
      <c r="BA466" s="224"/>
      <c r="BB466" s="224"/>
      <c r="BC466" s="224"/>
      <c r="BD466" s="224"/>
      <c r="BE466" s="224"/>
      <c r="BF466" s="224"/>
      <c r="BG466" s="224"/>
      <c r="BH466" s="224"/>
      <c r="BI466" s="224"/>
      <c r="BJ466" s="224"/>
      <c r="BK466" s="224"/>
      <c r="BL466" s="224"/>
      <c r="BM466" s="225">
        <v>34</v>
      </c>
    </row>
    <row r="467" spans="1:65">
      <c r="A467" s="30"/>
      <c r="B467" s="19">
        <v>1</v>
      </c>
      <c r="C467" s="9">
        <v>6</v>
      </c>
      <c r="D467" s="226">
        <v>109.1</v>
      </c>
      <c r="E467" s="226">
        <v>176.17</v>
      </c>
      <c r="F467" s="226">
        <v>137.08055375943724</v>
      </c>
      <c r="G467" s="226">
        <v>146.5</v>
      </c>
      <c r="H467" s="226">
        <v>131.19999999999999</v>
      </c>
      <c r="I467" s="228">
        <v>71</v>
      </c>
      <c r="J467" s="226">
        <v>157</v>
      </c>
      <c r="K467" s="228">
        <v>193.289675833047</v>
      </c>
      <c r="L467" s="226">
        <v>157.59</v>
      </c>
      <c r="M467" s="226">
        <v>180</v>
      </c>
      <c r="N467" s="226">
        <v>166</v>
      </c>
      <c r="O467" s="226">
        <v>153.5</v>
      </c>
      <c r="P467" s="226">
        <v>136</v>
      </c>
      <c r="Q467" s="226">
        <v>127.50000000000001</v>
      </c>
      <c r="R467" s="226">
        <v>138</v>
      </c>
      <c r="S467" s="226">
        <v>132</v>
      </c>
      <c r="T467" s="226">
        <v>135.082312</v>
      </c>
      <c r="U467" s="226">
        <v>150</v>
      </c>
      <c r="V467" s="228">
        <v>92.6</v>
      </c>
      <c r="W467" s="226">
        <v>155.6</v>
      </c>
      <c r="X467" s="226">
        <v>141.30000000000001</v>
      </c>
      <c r="Y467" s="228">
        <v>199</v>
      </c>
      <c r="Z467" s="226">
        <v>124</v>
      </c>
      <c r="AA467" s="223"/>
      <c r="AB467" s="224"/>
      <c r="AC467" s="224"/>
      <c r="AD467" s="224"/>
      <c r="AE467" s="224"/>
      <c r="AF467" s="224"/>
      <c r="AG467" s="224"/>
      <c r="AH467" s="224"/>
      <c r="AI467" s="224"/>
      <c r="AJ467" s="224"/>
      <c r="AK467" s="224"/>
      <c r="AL467" s="224"/>
      <c r="AM467" s="224"/>
      <c r="AN467" s="224"/>
      <c r="AO467" s="224"/>
      <c r="AP467" s="224"/>
      <c r="AQ467" s="224"/>
      <c r="AR467" s="224"/>
      <c r="AS467" s="224"/>
      <c r="AT467" s="224"/>
      <c r="AU467" s="224"/>
      <c r="AV467" s="224"/>
      <c r="AW467" s="224"/>
      <c r="AX467" s="224"/>
      <c r="AY467" s="224"/>
      <c r="AZ467" s="224"/>
      <c r="BA467" s="224"/>
      <c r="BB467" s="224"/>
      <c r="BC467" s="224"/>
      <c r="BD467" s="224"/>
      <c r="BE467" s="224"/>
      <c r="BF467" s="224"/>
      <c r="BG467" s="224"/>
      <c r="BH467" s="224"/>
      <c r="BI467" s="224"/>
      <c r="BJ467" s="224"/>
      <c r="BK467" s="224"/>
      <c r="BL467" s="224"/>
      <c r="BM467" s="229"/>
    </row>
    <row r="468" spans="1:65">
      <c r="A468" s="30"/>
      <c r="B468" s="20" t="s">
        <v>278</v>
      </c>
      <c r="C468" s="12"/>
      <c r="D468" s="230">
        <v>109.14999999999999</v>
      </c>
      <c r="E468" s="230">
        <v>175.50666666666666</v>
      </c>
      <c r="F468" s="230">
        <v>135.69695468428995</v>
      </c>
      <c r="G468" s="230">
        <v>145.78333333333333</v>
      </c>
      <c r="H468" s="230">
        <v>130.31666666666669</v>
      </c>
      <c r="I468" s="230">
        <v>76.099999999999994</v>
      </c>
      <c r="J468" s="230">
        <v>154.66666666666666</v>
      </c>
      <c r="K468" s="230">
        <v>189.56293994973348</v>
      </c>
      <c r="L468" s="230">
        <v>156.39833333333334</v>
      </c>
      <c r="M468" s="230">
        <v>169.16666666666666</v>
      </c>
      <c r="N468" s="230">
        <v>167.83333333333334</v>
      </c>
      <c r="O468" s="230">
        <v>148</v>
      </c>
      <c r="P468" s="230">
        <v>133.41666666666666</v>
      </c>
      <c r="Q468" s="230">
        <v>131.16666666666666</v>
      </c>
      <c r="R468" s="230">
        <v>139.66666666666666</v>
      </c>
      <c r="S468" s="230">
        <v>129.33333333333334</v>
      </c>
      <c r="T468" s="230">
        <v>133.24936533333334</v>
      </c>
      <c r="U468" s="230">
        <v>150.16666666666666</v>
      </c>
      <c r="V468" s="230">
        <v>86.283333333333346</v>
      </c>
      <c r="W468" s="230">
        <v>154.73333333333332</v>
      </c>
      <c r="X468" s="230">
        <v>139.38333333333333</v>
      </c>
      <c r="Y468" s="230">
        <v>190.66666666666666</v>
      </c>
      <c r="Z468" s="230">
        <v>126.66666666666667</v>
      </c>
      <c r="AA468" s="223"/>
      <c r="AB468" s="224"/>
      <c r="AC468" s="224"/>
      <c r="AD468" s="224"/>
      <c r="AE468" s="224"/>
      <c r="AF468" s="224"/>
      <c r="AG468" s="224"/>
      <c r="AH468" s="224"/>
      <c r="AI468" s="224"/>
      <c r="AJ468" s="224"/>
      <c r="AK468" s="224"/>
      <c r="AL468" s="224"/>
      <c r="AM468" s="224"/>
      <c r="AN468" s="224"/>
      <c r="AO468" s="224"/>
      <c r="AP468" s="224"/>
      <c r="AQ468" s="224"/>
      <c r="AR468" s="224"/>
      <c r="AS468" s="224"/>
      <c r="AT468" s="224"/>
      <c r="AU468" s="224"/>
      <c r="AV468" s="224"/>
      <c r="AW468" s="224"/>
      <c r="AX468" s="224"/>
      <c r="AY468" s="224"/>
      <c r="AZ468" s="224"/>
      <c r="BA468" s="224"/>
      <c r="BB468" s="224"/>
      <c r="BC468" s="224"/>
      <c r="BD468" s="224"/>
      <c r="BE468" s="224"/>
      <c r="BF468" s="224"/>
      <c r="BG468" s="224"/>
      <c r="BH468" s="224"/>
      <c r="BI468" s="224"/>
      <c r="BJ468" s="224"/>
      <c r="BK468" s="224"/>
      <c r="BL468" s="224"/>
      <c r="BM468" s="229"/>
    </row>
    <row r="469" spans="1:65">
      <c r="A469" s="30"/>
      <c r="B469" s="3" t="s">
        <v>279</v>
      </c>
      <c r="C469" s="29"/>
      <c r="D469" s="226">
        <v>110.69999999999999</v>
      </c>
      <c r="E469" s="226">
        <v>175.76</v>
      </c>
      <c r="F469" s="226">
        <v>135.45819195546068</v>
      </c>
      <c r="G469" s="226">
        <v>145.80000000000001</v>
      </c>
      <c r="H469" s="226">
        <v>130.55000000000001</v>
      </c>
      <c r="I469" s="226">
        <v>77.099999999999994</v>
      </c>
      <c r="J469" s="226">
        <v>155</v>
      </c>
      <c r="K469" s="226">
        <v>189.66143913326448</v>
      </c>
      <c r="L469" s="226">
        <v>157.39499999999998</v>
      </c>
      <c r="M469" s="226">
        <v>170.5</v>
      </c>
      <c r="N469" s="226">
        <v>169</v>
      </c>
      <c r="O469" s="226">
        <v>147.75</v>
      </c>
      <c r="P469" s="226">
        <v>134</v>
      </c>
      <c r="Q469" s="226">
        <v>128.75</v>
      </c>
      <c r="R469" s="226">
        <v>139</v>
      </c>
      <c r="S469" s="226">
        <v>128.25</v>
      </c>
      <c r="T469" s="226">
        <v>135.209272</v>
      </c>
      <c r="U469" s="226">
        <v>150</v>
      </c>
      <c r="V469" s="226">
        <v>86.8</v>
      </c>
      <c r="W469" s="226">
        <v>154.55000000000001</v>
      </c>
      <c r="X469" s="226">
        <v>140.65</v>
      </c>
      <c r="Y469" s="226">
        <v>188.5</v>
      </c>
      <c r="Z469" s="226">
        <v>129</v>
      </c>
      <c r="AA469" s="223"/>
      <c r="AB469" s="224"/>
      <c r="AC469" s="224"/>
      <c r="AD469" s="224"/>
      <c r="AE469" s="224"/>
      <c r="AF469" s="224"/>
      <c r="AG469" s="224"/>
      <c r="AH469" s="224"/>
      <c r="AI469" s="224"/>
      <c r="AJ469" s="224"/>
      <c r="AK469" s="224"/>
      <c r="AL469" s="224"/>
      <c r="AM469" s="224"/>
      <c r="AN469" s="224"/>
      <c r="AO469" s="224"/>
      <c r="AP469" s="224"/>
      <c r="AQ469" s="224"/>
      <c r="AR469" s="224"/>
      <c r="AS469" s="224"/>
      <c r="AT469" s="224"/>
      <c r="AU469" s="224"/>
      <c r="AV469" s="224"/>
      <c r="AW469" s="224"/>
      <c r="AX469" s="224"/>
      <c r="AY469" s="224"/>
      <c r="AZ469" s="224"/>
      <c r="BA469" s="224"/>
      <c r="BB469" s="224"/>
      <c r="BC469" s="224"/>
      <c r="BD469" s="224"/>
      <c r="BE469" s="224"/>
      <c r="BF469" s="224"/>
      <c r="BG469" s="224"/>
      <c r="BH469" s="224"/>
      <c r="BI469" s="224"/>
      <c r="BJ469" s="224"/>
      <c r="BK469" s="224"/>
      <c r="BL469" s="224"/>
      <c r="BM469" s="229"/>
    </row>
    <row r="470" spans="1:65">
      <c r="A470" s="30"/>
      <c r="B470" s="3" t="s">
        <v>280</v>
      </c>
      <c r="C470" s="29"/>
      <c r="D470" s="226">
        <v>5.856193302820528</v>
      </c>
      <c r="E470" s="226">
        <v>1.3969490565753169</v>
      </c>
      <c r="F470" s="226">
        <v>0.814997150773493</v>
      </c>
      <c r="G470" s="226">
        <v>1.2351787994726435</v>
      </c>
      <c r="H470" s="226">
        <v>1.0186592495366888</v>
      </c>
      <c r="I470" s="226">
        <v>4.2694261909535314</v>
      </c>
      <c r="J470" s="226">
        <v>3.011090610836324</v>
      </c>
      <c r="K470" s="226">
        <v>3.502210366762168</v>
      </c>
      <c r="L470" s="226">
        <v>5.7207426674048767</v>
      </c>
      <c r="M470" s="226">
        <v>21.008728344825361</v>
      </c>
      <c r="N470" s="226">
        <v>4.4007575105505037</v>
      </c>
      <c r="O470" s="226">
        <v>4.0124805295477763</v>
      </c>
      <c r="P470" s="226">
        <v>5.8173590800866561</v>
      </c>
      <c r="Q470" s="226">
        <v>7.8336879352362923</v>
      </c>
      <c r="R470" s="226">
        <v>2.6204325342711394</v>
      </c>
      <c r="S470" s="226">
        <v>2.3380903889000173</v>
      </c>
      <c r="T470" s="226">
        <v>5.6937284257651291</v>
      </c>
      <c r="U470" s="226">
        <v>1.3291601358251259</v>
      </c>
      <c r="V470" s="226">
        <v>7.1230377414882931</v>
      </c>
      <c r="W470" s="226">
        <v>0.93950341493081302</v>
      </c>
      <c r="X470" s="226">
        <v>2.4701551908061727</v>
      </c>
      <c r="Y470" s="226">
        <v>5.2408650685422788</v>
      </c>
      <c r="Z470" s="226">
        <v>4.844240566555988</v>
      </c>
      <c r="AA470" s="223"/>
      <c r="AB470" s="224"/>
      <c r="AC470" s="224"/>
      <c r="AD470" s="224"/>
      <c r="AE470" s="224"/>
      <c r="AF470" s="224"/>
      <c r="AG470" s="224"/>
      <c r="AH470" s="224"/>
      <c r="AI470" s="224"/>
      <c r="AJ470" s="224"/>
      <c r="AK470" s="224"/>
      <c r="AL470" s="224"/>
      <c r="AM470" s="224"/>
      <c r="AN470" s="224"/>
      <c r="AO470" s="224"/>
      <c r="AP470" s="224"/>
      <c r="AQ470" s="224"/>
      <c r="AR470" s="224"/>
      <c r="AS470" s="224"/>
      <c r="AT470" s="224"/>
      <c r="AU470" s="224"/>
      <c r="AV470" s="224"/>
      <c r="AW470" s="224"/>
      <c r="AX470" s="224"/>
      <c r="AY470" s="224"/>
      <c r="AZ470" s="224"/>
      <c r="BA470" s="224"/>
      <c r="BB470" s="224"/>
      <c r="BC470" s="224"/>
      <c r="BD470" s="224"/>
      <c r="BE470" s="224"/>
      <c r="BF470" s="224"/>
      <c r="BG470" s="224"/>
      <c r="BH470" s="224"/>
      <c r="BI470" s="224"/>
      <c r="BJ470" s="224"/>
      <c r="BK470" s="224"/>
      <c r="BL470" s="224"/>
      <c r="BM470" s="229"/>
    </row>
    <row r="471" spans="1:65">
      <c r="A471" s="30"/>
      <c r="B471" s="3" t="s">
        <v>87</v>
      </c>
      <c r="C471" s="29"/>
      <c r="D471" s="13">
        <v>5.3652710057906811E-2</v>
      </c>
      <c r="E471" s="13">
        <v>7.9595213282039629E-3</v>
      </c>
      <c r="F471" s="13">
        <v>6.0060091449336533E-3</v>
      </c>
      <c r="G471" s="13">
        <v>8.4727024086382313E-3</v>
      </c>
      <c r="H471" s="13">
        <v>7.8167994592916387E-3</v>
      </c>
      <c r="I471" s="13">
        <v>5.6102840879809879E-2</v>
      </c>
      <c r="J471" s="13">
        <v>1.9468258259717614E-2</v>
      </c>
      <c r="K471" s="13">
        <v>1.8475184905292413E-2</v>
      </c>
      <c r="L471" s="13">
        <v>3.6578028329830092E-2</v>
      </c>
      <c r="M471" s="13">
        <v>0.12418952716152923</v>
      </c>
      <c r="N471" s="13">
        <v>2.6220998076765662E-2</v>
      </c>
      <c r="O471" s="13">
        <v>2.7111354929376868E-2</v>
      </c>
      <c r="P471" s="13">
        <v>4.3602941262360952E-2</v>
      </c>
      <c r="Q471" s="13">
        <v>5.9723160878548613E-2</v>
      </c>
      <c r="R471" s="13">
        <v>1.8762046784757562E-2</v>
      </c>
      <c r="S471" s="13">
        <v>1.8078018470876422E-2</v>
      </c>
      <c r="T471" s="13">
        <v>4.2729872757906483E-2</v>
      </c>
      <c r="U471" s="13">
        <v>8.8512328689797515E-3</v>
      </c>
      <c r="V471" s="13">
        <v>8.2554039885898697E-2</v>
      </c>
      <c r="W471" s="13">
        <v>6.0717583903327002E-3</v>
      </c>
      <c r="X471" s="13">
        <v>1.7722026957834553E-2</v>
      </c>
      <c r="Y471" s="13">
        <v>2.7487054555291674E-2</v>
      </c>
      <c r="Z471" s="13">
        <v>3.8244004472810428E-2</v>
      </c>
      <c r="AA471" s="159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56"/>
    </row>
    <row r="472" spans="1:65">
      <c r="A472" s="30"/>
      <c r="B472" s="3" t="s">
        <v>281</v>
      </c>
      <c r="C472" s="29"/>
      <c r="D472" s="13">
        <v>-0.24092845587095546</v>
      </c>
      <c r="E472" s="13">
        <v>0.22054160761894814</v>
      </c>
      <c r="F472" s="13">
        <v>-5.6310609933000744E-2</v>
      </c>
      <c r="G472" s="13">
        <v>1.3833989387197043E-2</v>
      </c>
      <c r="H472" s="13">
        <v>-9.3727224989311186E-2</v>
      </c>
      <c r="I472" s="13">
        <v>-0.47077100771213654</v>
      </c>
      <c r="J472" s="13">
        <v>7.561214376508385E-2</v>
      </c>
      <c r="K472" s="13">
        <v>0.31829439795955605</v>
      </c>
      <c r="L472" s="13">
        <v>8.765482714193662E-2</v>
      </c>
      <c r="M472" s="13">
        <v>0.17645078224306032</v>
      </c>
      <c r="N472" s="13">
        <v>0.16717826376232714</v>
      </c>
      <c r="O472" s="13">
        <v>2.9249551361416382E-2</v>
      </c>
      <c r="P472" s="13">
        <v>-7.2168619521606026E-2</v>
      </c>
      <c r="Q472" s="13">
        <v>-8.7815994457843827E-2</v>
      </c>
      <c r="R472" s="13">
        <v>-2.8703689143167899E-2</v>
      </c>
      <c r="S472" s="13">
        <v>-0.10056570736885229</v>
      </c>
      <c r="T472" s="13">
        <v>-7.3332098050494454E-2</v>
      </c>
      <c r="U472" s="13">
        <v>4.4317393892608248E-2</v>
      </c>
      <c r="V472" s="13">
        <v>-0.39995214781553445</v>
      </c>
      <c r="W472" s="13">
        <v>7.6075769689120332E-2</v>
      </c>
      <c r="X472" s="13">
        <v>-3.0674099320323722E-2</v>
      </c>
      <c r="Y472" s="13">
        <v>0.32597014274488778</v>
      </c>
      <c r="Z472" s="13">
        <v>-0.11911074433031921</v>
      </c>
      <c r="AA472" s="159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56"/>
    </row>
    <row r="473" spans="1:65">
      <c r="A473" s="30"/>
      <c r="B473" s="46" t="s">
        <v>282</v>
      </c>
      <c r="C473" s="47"/>
      <c r="D473" s="45">
        <v>1.58</v>
      </c>
      <c r="E473" s="45">
        <v>1.86</v>
      </c>
      <c r="F473" s="45">
        <v>0.21</v>
      </c>
      <c r="G473" s="45">
        <v>0.32</v>
      </c>
      <c r="H473" s="45">
        <v>0.48</v>
      </c>
      <c r="I473" s="45">
        <v>3.3</v>
      </c>
      <c r="J473" s="45">
        <v>0.78</v>
      </c>
      <c r="K473" s="45">
        <v>2.59</v>
      </c>
      <c r="L473" s="45">
        <v>0.87</v>
      </c>
      <c r="M473" s="45">
        <v>1.53</v>
      </c>
      <c r="N473" s="45">
        <v>1.46</v>
      </c>
      <c r="O473" s="45">
        <v>0.43</v>
      </c>
      <c r="P473" s="45">
        <v>0.32</v>
      </c>
      <c r="Q473" s="45">
        <v>0.44</v>
      </c>
      <c r="R473" s="45">
        <v>0</v>
      </c>
      <c r="S473" s="45">
        <v>0.54</v>
      </c>
      <c r="T473" s="45">
        <v>0.33</v>
      </c>
      <c r="U473" s="45">
        <v>0.54</v>
      </c>
      <c r="V473" s="45">
        <v>2.77</v>
      </c>
      <c r="W473" s="45">
        <v>0.78</v>
      </c>
      <c r="X473" s="45">
        <v>0.01</v>
      </c>
      <c r="Y473" s="45">
        <v>2.65</v>
      </c>
      <c r="Z473" s="45">
        <v>0.67</v>
      </c>
      <c r="AA473" s="159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56"/>
    </row>
    <row r="474" spans="1:65">
      <c r="B474" s="31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BM474" s="56"/>
    </row>
    <row r="475" spans="1:65" ht="15">
      <c r="B475" s="8" t="s">
        <v>526</v>
      </c>
      <c r="BM475" s="28" t="s">
        <v>67</v>
      </c>
    </row>
    <row r="476" spans="1:65" ht="15">
      <c r="A476" s="25" t="s">
        <v>20</v>
      </c>
      <c r="B476" s="18" t="s">
        <v>116</v>
      </c>
      <c r="C476" s="15" t="s">
        <v>117</v>
      </c>
      <c r="D476" s="16" t="s">
        <v>243</v>
      </c>
      <c r="E476" s="17" t="s">
        <v>243</v>
      </c>
      <c r="F476" s="17" t="s">
        <v>243</v>
      </c>
      <c r="G476" s="17" t="s">
        <v>243</v>
      </c>
      <c r="H476" s="17" t="s">
        <v>243</v>
      </c>
      <c r="I476" s="17" t="s">
        <v>243</v>
      </c>
      <c r="J476" s="17" t="s">
        <v>243</v>
      </c>
      <c r="K476" s="17" t="s">
        <v>243</v>
      </c>
      <c r="L476" s="17" t="s">
        <v>243</v>
      </c>
      <c r="M476" s="17" t="s">
        <v>243</v>
      </c>
      <c r="N476" s="17" t="s">
        <v>243</v>
      </c>
      <c r="O476" s="17" t="s">
        <v>243</v>
      </c>
      <c r="P476" s="17" t="s">
        <v>243</v>
      </c>
      <c r="Q476" s="17" t="s">
        <v>243</v>
      </c>
      <c r="R476" s="17" t="s">
        <v>243</v>
      </c>
      <c r="S476" s="17" t="s">
        <v>243</v>
      </c>
      <c r="T476" s="17" t="s">
        <v>243</v>
      </c>
      <c r="U476" s="17" t="s">
        <v>243</v>
      </c>
      <c r="V476" s="17" t="s">
        <v>243</v>
      </c>
      <c r="W476" s="17" t="s">
        <v>243</v>
      </c>
      <c r="X476" s="17" t="s">
        <v>243</v>
      </c>
      <c r="Y476" s="17" t="s">
        <v>243</v>
      </c>
      <c r="Z476" s="17" t="s">
        <v>243</v>
      </c>
      <c r="AA476" s="17" t="s">
        <v>243</v>
      </c>
      <c r="AB476" s="17" t="s">
        <v>243</v>
      </c>
      <c r="AC476" s="159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28">
        <v>1</v>
      </c>
    </row>
    <row r="477" spans="1:65">
      <c r="A477" s="30"/>
      <c r="B477" s="19" t="s">
        <v>244</v>
      </c>
      <c r="C477" s="9" t="s">
        <v>244</v>
      </c>
      <c r="D477" s="157" t="s">
        <v>246</v>
      </c>
      <c r="E477" s="158" t="s">
        <v>247</v>
      </c>
      <c r="F477" s="158" t="s">
        <v>248</v>
      </c>
      <c r="G477" s="158" t="s">
        <v>249</v>
      </c>
      <c r="H477" s="158" t="s">
        <v>250</v>
      </c>
      <c r="I477" s="158" t="s">
        <v>251</v>
      </c>
      <c r="J477" s="158" t="s">
        <v>252</v>
      </c>
      <c r="K477" s="158" t="s">
        <v>253</v>
      </c>
      <c r="L477" s="158" t="s">
        <v>254</v>
      </c>
      <c r="M477" s="158" t="s">
        <v>255</v>
      </c>
      <c r="N477" s="158" t="s">
        <v>256</v>
      </c>
      <c r="O477" s="158" t="s">
        <v>257</v>
      </c>
      <c r="P477" s="158" t="s">
        <v>259</v>
      </c>
      <c r="Q477" s="158" t="s">
        <v>260</v>
      </c>
      <c r="R477" s="158" t="s">
        <v>261</v>
      </c>
      <c r="S477" s="158" t="s">
        <v>262</v>
      </c>
      <c r="T477" s="158" t="s">
        <v>263</v>
      </c>
      <c r="U477" s="158" t="s">
        <v>264</v>
      </c>
      <c r="V477" s="158" t="s">
        <v>265</v>
      </c>
      <c r="W477" s="158" t="s">
        <v>266</v>
      </c>
      <c r="X477" s="158" t="s">
        <v>267</v>
      </c>
      <c r="Y477" s="158" t="s">
        <v>268</v>
      </c>
      <c r="Z477" s="158" t="s">
        <v>269</v>
      </c>
      <c r="AA477" s="158" t="s">
        <v>270</v>
      </c>
      <c r="AB477" s="158" t="s">
        <v>272</v>
      </c>
      <c r="AC477" s="159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28" t="s">
        <v>3</v>
      </c>
    </row>
    <row r="478" spans="1:65">
      <c r="A478" s="30"/>
      <c r="B478" s="19"/>
      <c r="C478" s="9"/>
      <c r="D478" s="10" t="s">
        <v>291</v>
      </c>
      <c r="E478" s="11" t="s">
        <v>291</v>
      </c>
      <c r="F478" s="11" t="s">
        <v>291</v>
      </c>
      <c r="G478" s="11" t="s">
        <v>120</v>
      </c>
      <c r="H478" s="11" t="s">
        <v>120</v>
      </c>
      <c r="I478" s="11" t="s">
        <v>292</v>
      </c>
      <c r="J478" s="11" t="s">
        <v>291</v>
      </c>
      <c r="K478" s="11" t="s">
        <v>291</v>
      </c>
      <c r="L478" s="11" t="s">
        <v>291</v>
      </c>
      <c r="M478" s="11" t="s">
        <v>291</v>
      </c>
      <c r="N478" s="11" t="s">
        <v>292</v>
      </c>
      <c r="O478" s="11" t="s">
        <v>292</v>
      </c>
      <c r="P478" s="11" t="s">
        <v>292</v>
      </c>
      <c r="Q478" s="11" t="s">
        <v>292</v>
      </c>
      <c r="R478" s="11" t="s">
        <v>292</v>
      </c>
      <c r="S478" s="11" t="s">
        <v>292</v>
      </c>
      <c r="T478" s="11" t="s">
        <v>292</v>
      </c>
      <c r="U478" s="11" t="s">
        <v>120</v>
      </c>
      <c r="V478" s="11" t="s">
        <v>292</v>
      </c>
      <c r="W478" s="11" t="s">
        <v>291</v>
      </c>
      <c r="X478" s="11" t="s">
        <v>120</v>
      </c>
      <c r="Y478" s="11" t="s">
        <v>292</v>
      </c>
      <c r="Z478" s="11" t="s">
        <v>292</v>
      </c>
      <c r="AA478" s="11" t="s">
        <v>292</v>
      </c>
      <c r="AB478" s="11" t="s">
        <v>291</v>
      </c>
      <c r="AC478" s="159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28">
        <v>1</v>
      </c>
    </row>
    <row r="479" spans="1:65">
      <c r="A479" s="30"/>
      <c r="B479" s="19"/>
      <c r="C479" s="9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159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28">
        <v>2</v>
      </c>
    </row>
    <row r="480" spans="1:65">
      <c r="A480" s="30"/>
      <c r="B480" s="18">
        <v>1</v>
      </c>
      <c r="C480" s="14">
        <v>1</v>
      </c>
      <c r="D480" s="231">
        <v>17.600000000000001</v>
      </c>
      <c r="E480" s="231">
        <v>15.1</v>
      </c>
      <c r="F480" s="231">
        <v>15.527341601537254</v>
      </c>
      <c r="G480" s="231">
        <v>16.8</v>
      </c>
      <c r="H480" s="231">
        <v>15.690000000000001</v>
      </c>
      <c r="I480" s="232">
        <v>15</v>
      </c>
      <c r="J480" s="231">
        <v>16.399999999999999</v>
      </c>
      <c r="K480" s="231">
        <v>16.600000000000001</v>
      </c>
      <c r="L480" s="232">
        <v>9.6845909756412958</v>
      </c>
      <c r="M480" s="231">
        <v>16.2</v>
      </c>
      <c r="N480" s="232">
        <v>10</v>
      </c>
      <c r="O480" s="232">
        <v>12.9</v>
      </c>
      <c r="P480" s="231">
        <v>17.3</v>
      </c>
      <c r="Q480" s="231">
        <v>16.600000000000001</v>
      </c>
      <c r="R480" s="231">
        <v>16.600000000000001</v>
      </c>
      <c r="S480" s="231">
        <v>17</v>
      </c>
      <c r="T480" s="241">
        <v>17.3</v>
      </c>
      <c r="U480" s="231">
        <v>16.185521611311614</v>
      </c>
      <c r="V480" s="241">
        <v>14.720499999999999</v>
      </c>
      <c r="W480" s="232">
        <v>12.3</v>
      </c>
      <c r="X480" s="231">
        <v>17</v>
      </c>
      <c r="Y480" s="231">
        <v>15.299999999999999</v>
      </c>
      <c r="Z480" s="232">
        <v>17</v>
      </c>
      <c r="AA480" s="231">
        <v>16</v>
      </c>
      <c r="AB480" s="231">
        <v>14.8</v>
      </c>
      <c r="AC480" s="233"/>
      <c r="AD480" s="234"/>
      <c r="AE480" s="234"/>
      <c r="AF480" s="234"/>
      <c r="AG480" s="234"/>
      <c r="AH480" s="234"/>
      <c r="AI480" s="234"/>
      <c r="AJ480" s="234"/>
      <c r="AK480" s="234"/>
      <c r="AL480" s="234"/>
      <c r="AM480" s="234"/>
      <c r="AN480" s="234"/>
      <c r="AO480" s="234"/>
      <c r="AP480" s="234"/>
      <c r="AQ480" s="234"/>
      <c r="AR480" s="234"/>
      <c r="AS480" s="234"/>
      <c r="AT480" s="234"/>
      <c r="AU480" s="234"/>
      <c r="AV480" s="234"/>
      <c r="AW480" s="234"/>
      <c r="AX480" s="234"/>
      <c r="AY480" s="234"/>
      <c r="AZ480" s="234"/>
      <c r="BA480" s="234"/>
      <c r="BB480" s="234"/>
      <c r="BC480" s="234"/>
      <c r="BD480" s="234"/>
      <c r="BE480" s="234"/>
      <c r="BF480" s="234"/>
      <c r="BG480" s="234"/>
      <c r="BH480" s="234"/>
      <c r="BI480" s="234"/>
      <c r="BJ480" s="234"/>
      <c r="BK480" s="234"/>
      <c r="BL480" s="234"/>
      <c r="BM480" s="235">
        <v>1</v>
      </c>
    </row>
    <row r="481" spans="1:65">
      <c r="A481" s="30"/>
      <c r="B481" s="19">
        <v>1</v>
      </c>
      <c r="C481" s="9">
        <v>2</v>
      </c>
      <c r="D481" s="236">
        <v>17.8</v>
      </c>
      <c r="E481" s="236">
        <v>15.299999999999999</v>
      </c>
      <c r="F481" s="236">
        <v>15.578952392580391</v>
      </c>
      <c r="G481" s="236">
        <v>16.899999999999999</v>
      </c>
      <c r="H481" s="236">
        <v>15.05</v>
      </c>
      <c r="I481" s="237">
        <v>15</v>
      </c>
      <c r="J481" s="236">
        <v>16.399999999999999</v>
      </c>
      <c r="K481" s="236">
        <v>16.899999999999999</v>
      </c>
      <c r="L481" s="237">
        <v>9.4589219651810392</v>
      </c>
      <c r="M481" s="236">
        <v>16.2</v>
      </c>
      <c r="N481" s="237">
        <v>10</v>
      </c>
      <c r="O481" s="237">
        <v>14</v>
      </c>
      <c r="P481" s="236">
        <v>17.3</v>
      </c>
      <c r="Q481" s="236">
        <v>16</v>
      </c>
      <c r="R481" s="236">
        <v>16.2</v>
      </c>
      <c r="S481" s="236">
        <v>17.2</v>
      </c>
      <c r="T481" s="236">
        <v>16.2</v>
      </c>
      <c r="U481" s="236">
        <v>15.020618127510222</v>
      </c>
      <c r="V481" s="236">
        <v>16.87</v>
      </c>
      <c r="W481" s="237">
        <v>12.4</v>
      </c>
      <c r="X481" s="236">
        <v>18</v>
      </c>
      <c r="Y481" s="236">
        <v>15.2</v>
      </c>
      <c r="Z481" s="237">
        <v>16</v>
      </c>
      <c r="AA481" s="236">
        <v>16.399999999999999</v>
      </c>
      <c r="AB481" s="236">
        <v>15</v>
      </c>
      <c r="AC481" s="233"/>
      <c r="AD481" s="234"/>
      <c r="AE481" s="234"/>
      <c r="AF481" s="234"/>
      <c r="AG481" s="234"/>
      <c r="AH481" s="234"/>
      <c r="AI481" s="234"/>
      <c r="AJ481" s="234"/>
      <c r="AK481" s="234"/>
      <c r="AL481" s="234"/>
      <c r="AM481" s="234"/>
      <c r="AN481" s="234"/>
      <c r="AO481" s="234"/>
      <c r="AP481" s="234"/>
      <c r="AQ481" s="234"/>
      <c r="AR481" s="234"/>
      <c r="AS481" s="234"/>
      <c r="AT481" s="234"/>
      <c r="AU481" s="234"/>
      <c r="AV481" s="234"/>
      <c r="AW481" s="234"/>
      <c r="AX481" s="234"/>
      <c r="AY481" s="234"/>
      <c r="AZ481" s="234"/>
      <c r="BA481" s="234"/>
      <c r="BB481" s="234"/>
      <c r="BC481" s="234"/>
      <c r="BD481" s="234"/>
      <c r="BE481" s="234"/>
      <c r="BF481" s="234"/>
      <c r="BG481" s="234"/>
      <c r="BH481" s="234"/>
      <c r="BI481" s="234"/>
      <c r="BJ481" s="234"/>
      <c r="BK481" s="234"/>
      <c r="BL481" s="234"/>
      <c r="BM481" s="235" t="e">
        <v>#N/A</v>
      </c>
    </row>
    <row r="482" spans="1:65">
      <c r="A482" s="30"/>
      <c r="B482" s="19">
        <v>1</v>
      </c>
      <c r="C482" s="9">
        <v>3</v>
      </c>
      <c r="D482" s="236">
        <v>17.3</v>
      </c>
      <c r="E482" s="236">
        <v>15.8</v>
      </c>
      <c r="F482" s="236">
        <v>15.358179554713725</v>
      </c>
      <c r="G482" s="236">
        <v>17.100000000000001</v>
      </c>
      <c r="H482" s="236">
        <v>15.35</v>
      </c>
      <c r="I482" s="237">
        <v>15</v>
      </c>
      <c r="J482" s="236">
        <v>16.399999999999999</v>
      </c>
      <c r="K482" s="236">
        <v>16.5</v>
      </c>
      <c r="L482" s="237">
        <v>9.5557797621439917</v>
      </c>
      <c r="M482" s="236">
        <v>16.8</v>
      </c>
      <c r="N482" s="237">
        <v>21</v>
      </c>
      <c r="O482" s="237">
        <v>13.5</v>
      </c>
      <c r="P482" s="236">
        <v>17.2</v>
      </c>
      <c r="Q482" s="236">
        <v>16.2</v>
      </c>
      <c r="R482" s="236">
        <v>16.399999999999999</v>
      </c>
      <c r="S482" s="236">
        <v>16.899999999999999</v>
      </c>
      <c r="T482" s="236">
        <v>16.600000000000001</v>
      </c>
      <c r="U482" s="236">
        <v>15.104177975904824</v>
      </c>
      <c r="V482" s="236">
        <v>16.097200000000001</v>
      </c>
      <c r="W482" s="237">
        <v>11.9</v>
      </c>
      <c r="X482" s="238">
        <v>19</v>
      </c>
      <c r="Y482" s="236">
        <v>14.8</v>
      </c>
      <c r="Z482" s="237">
        <v>15</v>
      </c>
      <c r="AA482" s="236">
        <v>15.9</v>
      </c>
      <c r="AB482" s="238">
        <v>15.7</v>
      </c>
      <c r="AC482" s="233"/>
      <c r="AD482" s="234"/>
      <c r="AE482" s="234"/>
      <c r="AF482" s="234"/>
      <c r="AG482" s="234"/>
      <c r="AH482" s="234"/>
      <c r="AI482" s="234"/>
      <c r="AJ482" s="234"/>
      <c r="AK482" s="234"/>
      <c r="AL482" s="234"/>
      <c r="AM482" s="234"/>
      <c r="AN482" s="234"/>
      <c r="AO482" s="234"/>
      <c r="AP482" s="234"/>
      <c r="AQ482" s="234"/>
      <c r="AR482" s="234"/>
      <c r="AS482" s="234"/>
      <c r="AT482" s="234"/>
      <c r="AU482" s="234"/>
      <c r="AV482" s="234"/>
      <c r="AW482" s="234"/>
      <c r="AX482" s="234"/>
      <c r="AY482" s="234"/>
      <c r="AZ482" s="234"/>
      <c r="BA482" s="234"/>
      <c r="BB482" s="234"/>
      <c r="BC482" s="234"/>
      <c r="BD482" s="234"/>
      <c r="BE482" s="234"/>
      <c r="BF482" s="234"/>
      <c r="BG482" s="234"/>
      <c r="BH482" s="234"/>
      <c r="BI482" s="234"/>
      <c r="BJ482" s="234"/>
      <c r="BK482" s="234"/>
      <c r="BL482" s="234"/>
      <c r="BM482" s="235">
        <v>16</v>
      </c>
    </row>
    <row r="483" spans="1:65">
      <c r="A483" s="30"/>
      <c r="B483" s="19">
        <v>1</v>
      </c>
      <c r="C483" s="9">
        <v>4</v>
      </c>
      <c r="D483" s="236">
        <v>17.7</v>
      </c>
      <c r="E483" s="236">
        <v>15.2</v>
      </c>
      <c r="F483" s="236">
        <v>15.934961590682352</v>
      </c>
      <c r="G483" s="236">
        <v>16.600000000000001</v>
      </c>
      <c r="H483" s="236">
        <v>15.24</v>
      </c>
      <c r="I483" s="237">
        <v>15</v>
      </c>
      <c r="J483" s="236">
        <v>15.7</v>
      </c>
      <c r="K483" s="236">
        <v>16.5</v>
      </c>
      <c r="L483" s="237">
        <v>9.7948287258828497</v>
      </c>
      <c r="M483" s="236">
        <v>15.400000000000002</v>
      </c>
      <c r="N483" s="237">
        <v>21</v>
      </c>
      <c r="O483" s="237">
        <v>12.7</v>
      </c>
      <c r="P483" s="236">
        <v>17</v>
      </c>
      <c r="Q483" s="236">
        <v>16.3</v>
      </c>
      <c r="R483" s="236">
        <v>16.8</v>
      </c>
      <c r="S483" s="236">
        <v>17</v>
      </c>
      <c r="T483" s="236">
        <v>16.600000000000001</v>
      </c>
      <c r="U483" s="236">
        <v>15.730796702841509</v>
      </c>
      <c r="V483" s="236">
        <v>16.1219</v>
      </c>
      <c r="W483" s="237">
        <v>12.4</v>
      </c>
      <c r="X483" s="236">
        <v>18</v>
      </c>
      <c r="Y483" s="236">
        <v>15.1</v>
      </c>
      <c r="Z483" s="237">
        <v>17</v>
      </c>
      <c r="AA483" s="236">
        <v>15.9</v>
      </c>
      <c r="AB483" s="236">
        <v>14.9</v>
      </c>
      <c r="AC483" s="233"/>
      <c r="AD483" s="234"/>
      <c r="AE483" s="234"/>
      <c r="AF483" s="234"/>
      <c r="AG483" s="234"/>
      <c r="AH483" s="234"/>
      <c r="AI483" s="234"/>
      <c r="AJ483" s="234"/>
      <c r="AK483" s="234"/>
      <c r="AL483" s="234"/>
      <c r="AM483" s="234"/>
      <c r="AN483" s="234"/>
      <c r="AO483" s="234"/>
      <c r="AP483" s="234"/>
      <c r="AQ483" s="234"/>
      <c r="AR483" s="234"/>
      <c r="AS483" s="234"/>
      <c r="AT483" s="234"/>
      <c r="AU483" s="234"/>
      <c r="AV483" s="234"/>
      <c r="AW483" s="234"/>
      <c r="AX483" s="234"/>
      <c r="AY483" s="234"/>
      <c r="AZ483" s="234"/>
      <c r="BA483" s="234"/>
      <c r="BB483" s="234"/>
      <c r="BC483" s="234"/>
      <c r="BD483" s="234"/>
      <c r="BE483" s="234"/>
      <c r="BF483" s="234"/>
      <c r="BG483" s="234"/>
      <c r="BH483" s="234"/>
      <c r="BI483" s="234"/>
      <c r="BJ483" s="234"/>
      <c r="BK483" s="234"/>
      <c r="BL483" s="234"/>
      <c r="BM483" s="235">
        <v>16.227699106966206</v>
      </c>
    </row>
    <row r="484" spans="1:65">
      <c r="A484" s="30"/>
      <c r="B484" s="19">
        <v>1</v>
      </c>
      <c r="C484" s="9">
        <v>5</v>
      </c>
      <c r="D484" s="236">
        <v>17.600000000000001</v>
      </c>
      <c r="E484" s="236">
        <v>14.9</v>
      </c>
      <c r="F484" s="236">
        <v>15.789911047686275</v>
      </c>
      <c r="G484" s="236">
        <v>16.399999999999999</v>
      </c>
      <c r="H484" s="236">
        <v>15.56</v>
      </c>
      <c r="I484" s="237">
        <v>15</v>
      </c>
      <c r="J484" s="236">
        <v>15.5</v>
      </c>
      <c r="K484" s="236">
        <v>16.399999999999999</v>
      </c>
      <c r="L484" s="237">
        <v>9.7422969015699845</v>
      </c>
      <c r="M484" s="236">
        <v>16.100000000000001</v>
      </c>
      <c r="N484" s="237">
        <v>19</v>
      </c>
      <c r="O484" s="237">
        <v>14.2</v>
      </c>
      <c r="P484" s="236">
        <v>17.3</v>
      </c>
      <c r="Q484" s="236">
        <v>16.3</v>
      </c>
      <c r="R484" s="236">
        <v>16.2</v>
      </c>
      <c r="S484" s="236">
        <v>17.399999999999999</v>
      </c>
      <c r="T484" s="236">
        <v>16.600000000000001</v>
      </c>
      <c r="U484" s="236">
        <v>16.365112464740385</v>
      </c>
      <c r="V484" s="236">
        <v>16.683900000000001</v>
      </c>
      <c r="W484" s="237">
        <v>12</v>
      </c>
      <c r="X484" s="236">
        <v>16</v>
      </c>
      <c r="Y484" s="236">
        <v>14.8</v>
      </c>
      <c r="Z484" s="237">
        <v>16</v>
      </c>
      <c r="AA484" s="236">
        <v>16.8</v>
      </c>
      <c r="AB484" s="236">
        <v>14.8</v>
      </c>
      <c r="AC484" s="233"/>
      <c r="AD484" s="234"/>
      <c r="AE484" s="234"/>
      <c r="AF484" s="234"/>
      <c r="AG484" s="234"/>
      <c r="AH484" s="234"/>
      <c r="AI484" s="234"/>
      <c r="AJ484" s="234"/>
      <c r="AK484" s="234"/>
      <c r="AL484" s="234"/>
      <c r="AM484" s="234"/>
      <c r="AN484" s="234"/>
      <c r="AO484" s="234"/>
      <c r="AP484" s="234"/>
      <c r="AQ484" s="234"/>
      <c r="AR484" s="234"/>
      <c r="AS484" s="234"/>
      <c r="AT484" s="234"/>
      <c r="AU484" s="234"/>
      <c r="AV484" s="234"/>
      <c r="AW484" s="234"/>
      <c r="AX484" s="234"/>
      <c r="AY484" s="234"/>
      <c r="AZ484" s="234"/>
      <c r="BA484" s="234"/>
      <c r="BB484" s="234"/>
      <c r="BC484" s="234"/>
      <c r="BD484" s="234"/>
      <c r="BE484" s="234"/>
      <c r="BF484" s="234"/>
      <c r="BG484" s="234"/>
      <c r="BH484" s="234"/>
      <c r="BI484" s="234"/>
      <c r="BJ484" s="234"/>
      <c r="BK484" s="234"/>
      <c r="BL484" s="234"/>
      <c r="BM484" s="235">
        <v>35</v>
      </c>
    </row>
    <row r="485" spans="1:65">
      <c r="A485" s="30"/>
      <c r="B485" s="19">
        <v>1</v>
      </c>
      <c r="C485" s="9">
        <v>6</v>
      </c>
      <c r="D485" s="236">
        <v>17.3</v>
      </c>
      <c r="E485" s="236">
        <v>15.299999999999999</v>
      </c>
      <c r="F485" s="236">
        <v>15.719085251262744</v>
      </c>
      <c r="G485" s="236">
        <v>16.899999999999999</v>
      </c>
      <c r="H485" s="236">
        <v>14.99</v>
      </c>
      <c r="I485" s="237">
        <v>15</v>
      </c>
      <c r="J485" s="236">
        <v>16.7</v>
      </c>
      <c r="K485" s="236">
        <v>16.3</v>
      </c>
      <c r="L485" s="237">
        <v>9.4586598813392193</v>
      </c>
      <c r="M485" s="236">
        <v>15.6</v>
      </c>
      <c r="N485" s="237">
        <v>10</v>
      </c>
      <c r="O485" s="237">
        <v>13.4</v>
      </c>
      <c r="P485" s="236">
        <v>16.8</v>
      </c>
      <c r="Q485" s="236">
        <v>16.3</v>
      </c>
      <c r="R485" s="236">
        <v>16.2</v>
      </c>
      <c r="S485" s="236">
        <v>17</v>
      </c>
      <c r="T485" s="236">
        <v>16.600000000000001</v>
      </c>
      <c r="U485" s="236">
        <v>16.218399873375986</v>
      </c>
      <c r="V485" s="236">
        <v>16.464200000000002</v>
      </c>
      <c r="W485" s="237">
        <v>12.6</v>
      </c>
      <c r="X485" s="236">
        <v>17</v>
      </c>
      <c r="Y485" s="236">
        <v>14.9</v>
      </c>
      <c r="Z485" s="237">
        <v>15</v>
      </c>
      <c r="AA485" s="236">
        <v>16.100000000000001</v>
      </c>
      <c r="AB485" s="236">
        <v>15.2</v>
      </c>
      <c r="AC485" s="233"/>
      <c r="AD485" s="234"/>
      <c r="AE485" s="234"/>
      <c r="AF485" s="234"/>
      <c r="AG485" s="234"/>
      <c r="AH485" s="234"/>
      <c r="AI485" s="234"/>
      <c r="AJ485" s="234"/>
      <c r="AK485" s="234"/>
      <c r="AL485" s="234"/>
      <c r="AM485" s="234"/>
      <c r="AN485" s="234"/>
      <c r="AO485" s="234"/>
      <c r="AP485" s="234"/>
      <c r="AQ485" s="234"/>
      <c r="AR485" s="234"/>
      <c r="AS485" s="234"/>
      <c r="AT485" s="234"/>
      <c r="AU485" s="234"/>
      <c r="AV485" s="234"/>
      <c r="AW485" s="234"/>
      <c r="AX485" s="234"/>
      <c r="AY485" s="234"/>
      <c r="AZ485" s="234"/>
      <c r="BA485" s="234"/>
      <c r="BB485" s="234"/>
      <c r="BC485" s="234"/>
      <c r="BD485" s="234"/>
      <c r="BE485" s="234"/>
      <c r="BF485" s="234"/>
      <c r="BG485" s="234"/>
      <c r="BH485" s="234"/>
      <c r="BI485" s="234"/>
      <c r="BJ485" s="234"/>
      <c r="BK485" s="234"/>
      <c r="BL485" s="234"/>
      <c r="BM485" s="239"/>
    </row>
    <row r="486" spans="1:65">
      <c r="A486" s="30"/>
      <c r="B486" s="20" t="s">
        <v>278</v>
      </c>
      <c r="C486" s="12"/>
      <c r="D486" s="240">
        <v>17.55</v>
      </c>
      <c r="E486" s="240">
        <v>15.266666666666667</v>
      </c>
      <c r="F486" s="240">
        <v>15.651405239743788</v>
      </c>
      <c r="G486" s="240">
        <v>16.783333333333335</v>
      </c>
      <c r="H486" s="240">
        <v>15.313333333333333</v>
      </c>
      <c r="I486" s="240">
        <v>15</v>
      </c>
      <c r="J486" s="240">
        <v>16.183333333333334</v>
      </c>
      <c r="K486" s="240">
        <v>16.533333333333335</v>
      </c>
      <c r="L486" s="240">
        <v>9.6158463686263982</v>
      </c>
      <c r="M486" s="240">
        <v>16.05</v>
      </c>
      <c r="N486" s="240">
        <v>15.166666666666666</v>
      </c>
      <c r="O486" s="240">
        <v>13.450000000000001</v>
      </c>
      <c r="P486" s="240">
        <v>17.149999999999999</v>
      </c>
      <c r="Q486" s="240">
        <v>16.283333333333331</v>
      </c>
      <c r="R486" s="240">
        <v>16.400000000000002</v>
      </c>
      <c r="S486" s="240">
        <v>17.083333333333332</v>
      </c>
      <c r="T486" s="240">
        <v>16.650000000000002</v>
      </c>
      <c r="U486" s="240">
        <v>15.770771125947421</v>
      </c>
      <c r="V486" s="240">
        <v>16.159616666666668</v>
      </c>
      <c r="W486" s="240">
        <v>12.266666666666666</v>
      </c>
      <c r="X486" s="240">
        <v>17.5</v>
      </c>
      <c r="Y486" s="240">
        <v>15.016666666666667</v>
      </c>
      <c r="Z486" s="240">
        <v>16</v>
      </c>
      <c r="AA486" s="240">
        <v>16.183333333333334</v>
      </c>
      <c r="AB486" s="240">
        <v>15.066666666666668</v>
      </c>
      <c r="AC486" s="233"/>
      <c r="AD486" s="234"/>
      <c r="AE486" s="234"/>
      <c r="AF486" s="234"/>
      <c r="AG486" s="234"/>
      <c r="AH486" s="234"/>
      <c r="AI486" s="234"/>
      <c r="AJ486" s="234"/>
      <c r="AK486" s="234"/>
      <c r="AL486" s="234"/>
      <c r="AM486" s="234"/>
      <c r="AN486" s="234"/>
      <c r="AO486" s="234"/>
      <c r="AP486" s="234"/>
      <c r="AQ486" s="234"/>
      <c r="AR486" s="234"/>
      <c r="AS486" s="234"/>
      <c r="AT486" s="234"/>
      <c r="AU486" s="234"/>
      <c r="AV486" s="234"/>
      <c r="AW486" s="234"/>
      <c r="AX486" s="234"/>
      <c r="AY486" s="234"/>
      <c r="AZ486" s="234"/>
      <c r="BA486" s="234"/>
      <c r="BB486" s="234"/>
      <c r="BC486" s="234"/>
      <c r="BD486" s="234"/>
      <c r="BE486" s="234"/>
      <c r="BF486" s="234"/>
      <c r="BG486" s="234"/>
      <c r="BH486" s="234"/>
      <c r="BI486" s="234"/>
      <c r="BJ486" s="234"/>
      <c r="BK486" s="234"/>
      <c r="BL486" s="234"/>
      <c r="BM486" s="239"/>
    </row>
    <row r="487" spans="1:65">
      <c r="A487" s="30"/>
      <c r="B487" s="3" t="s">
        <v>279</v>
      </c>
      <c r="C487" s="29"/>
      <c r="D487" s="236">
        <v>17.600000000000001</v>
      </c>
      <c r="E487" s="236">
        <v>15.25</v>
      </c>
      <c r="F487" s="236">
        <v>15.649018821921567</v>
      </c>
      <c r="G487" s="236">
        <v>16.850000000000001</v>
      </c>
      <c r="H487" s="236">
        <v>15.295</v>
      </c>
      <c r="I487" s="236">
        <v>15</v>
      </c>
      <c r="J487" s="236">
        <v>16.399999999999999</v>
      </c>
      <c r="K487" s="236">
        <v>16.5</v>
      </c>
      <c r="L487" s="236">
        <v>9.6201853688926438</v>
      </c>
      <c r="M487" s="236">
        <v>16.149999999999999</v>
      </c>
      <c r="N487" s="236">
        <v>14.5</v>
      </c>
      <c r="O487" s="236">
        <v>13.45</v>
      </c>
      <c r="P487" s="236">
        <v>17.25</v>
      </c>
      <c r="Q487" s="236">
        <v>16.3</v>
      </c>
      <c r="R487" s="236">
        <v>16.299999999999997</v>
      </c>
      <c r="S487" s="236">
        <v>17</v>
      </c>
      <c r="T487" s="236">
        <v>16.600000000000001</v>
      </c>
      <c r="U487" s="236">
        <v>15.958159157076562</v>
      </c>
      <c r="V487" s="236">
        <v>16.293050000000001</v>
      </c>
      <c r="W487" s="236">
        <v>12.350000000000001</v>
      </c>
      <c r="X487" s="236">
        <v>17.5</v>
      </c>
      <c r="Y487" s="236">
        <v>15</v>
      </c>
      <c r="Z487" s="236">
        <v>16</v>
      </c>
      <c r="AA487" s="236">
        <v>16.05</v>
      </c>
      <c r="AB487" s="236">
        <v>14.95</v>
      </c>
      <c r="AC487" s="233"/>
      <c r="AD487" s="234"/>
      <c r="AE487" s="234"/>
      <c r="AF487" s="234"/>
      <c r="AG487" s="234"/>
      <c r="AH487" s="234"/>
      <c r="AI487" s="234"/>
      <c r="AJ487" s="234"/>
      <c r="AK487" s="234"/>
      <c r="AL487" s="234"/>
      <c r="AM487" s="234"/>
      <c r="AN487" s="234"/>
      <c r="AO487" s="234"/>
      <c r="AP487" s="234"/>
      <c r="AQ487" s="234"/>
      <c r="AR487" s="234"/>
      <c r="AS487" s="234"/>
      <c r="AT487" s="234"/>
      <c r="AU487" s="234"/>
      <c r="AV487" s="234"/>
      <c r="AW487" s="234"/>
      <c r="AX487" s="234"/>
      <c r="AY487" s="234"/>
      <c r="AZ487" s="234"/>
      <c r="BA487" s="234"/>
      <c r="BB487" s="234"/>
      <c r="BC487" s="234"/>
      <c r="BD487" s="234"/>
      <c r="BE487" s="234"/>
      <c r="BF487" s="234"/>
      <c r="BG487" s="234"/>
      <c r="BH487" s="234"/>
      <c r="BI487" s="234"/>
      <c r="BJ487" s="234"/>
      <c r="BK487" s="234"/>
      <c r="BL487" s="234"/>
      <c r="BM487" s="239"/>
    </row>
    <row r="488" spans="1:65">
      <c r="A488" s="30"/>
      <c r="B488" s="3" t="s">
        <v>280</v>
      </c>
      <c r="C488" s="29"/>
      <c r="D488" s="23">
        <v>0.20736441353327706</v>
      </c>
      <c r="E488" s="23">
        <v>0.30110906108363256</v>
      </c>
      <c r="F488" s="23">
        <v>0.20532469442279713</v>
      </c>
      <c r="G488" s="23">
        <v>0.24832774042918934</v>
      </c>
      <c r="H488" s="23">
        <v>0.27688746209726939</v>
      </c>
      <c r="I488" s="23">
        <v>0</v>
      </c>
      <c r="J488" s="23">
        <v>0.47081489639418406</v>
      </c>
      <c r="K488" s="23">
        <v>0.20655911179772851</v>
      </c>
      <c r="L488" s="23">
        <v>0.14538988952544277</v>
      </c>
      <c r="M488" s="23">
        <v>0.49699094559156681</v>
      </c>
      <c r="N488" s="23">
        <v>5.7067211835402167</v>
      </c>
      <c r="O488" s="23">
        <v>0.5890670590009256</v>
      </c>
      <c r="P488" s="23">
        <v>0.20736441353327725</v>
      </c>
      <c r="Q488" s="23">
        <v>0.19407902170679572</v>
      </c>
      <c r="R488" s="23">
        <v>0.25298221281347116</v>
      </c>
      <c r="S488" s="23">
        <v>0.18348478592697151</v>
      </c>
      <c r="T488" s="23">
        <v>0.35637059362410944</v>
      </c>
      <c r="U488" s="23">
        <v>0.5889490624635032</v>
      </c>
      <c r="V488" s="23">
        <v>0.76794057951554284</v>
      </c>
      <c r="W488" s="23">
        <v>0.26583202716502502</v>
      </c>
      <c r="X488" s="23">
        <v>1.0488088481701516</v>
      </c>
      <c r="Y488" s="23">
        <v>0.21369760566432733</v>
      </c>
      <c r="Z488" s="23">
        <v>0.89442719099991586</v>
      </c>
      <c r="AA488" s="23">
        <v>0.35449494589721103</v>
      </c>
      <c r="AB488" s="23">
        <v>0.34448028487370114</v>
      </c>
      <c r="AC488" s="159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56"/>
    </row>
    <row r="489" spans="1:65">
      <c r="A489" s="30"/>
      <c r="B489" s="3" t="s">
        <v>87</v>
      </c>
      <c r="C489" s="29"/>
      <c r="D489" s="13">
        <v>1.1815636098762225E-2</v>
      </c>
      <c r="E489" s="13">
        <v>1.9723300944342742E-2</v>
      </c>
      <c r="F489" s="13">
        <v>1.311861083894332E-2</v>
      </c>
      <c r="G489" s="13">
        <v>1.479609178326848E-2</v>
      </c>
      <c r="H489" s="13">
        <v>1.8081462479142538E-2</v>
      </c>
      <c r="I489" s="13">
        <v>0</v>
      </c>
      <c r="J489" s="13">
        <v>2.9092578561947521E-2</v>
      </c>
      <c r="K489" s="13">
        <v>1.2493494665185191E-2</v>
      </c>
      <c r="L489" s="13">
        <v>1.5119822421436146E-2</v>
      </c>
      <c r="M489" s="13">
        <v>3.0965167949630331E-2</v>
      </c>
      <c r="N489" s="13">
        <v>0.37626733078287145</v>
      </c>
      <c r="O489" s="13">
        <v>4.379680736066361E-2</v>
      </c>
      <c r="P489" s="13">
        <v>1.2091219448004505E-2</v>
      </c>
      <c r="Q489" s="13">
        <v>1.1918875437469544E-2</v>
      </c>
      <c r="R489" s="13">
        <v>1.542574468374824E-2</v>
      </c>
      <c r="S489" s="13">
        <v>1.0740572834749553E-2</v>
      </c>
      <c r="T489" s="13">
        <v>2.1403639256703268E-2</v>
      </c>
      <c r="U489" s="13">
        <v>3.7344341488445919E-2</v>
      </c>
      <c r="V489" s="13">
        <v>4.7522202745045074E-2</v>
      </c>
      <c r="W489" s="13">
        <v>2.1671089171061825E-2</v>
      </c>
      <c r="X489" s="13">
        <v>5.9931934181151524E-2</v>
      </c>
      <c r="Y489" s="13">
        <v>1.4230695160776513E-2</v>
      </c>
      <c r="Z489" s="13">
        <v>5.5901699437494741E-2</v>
      </c>
      <c r="AA489" s="13">
        <v>2.190494001424579E-2</v>
      </c>
      <c r="AB489" s="13">
        <v>2.2863735721705827E-2</v>
      </c>
      <c r="AC489" s="159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56"/>
    </row>
    <row r="490" spans="1:65">
      <c r="A490" s="30"/>
      <c r="B490" s="3" t="s">
        <v>281</v>
      </c>
      <c r="C490" s="29"/>
      <c r="D490" s="13">
        <v>8.148418850495931E-2</v>
      </c>
      <c r="E490" s="13">
        <v>-5.9221731556939439E-2</v>
      </c>
      <c r="F490" s="13">
        <v>-3.5512974662873065E-2</v>
      </c>
      <c r="G490" s="13">
        <v>3.4239864980526225E-2</v>
      </c>
      <c r="H490" s="13">
        <v>-5.6345990125017509E-2</v>
      </c>
      <c r="I490" s="13">
        <v>-7.565453973935099E-2</v>
      </c>
      <c r="J490" s="13">
        <v>-2.7339534298997936E-3</v>
      </c>
      <c r="K490" s="13">
        <v>1.8834107309515513E-2</v>
      </c>
      <c r="L490" s="13">
        <v>-0.40744240417308941</v>
      </c>
      <c r="M490" s="13">
        <v>-1.0950357521105514E-2</v>
      </c>
      <c r="N490" s="13">
        <v>-6.5384034625343812E-2</v>
      </c>
      <c r="O490" s="13">
        <v>-0.171170237299618</v>
      </c>
      <c r="P490" s="13">
        <v>5.6834976231341816E-2</v>
      </c>
      <c r="Q490" s="13">
        <v>3.4283496385043577E-3</v>
      </c>
      <c r="R490" s="13">
        <v>1.0617703218309682E-2</v>
      </c>
      <c r="S490" s="13">
        <v>5.2726774185739123E-2</v>
      </c>
      <c r="T490" s="13">
        <v>2.6023460889320393E-2</v>
      </c>
      <c r="U490" s="13">
        <v>-2.8157286994718533E-2</v>
      </c>
      <c r="V490" s="13">
        <v>-4.1954463076229187E-3</v>
      </c>
      <c r="W490" s="13">
        <v>-0.24409082360906931</v>
      </c>
      <c r="X490" s="13">
        <v>7.8403036970757123E-2</v>
      </c>
      <c r="Y490" s="13">
        <v>-7.4627489227950261E-2</v>
      </c>
      <c r="Z490" s="13">
        <v>-1.4031509055307811E-2</v>
      </c>
      <c r="AA490" s="13">
        <v>-2.7339534298997936E-3</v>
      </c>
      <c r="AB490" s="13">
        <v>-7.1546337693748074E-2</v>
      </c>
      <c r="AC490" s="159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56"/>
    </row>
    <row r="491" spans="1:65">
      <c r="A491" s="30"/>
      <c r="B491" s="46" t="s">
        <v>282</v>
      </c>
      <c r="C491" s="47"/>
      <c r="D491" s="45">
        <v>1.26</v>
      </c>
      <c r="E491" s="45">
        <v>0.83</v>
      </c>
      <c r="F491" s="45">
        <v>0.48</v>
      </c>
      <c r="G491" s="45">
        <v>0.56000000000000005</v>
      </c>
      <c r="H491" s="45">
        <v>0.79</v>
      </c>
      <c r="I491" s="45" t="s">
        <v>283</v>
      </c>
      <c r="J491" s="45">
        <v>0.01</v>
      </c>
      <c r="K491" s="45">
        <v>0.33</v>
      </c>
      <c r="L491" s="45">
        <v>6.01</v>
      </c>
      <c r="M491" s="45">
        <v>0.11</v>
      </c>
      <c r="N491" s="45" t="s">
        <v>283</v>
      </c>
      <c r="O491" s="45">
        <v>2.5</v>
      </c>
      <c r="P491" s="45">
        <v>0.9</v>
      </c>
      <c r="Q491" s="45">
        <v>0.1</v>
      </c>
      <c r="R491" s="45">
        <v>0.21</v>
      </c>
      <c r="S491" s="45">
        <v>0.84</v>
      </c>
      <c r="T491" s="45">
        <v>0.44</v>
      </c>
      <c r="U491" s="45">
        <v>0.37</v>
      </c>
      <c r="V491" s="45">
        <v>0.01</v>
      </c>
      <c r="W491" s="45">
        <v>3.58</v>
      </c>
      <c r="X491" s="45">
        <v>1.22</v>
      </c>
      <c r="Y491" s="45">
        <v>1.06</v>
      </c>
      <c r="Z491" s="45" t="s">
        <v>283</v>
      </c>
      <c r="AA491" s="45">
        <v>0.01</v>
      </c>
      <c r="AB491" s="45">
        <v>1.01</v>
      </c>
      <c r="AC491" s="159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56"/>
    </row>
    <row r="492" spans="1:65">
      <c r="B492" s="31" t="s">
        <v>306</v>
      </c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BM492" s="56"/>
    </row>
    <row r="493" spans="1:65">
      <c r="BM493" s="56"/>
    </row>
    <row r="494" spans="1:65" ht="15">
      <c r="B494" s="8" t="s">
        <v>527</v>
      </c>
      <c r="BM494" s="28" t="s">
        <v>67</v>
      </c>
    </row>
    <row r="495" spans="1:65" ht="15">
      <c r="A495" s="25" t="s">
        <v>23</v>
      </c>
      <c r="B495" s="18" t="s">
        <v>116</v>
      </c>
      <c r="C495" s="15" t="s">
        <v>117</v>
      </c>
      <c r="D495" s="16" t="s">
        <v>243</v>
      </c>
      <c r="E495" s="17" t="s">
        <v>243</v>
      </c>
      <c r="F495" s="17" t="s">
        <v>243</v>
      </c>
      <c r="G495" s="17" t="s">
        <v>243</v>
      </c>
      <c r="H495" s="17" t="s">
        <v>243</v>
      </c>
      <c r="I495" s="17" t="s">
        <v>243</v>
      </c>
      <c r="J495" s="17" t="s">
        <v>243</v>
      </c>
      <c r="K495" s="17" t="s">
        <v>243</v>
      </c>
      <c r="L495" s="17" t="s">
        <v>243</v>
      </c>
      <c r="M495" s="17" t="s">
        <v>243</v>
      </c>
      <c r="N495" s="17" t="s">
        <v>243</v>
      </c>
      <c r="O495" s="17" t="s">
        <v>243</v>
      </c>
      <c r="P495" s="159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28">
        <v>1</v>
      </c>
    </row>
    <row r="496" spans="1:65">
      <c r="A496" s="30"/>
      <c r="B496" s="19" t="s">
        <v>244</v>
      </c>
      <c r="C496" s="9" t="s">
        <v>244</v>
      </c>
      <c r="D496" s="157" t="s">
        <v>246</v>
      </c>
      <c r="E496" s="158" t="s">
        <v>247</v>
      </c>
      <c r="F496" s="158" t="s">
        <v>248</v>
      </c>
      <c r="G496" s="158" t="s">
        <v>251</v>
      </c>
      <c r="H496" s="158" t="s">
        <v>252</v>
      </c>
      <c r="I496" s="158" t="s">
        <v>256</v>
      </c>
      <c r="J496" s="158" t="s">
        <v>265</v>
      </c>
      <c r="K496" s="158" t="s">
        <v>266</v>
      </c>
      <c r="L496" s="158" t="s">
        <v>268</v>
      </c>
      <c r="M496" s="158" t="s">
        <v>269</v>
      </c>
      <c r="N496" s="158" t="s">
        <v>271</v>
      </c>
      <c r="O496" s="158" t="s">
        <v>272</v>
      </c>
      <c r="P496" s="159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28" t="s">
        <v>3</v>
      </c>
    </row>
    <row r="497" spans="1:65">
      <c r="A497" s="30"/>
      <c r="B497" s="19"/>
      <c r="C497" s="9"/>
      <c r="D497" s="10" t="s">
        <v>291</v>
      </c>
      <c r="E497" s="11" t="s">
        <v>291</v>
      </c>
      <c r="F497" s="11" t="s">
        <v>291</v>
      </c>
      <c r="G497" s="11" t="s">
        <v>292</v>
      </c>
      <c r="H497" s="11" t="s">
        <v>291</v>
      </c>
      <c r="I497" s="11" t="s">
        <v>292</v>
      </c>
      <c r="J497" s="11" t="s">
        <v>292</v>
      </c>
      <c r="K497" s="11" t="s">
        <v>291</v>
      </c>
      <c r="L497" s="11" t="s">
        <v>292</v>
      </c>
      <c r="M497" s="11" t="s">
        <v>292</v>
      </c>
      <c r="N497" s="11" t="s">
        <v>291</v>
      </c>
      <c r="O497" s="11" t="s">
        <v>291</v>
      </c>
      <c r="P497" s="159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28">
        <v>2</v>
      </c>
    </row>
    <row r="498" spans="1:65">
      <c r="A498" s="30"/>
      <c r="B498" s="19"/>
      <c r="C498" s="9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159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28">
        <v>3</v>
      </c>
    </row>
    <row r="499" spans="1:65">
      <c r="A499" s="30"/>
      <c r="B499" s="18">
        <v>1</v>
      </c>
      <c r="C499" s="14">
        <v>1</v>
      </c>
      <c r="D499" s="153">
        <v>0.3</v>
      </c>
      <c r="E499" s="21">
        <v>0.28000000000000003</v>
      </c>
      <c r="F499" s="21">
        <v>0.26110220422882963</v>
      </c>
      <c r="G499" s="153">
        <v>0.3</v>
      </c>
      <c r="H499" s="21">
        <v>0.28000000000000003</v>
      </c>
      <c r="I499" s="21">
        <v>0.32</v>
      </c>
      <c r="J499" s="152">
        <v>0.25922199999999995</v>
      </c>
      <c r="K499" s="21">
        <v>0.27</v>
      </c>
      <c r="L499" s="153">
        <v>0.2</v>
      </c>
      <c r="M499" s="21">
        <v>0.26</v>
      </c>
      <c r="N499" s="21">
        <v>0.32</v>
      </c>
      <c r="O499" s="21">
        <v>0.28000000000000003</v>
      </c>
      <c r="P499" s="159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28">
        <v>1</v>
      </c>
    </row>
    <row r="500" spans="1:65">
      <c r="A500" s="30"/>
      <c r="B500" s="19">
        <v>1</v>
      </c>
      <c r="C500" s="9">
        <v>2</v>
      </c>
      <c r="D500" s="155">
        <v>0.3</v>
      </c>
      <c r="E500" s="11">
        <v>0.28999999999999998</v>
      </c>
      <c r="F500" s="11">
        <v>0.25930743124352257</v>
      </c>
      <c r="G500" s="155">
        <v>0.3</v>
      </c>
      <c r="H500" s="11">
        <v>0.28000000000000003</v>
      </c>
      <c r="I500" s="11">
        <v>0.34</v>
      </c>
      <c r="J500" s="11">
        <v>0.30882899999999996</v>
      </c>
      <c r="K500" s="11">
        <v>0.28000000000000003</v>
      </c>
      <c r="L500" s="155">
        <v>0.2</v>
      </c>
      <c r="M500" s="11">
        <v>0.25</v>
      </c>
      <c r="N500" s="11">
        <v>0.31</v>
      </c>
      <c r="O500" s="11">
        <v>0.28999999999999998</v>
      </c>
      <c r="P500" s="159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28">
        <v>36</v>
      </c>
    </row>
    <row r="501" spans="1:65">
      <c r="A501" s="30"/>
      <c r="B501" s="19">
        <v>1</v>
      </c>
      <c r="C501" s="9">
        <v>3</v>
      </c>
      <c r="D501" s="155">
        <v>0.3</v>
      </c>
      <c r="E501" s="11">
        <v>0.3</v>
      </c>
      <c r="F501" s="11">
        <v>0.25263083147281129</v>
      </c>
      <c r="G501" s="155">
        <v>0.2</v>
      </c>
      <c r="H501" s="11">
        <v>0.26</v>
      </c>
      <c r="I501" s="11">
        <v>0.3</v>
      </c>
      <c r="J501" s="11">
        <v>0.29572099999999996</v>
      </c>
      <c r="K501" s="11">
        <v>0.27</v>
      </c>
      <c r="L501" s="155">
        <v>0.2</v>
      </c>
      <c r="M501" s="11">
        <v>0.25</v>
      </c>
      <c r="N501" s="11">
        <v>0.3</v>
      </c>
      <c r="O501" s="11">
        <v>0.28999999999999998</v>
      </c>
      <c r="P501" s="159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28">
        <v>16</v>
      </c>
    </row>
    <row r="502" spans="1:65">
      <c r="A502" s="30"/>
      <c r="B502" s="19">
        <v>1</v>
      </c>
      <c r="C502" s="9">
        <v>4</v>
      </c>
      <c r="D502" s="155">
        <v>0.3</v>
      </c>
      <c r="E502" s="11">
        <v>0.28000000000000003</v>
      </c>
      <c r="F502" s="11">
        <v>0.26330109211241037</v>
      </c>
      <c r="G502" s="155">
        <v>0.3</v>
      </c>
      <c r="H502" s="11">
        <v>0.28999999999999998</v>
      </c>
      <c r="I502" s="11">
        <v>0.33</v>
      </c>
      <c r="J502" s="11">
        <v>0.29413899999999993</v>
      </c>
      <c r="K502" s="11">
        <v>0.27</v>
      </c>
      <c r="L502" s="155">
        <v>0.2</v>
      </c>
      <c r="M502" s="11">
        <v>0.24</v>
      </c>
      <c r="N502" s="11">
        <v>0.3</v>
      </c>
      <c r="O502" s="11">
        <v>0.28999999999999998</v>
      </c>
      <c r="P502" s="159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28">
        <v>0.2850898920866281</v>
      </c>
    </row>
    <row r="503" spans="1:65">
      <c r="A503" s="30"/>
      <c r="B503" s="19">
        <v>1</v>
      </c>
      <c r="C503" s="9">
        <v>5</v>
      </c>
      <c r="D503" s="155">
        <v>0.3</v>
      </c>
      <c r="E503" s="11">
        <v>0.28999999999999998</v>
      </c>
      <c r="F503" s="11">
        <v>0.26460774214121174</v>
      </c>
      <c r="G503" s="155">
        <v>0.3</v>
      </c>
      <c r="H503" s="11">
        <v>0.27</v>
      </c>
      <c r="I503" s="11">
        <v>0.33</v>
      </c>
      <c r="J503" s="11">
        <v>0.29956299999999997</v>
      </c>
      <c r="K503" s="11">
        <v>0.28000000000000003</v>
      </c>
      <c r="L503" s="155">
        <v>0.2</v>
      </c>
      <c r="M503" s="11">
        <v>0.24</v>
      </c>
      <c r="N503" s="11">
        <v>0.31</v>
      </c>
      <c r="O503" s="11">
        <v>0.28000000000000003</v>
      </c>
      <c r="P503" s="159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28">
        <v>36</v>
      </c>
    </row>
    <row r="504" spans="1:65">
      <c r="A504" s="30"/>
      <c r="B504" s="19">
        <v>1</v>
      </c>
      <c r="C504" s="9">
        <v>6</v>
      </c>
      <c r="D504" s="155">
        <v>0.3</v>
      </c>
      <c r="E504" s="154">
        <v>0.33</v>
      </c>
      <c r="F504" s="11">
        <v>0.26218807147913414</v>
      </c>
      <c r="G504" s="155">
        <v>0.3</v>
      </c>
      <c r="H504" s="11">
        <v>0.28000000000000003</v>
      </c>
      <c r="I504" s="11">
        <v>0.3</v>
      </c>
      <c r="J504" s="11">
        <v>0.296512</v>
      </c>
      <c r="K504" s="11">
        <v>0.28000000000000003</v>
      </c>
      <c r="L504" s="155">
        <v>0.2</v>
      </c>
      <c r="M504" s="11">
        <v>0.26</v>
      </c>
      <c r="N504" s="11">
        <v>0.32</v>
      </c>
      <c r="O504" s="11">
        <v>0.28999999999999998</v>
      </c>
      <c r="P504" s="159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56"/>
    </row>
    <row r="505" spans="1:65">
      <c r="A505" s="30"/>
      <c r="B505" s="20" t="s">
        <v>278</v>
      </c>
      <c r="C505" s="12"/>
      <c r="D505" s="22">
        <v>0.3</v>
      </c>
      <c r="E505" s="22">
        <v>0.29500000000000004</v>
      </c>
      <c r="F505" s="22">
        <v>0.26052289544631996</v>
      </c>
      <c r="G505" s="22">
        <v>0.28333333333333338</v>
      </c>
      <c r="H505" s="22">
        <v>0.27666666666666667</v>
      </c>
      <c r="I505" s="22">
        <v>0.32</v>
      </c>
      <c r="J505" s="22">
        <v>0.29233099999999995</v>
      </c>
      <c r="K505" s="22">
        <v>0.27500000000000002</v>
      </c>
      <c r="L505" s="22">
        <v>0.19999999999999998</v>
      </c>
      <c r="M505" s="22">
        <v>0.25</v>
      </c>
      <c r="N505" s="22">
        <v>0.31</v>
      </c>
      <c r="O505" s="22">
        <v>0.28666666666666668</v>
      </c>
      <c r="P505" s="159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56"/>
    </row>
    <row r="506" spans="1:65">
      <c r="A506" s="30"/>
      <c r="B506" s="3" t="s">
        <v>279</v>
      </c>
      <c r="C506" s="29"/>
      <c r="D506" s="11">
        <v>0.3</v>
      </c>
      <c r="E506" s="11">
        <v>0.28999999999999998</v>
      </c>
      <c r="F506" s="11">
        <v>0.26164513785398191</v>
      </c>
      <c r="G506" s="11">
        <v>0.3</v>
      </c>
      <c r="H506" s="11">
        <v>0.28000000000000003</v>
      </c>
      <c r="I506" s="11">
        <v>0.32500000000000001</v>
      </c>
      <c r="J506" s="11">
        <v>0.2961165</v>
      </c>
      <c r="K506" s="11">
        <v>0.27500000000000002</v>
      </c>
      <c r="L506" s="11">
        <v>0.2</v>
      </c>
      <c r="M506" s="11">
        <v>0.25</v>
      </c>
      <c r="N506" s="11">
        <v>0.31</v>
      </c>
      <c r="O506" s="11">
        <v>0.28999999999999998</v>
      </c>
      <c r="P506" s="159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56"/>
    </row>
    <row r="507" spans="1:65">
      <c r="A507" s="30"/>
      <c r="B507" s="3" t="s">
        <v>280</v>
      </c>
      <c r="C507" s="29"/>
      <c r="D507" s="23">
        <v>0</v>
      </c>
      <c r="E507" s="23">
        <v>1.8708286933869705E-2</v>
      </c>
      <c r="F507" s="23">
        <v>4.2725820322664651E-3</v>
      </c>
      <c r="G507" s="23">
        <v>4.0824829046386096E-2</v>
      </c>
      <c r="H507" s="23">
        <v>1.032795558988644E-2</v>
      </c>
      <c r="I507" s="23">
        <v>1.6733200530681523E-2</v>
      </c>
      <c r="J507" s="23">
        <v>1.704660338014586E-2</v>
      </c>
      <c r="K507" s="23">
        <v>5.4772255750516656E-3</v>
      </c>
      <c r="L507" s="23">
        <v>3.0404709722440586E-17</v>
      </c>
      <c r="M507" s="23">
        <v>8.9442719099991665E-3</v>
      </c>
      <c r="N507" s="23">
        <v>8.9442719099991665E-3</v>
      </c>
      <c r="O507" s="23">
        <v>5.1639777949431982E-3</v>
      </c>
      <c r="P507" s="213"/>
      <c r="Q507" s="214"/>
      <c r="R507" s="214"/>
      <c r="S507" s="214"/>
      <c r="T507" s="214"/>
      <c r="U507" s="214"/>
      <c r="V507" s="214"/>
      <c r="W507" s="214"/>
      <c r="X507" s="214"/>
      <c r="Y507" s="214"/>
      <c r="Z507" s="214"/>
      <c r="AA507" s="214"/>
      <c r="AB507" s="214"/>
      <c r="AC507" s="214"/>
      <c r="AD507" s="214"/>
      <c r="AE507" s="214"/>
      <c r="AF507" s="214"/>
      <c r="AG507" s="214"/>
      <c r="AH507" s="214"/>
      <c r="AI507" s="214"/>
      <c r="AJ507" s="214"/>
      <c r="AK507" s="214"/>
      <c r="AL507" s="214"/>
      <c r="AM507" s="214"/>
      <c r="AN507" s="214"/>
      <c r="AO507" s="214"/>
      <c r="AP507" s="214"/>
      <c r="AQ507" s="214"/>
      <c r="AR507" s="214"/>
      <c r="AS507" s="214"/>
      <c r="AT507" s="214"/>
      <c r="AU507" s="214"/>
      <c r="AV507" s="214"/>
      <c r="AW507" s="214"/>
      <c r="AX507" s="214"/>
      <c r="AY507" s="214"/>
      <c r="AZ507" s="214"/>
      <c r="BA507" s="214"/>
      <c r="BB507" s="214"/>
      <c r="BC507" s="214"/>
      <c r="BD507" s="214"/>
      <c r="BE507" s="214"/>
      <c r="BF507" s="214"/>
      <c r="BG507" s="214"/>
      <c r="BH507" s="214"/>
      <c r="BI507" s="214"/>
      <c r="BJ507" s="214"/>
      <c r="BK507" s="214"/>
      <c r="BL507" s="214"/>
      <c r="BM507" s="57"/>
    </row>
    <row r="508" spans="1:65">
      <c r="A508" s="30"/>
      <c r="B508" s="3" t="s">
        <v>87</v>
      </c>
      <c r="C508" s="29"/>
      <c r="D508" s="13">
        <v>0</v>
      </c>
      <c r="E508" s="13">
        <v>6.3417921809727801E-2</v>
      </c>
      <c r="F508" s="13">
        <v>1.6400025130024778E-2</v>
      </c>
      <c r="G508" s="13">
        <v>0.1440876319284215</v>
      </c>
      <c r="H508" s="13">
        <v>3.7329959963444966E-2</v>
      </c>
      <c r="I508" s="13">
        <v>5.2291251658379757E-2</v>
      </c>
      <c r="J508" s="13">
        <v>5.8312677684357328E-2</v>
      </c>
      <c r="K508" s="13">
        <v>1.9917183909278782E-2</v>
      </c>
      <c r="L508" s="13">
        <v>1.5202354861220294E-16</v>
      </c>
      <c r="M508" s="13">
        <v>3.5777087639996666E-2</v>
      </c>
      <c r="N508" s="13">
        <v>2.8852490032255377E-2</v>
      </c>
      <c r="O508" s="13">
        <v>1.8013876028871622E-2</v>
      </c>
      <c r="P508" s="159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56"/>
    </row>
    <row r="509" spans="1:65">
      <c r="A509" s="30"/>
      <c r="B509" s="3" t="s">
        <v>281</v>
      </c>
      <c r="C509" s="29"/>
      <c r="D509" s="13">
        <v>5.2299672234051853E-2</v>
      </c>
      <c r="E509" s="13">
        <v>3.4761344363484659E-2</v>
      </c>
      <c r="F509" s="13">
        <v>-8.6172808374571086E-2</v>
      </c>
      <c r="G509" s="13">
        <v>-6.1614206678396455E-3</v>
      </c>
      <c r="H509" s="13">
        <v>-2.9545857828596533E-2</v>
      </c>
      <c r="I509" s="13">
        <v>0.12245298371632218</v>
      </c>
      <c r="J509" s="13">
        <v>2.539938494617533E-2</v>
      </c>
      <c r="K509" s="13">
        <v>-3.5391967118785672E-2</v>
      </c>
      <c r="L509" s="13">
        <v>-0.2984668851772988</v>
      </c>
      <c r="M509" s="13">
        <v>-0.12308360647162331</v>
      </c>
      <c r="N509" s="13">
        <v>8.7376327975187129E-2</v>
      </c>
      <c r="O509" s="13">
        <v>5.5307979125385209E-3</v>
      </c>
      <c r="P509" s="159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56"/>
    </row>
    <row r="510" spans="1:65">
      <c r="A510" s="30"/>
      <c r="B510" s="46" t="s">
        <v>282</v>
      </c>
      <c r="C510" s="47"/>
      <c r="D510" s="45" t="s">
        <v>283</v>
      </c>
      <c r="E510" s="45">
        <v>0.48</v>
      </c>
      <c r="F510" s="45">
        <v>1.51</v>
      </c>
      <c r="G510" s="45" t="s">
        <v>283</v>
      </c>
      <c r="H510" s="45">
        <v>0.57999999999999996</v>
      </c>
      <c r="I510" s="45">
        <v>1.93</v>
      </c>
      <c r="J510" s="45">
        <v>0.33</v>
      </c>
      <c r="K510" s="45">
        <v>0.67</v>
      </c>
      <c r="L510" s="45" t="s">
        <v>283</v>
      </c>
      <c r="M510" s="45">
        <v>2.12</v>
      </c>
      <c r="N510" s="45">
        <v>1.35</v>
      </c>
      <c r="O510" s="45">
        <v>0</v>
      </c>
      <c r="P510" s="159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56"/>
    </row>
    <row r="511" spans="1:65">
      <c r="B511" s="31" t="s">
        <v>305</v>
      </c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BM511" s="56"/>
    </row>
    <row r="512" spans="1:65">
      <c r="BM512" s="56"/>
    </row>
    <row r="513" spans="1:65" ht="15">
      <c r="B513" s="8" t="s">
        <v>528</v>
      </c>
      <c r="BM513" s="28" t="s">
        <v>67</v>
      </c>
    </row>
    <row r="514" spans="1:65" ht="15">
      <c r="A514" s="25" t="s">
        <v>55</v>
      </c>
      <c r="B514" s="18" t="s">
        <v>116</v>
      </c>
      <c r="C514" s="15" t="s">
        <v>117</v>
      </c>
      <c r="D514" s="16" t="s">
        <v>243</v>
      </c>
      <c r="E514" s="17" t="s">
        <v>243</v>
      </c>
      <c r="F514" s="17" t="s">
        <v>243</v>
      </c>
      <c r="G514" s="17" t="s">
        <v>243</v>
      </c>
      <c r="H514" s="17" t="s">
        <v>243</v>
      </c>
      <c r="I514" s="17" t="s">
        <v>243</v>
      </c>
      <c r="J514" s="17" t="s">
        <v>243</v>
      </c>
      <c r="K514" s="17" t="s">
        <v>243</v>
      </c>
      <c r="L514" s="17" t="s">
        <v>243</v>
      </c>
      <c r="M514" s="17" t="s">
        <v>243</v>
      </c>
      <c r="N514" s="17" t="s">
        <v>243</v>
      </c>
      <c r="O514" s="17" t="s">
        <v>243</v>
      </c>
      <c r="P514" s="17" t="s">
        <v>243</v>
      </c>
      <c r="Q514" s="17" t="s">
        <v>243</v>
      </c>
      <c r="R514" s="17" t="s">
        <v>243</v>
      </c>
      <c r="S514" s="17" t="s">
        <v>243</v>
      </c>
      <c r="T514" s="17" t="s">
        <v>243</v>
      </c>
      <c r="U514" s="17" t="s">
        <v>243</v>
      </c>
      <c r="V514" s="17" t="s">
        <v>243</v>
      </c>
      <c r="W514" s="17" t="s">
        <v>243</v>
      </c>
      <c r="X514" s="17" t="s">
        <v>243</v>
      </c>
      <c r="Y514" s="17" t="s">
        <v>243</v>
      </c>
      <c r="Z514" s="17" t="s">
        <v>243</v>
      </c>
      <c r="AA514" s="17" t="s">
        <v>243</v>
      </c>
      <c r="AB514" s="17" t="s">
        <v>243</v>
      </c>
      <c r="AC514" s="17" t="s">
        <v>243</v>
      </c>
      <c r="AD514" s="159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28">
        <v>1</v>
      </c>
    </row>
    <row r="515" spans="1:65">
      <c r="A515" s="30"/>
      <c r="B515" s="19" t="s">
        <v>244</v>
      </c>
      <c r="C515" s="9" t="s">
        <v>244</v>
      </c>
      <c r="D515" s="157" t="s">
        <v>246</v>
      </c>
      <c r="E515" s="158" t="s">
        <v>247</v>
      </c>
      <c r="F515" s="158" t="s">
        <v>248</v>
      </c>
      <c r="G515" s="158" t="s">
        <v>249</v>
      </c>
      <c r="H515" s="158" t="s">
        <v>250</v>
      </c>
      <c r="I515" s="158" t="s">
        <v>251</v>
      </c>
      <c r="J515" s="158" t="s">
        <v>252</v>
      </c>
      <c r="K515" s="158" t="s">
        <v>253</v>
      </c>
      <c r="L515" s="158" t="s">
        <v>254</v>
      </c>
      <c r="M515" s="158" t="s">
        <v>255</v>
      </c>
      <c r="N515" s="158" t="s">
        <v>256</v>
      </c>
      <c r="O515" s="158" t="s">
        <v>257</v>
      </c>
      <c r="P515" s="158" t="s">
        <v>259</v>
      </c>
      <c r="Q515" s="158" t="s">
        <v>260</v>
      </c>
      <c r="R515" s="158" t="s">
        <v>261</v>
      </c>
      <c r="S515" s="158" t="s">
        <v>262</v>
      </c>
      <c r="T515" s="158" t="s">
        <v>263</v>
      </c>
      <c r="U515" s="158" t="s">
        <v>264</v>
      </c>
      <c r="V515" s="158" t="s">
        <v>265</v>
      </c>
      <c r="W515" s="158" t="s">
        <v>266</v>
      </c>
      <c r="X515" s="158" t="s">
        <v>267</v>
      </c>
      <c r="Y515" s="158" t="s">
        <v>268</v>
      </c>
      <c r="Z515" s="158" t="s">
        <v>269</v>
      </c>
      <c r="AA515" s="158" t="s">
        <v>270</v>
      </c>
      <c r="AB515" s="158" t="s">
        <v>271</v>
      </c>
      <c r="AC515" s="158" t="s">
        <v>272</v>
      </c>
      <c r="AD515" s="159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28" t="s">
        <v>1</v>
      </c>
    </row>
    <row r="516" spans="1:65">
      <c r="A516" s="30"/>
      <c r="B516" s="19"/>
      <c r="C516" s="9"/>
      <c r="D516" s="10" t="s">
        <v>291</v>
      </c>
      <c r="E516" s="11" t="s">
        <v>120</v>
      </c>
      <c r="F516" s="11" t="s">
        <v>291</v>
      </c>
      <c r="G516" s="11" t="s">
        <v>120</v>
      </c>
      <c r="H516" s="11" t="s">
        <v>120</v>
      </c>
      <c r="I516" s="11" t="s">
        <v>292</v>
      </c>
      <c r="J516" s="11" t="s">
        <v>292</v>
      </c>
      <c r="K516" s="11" t="s">
        <v>120</v>
      </c>
      <c r="L516" s="11" t="s">
        <v>120</v>
      </c>
      <c r="M516" s="11" t="s">
        <v>291</v>
      </c>
      <c r="N516" s="11" t="s">
        <v>292</v>
      </c>
      <c r="O516" s="11" t="s">
        <v>292</v>
      </c>
      <c r="P516" s="11" t="s">
        <v>292</v>
      </c>
      <c r="Q516" s="11" t="s">
        <v>292</v>
      </c>
      <c r="R516" s="11" t="s">
        <v>292</v>
      </c>
      <c r="S516" s="11" t="s">
        <v>292</v>
      </c>
      <c r="T516" s="11" t="s">
        <v>292</v>
      </c>
      <c r="U516" s="11" t="s">
        <v>120</v>
      </c>
      <c r="V516" s="11" t="s">
        <v>292</v>
      </c>
      <c r="W516" s="11" t="s">
        <v>291</v>
      </c>
      <c r="X516" s="11" t="s">
        <v>120</v>
      </c>
      <c r="Y516" s="11" t="s">
        <v>292</v>
      </c>
      <c r="Z516" s="11" t="s">
        <v>292</v>
      </c>
      <c r="AA516" s="11" t="s">
        <v>292</v>
      </c>
      <c r="AB516" s="11" t="s">
        <v>120</v>
      </c>
      <c r="AC516" s="11" t="s">
        <v>120</v>
      </c>
      <c r="AD516" s="159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28">
        <v>3</v>
      </c>
    </row>
    <row r="517" spans="1:65">
      <c r="A517" s="30"/>
      <c r="B517" s="19"/>
      <c r="C517" s="9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159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28">
        <v>3</v>
      </c>
    </row>
    <row r="518" spans="1:65">
      <c r="A518" s="30"/>
      <c r="B518" s="18">
        <v>1</v>
      </c>
      <c r="C518" s="14">
        <v>1</v>
      </c>
      <c r="D518" s="211">
        <v>0.75</v>
      </c>
      <c r="E518" s="211">
        <v>0.80730000000000002</v>
      </c>
      <c r="F518" s="211">
        <v>0.78165901186060172</v>
      </c>
      <c r="G518" s="211">
        <v>0.78</v>
      </c>
      <c r="H518" s="211">
        <v>0.78</v>
      </c>
      <c r="I518" s="211">
        <v>0.81000000000000016</v>
      </c>
      <c r="J518" s="211">
        <v>0.74399999999999999</v>
      </c>
      <c r="K518" s="211">
        <v>0.78600000000000003</v>
      </c>
      <c r="L518" s="211">
        <v>0.72202199999999994</v>
      </c>
      <c r="M518" s="211">
        <v>0.79190000000000005</v>
      </c>
      <c r="N518" s="211">
        <v>0.71</v>
      </c>
      <c r="O518" s="211">
        <v>0.81000000000000016</v>
      </c>
      <c r="P518" s="211">
        <v>0.75</v>
      </c>
      <c r="Q518" s="211">
        <v>0.74</v>
      </c>
      <c r="R518" s="211">
        <v>0.75</v>
      </c>
      <c r="S518" s="211">
        <v>0.76</v>
      </c>
      <c r="T518" s="211">
        <v>0.75</v>
      </c>
      <c r="U518" s="211">
        <v>0.81965470827197284</v>
      </c>
      <c r="V518" s="210">
        <v>0.71249527999999995</v>
      </c>
      <c r="W518" s="211">
        <v>0.79</v>
      </c>
      <c r="X518" s="211">
        <v>0.80200000000000016</v>
      </c>
      <c r="Y518" s="211">
        <v>0.76</v>
      </c>
      <c r="Z518" s="211">
        <v>0.79</v>
      </c>
      <c r="AA518" s="211">
        <v>0.76</v>
      </c>
      <c r="AB518" s="211">
        <v>0.79900000000000004</v>
      </c>
      <c r="AC518" s="211">
        <v>0.76600000000000001</v>
      </c>
      <c r="AD518" s="213"/>
      <c r="AE518" s="214"/>
      <c r="AF518" s="214"/>
      <c r="AG518" s="214"/>
      <c r="AH518" s="214"/>
      <c r="AI518" s="214"/>
      <c r="AJ518" s="214"/>
      <c r="AK518" s="214"/>
      <c r="AL518" s="214"/>
      <c r="AM518" s="214"/>
      <c r="AN518" s="214"/>
      <c r="AO518" s="214"/>
      <c r="AP518" s="214"/>
      <c r="AQ518" s="214"/>
      <c r="AR518" s="214"/>
      <c r="AS518" s="214"/>
      <c r="AT518" s="214"/>
      <c r="AU518" s="214"/>
      <c r="AV518" s="214"/>
      <c r="AW518" s="214"/>
      <c r="AX518" s="214"/>
      <c r="AY518" s="214"/>
      <c r="AZ518" s="214"/>
      <c r="BA518" s="214"/>
      <c r="BB518" s="214"/>
      <c r="BC518" s="214"/>
      <c r="BD518" s="214"/>
      <c r="BE518" s="214"/>
      <c r="BF518" s="214"/>
      <c r="BG518" s="214"/>
      <c r="BH518" s="214"/>
      <c r="BI518" s="214"/>
      <c r="BJ518" s="214"/>
      <c r="BK518" s="214"/>
      <c r="BL518" s="214"/>
      <c r="BM518" s="215">
        <v>1</v>
      </c>
    </row>
    <row r="519" spans="1:65">
      <c r="A519" s="30"/>
      <c r="B519" s="19">
        <v>1</v>
      </c>
      <c r="C519" s="9">
        <v>2</v>
      </c>
      <c r="D519" s="23">
        <v>0.76</v>
      </c>
      <c r="E519" s="23">
        <v>0.79539999999999988</v>
      </c>
      <c r="F519" s="23">
        <v>0.77815640720473334</v>
      </c>
      <c r="G519" s="23">
        <v>0.78</v>
      </c>
      <c r="H519" s="23">
        <v>0.79</v>
      </c>
      <c r="I519" s="23">
        <v>0.85000000000000009</v>
      </c>
      <c r="J519" s="23">
        <v>0.74099999999999999</v>
      </c>
      <c r="K519" s="23">
        <v>0.77300000000000002</v>
      </c>
      <c r="L519" s="23">
        <v>0.72176300000000004</v>
      </c>
      <c r="M519" s="23">
        <v>0.78449999999999998</v>
      </c>
      <c r="N519" s="23">
        <v>0.73</v>
      </c>
      <c r="O519" s="23">
        <v>0.81000000000000016</v>
      </c>
      <c r="P519" s="23">
        <v>0.76</v>
      </c>
      <c r="Q519" s="23">
        <v>0.73</v>
      </c>
      <c r="R519" s="23">
        <v>0.74</v>
      </c>
      <c r="S519" s="23">
        <v>0.75</v>
      </c>
      <c r="T519" s="23">
        <v>0.71</v>
      </c>
      <c r="U519" s="23">
        <v>0.82429216361989199</v>
      </c>
      <c r="V519" s="23">
        <v>0.81054327000000004</v>
      </c>
      <c r="W519" s="23">
        <v>0.78</v>
      </c>
      <c r="X519" s="23">
        <v>0.81499999999999995</v>
      </c>
      <c r="Y519" s="23">
        <v>0.75</v>
      </c>
      <c r="Z519" s="23">
        <v>0.78</v>
      </c>
      <c r="AA519" s="23">
        <v>0.77</v>
      </c>
      <c r="AB519" s="23">
        <v>0.83599999999999997</v>
      </c>
      <c r="AC519" s="23">
        <v>0.76500000000000001</v>
      </c>
      <c r="AD519" s="213"/>
      <c r="AE519" s="214"/>
      <c r="AF519" s="214"/>
      <c r="AG519" s="214"/>
      <c r="AH519" s="214"/>
      <c r="AI519" s="214"/>
      <c r="AJ519" s="214"/>
      <c r="AK519" s="214"/>
      <c r="AL519" s="214"/>
      <c r="AM519" s="214"/>
      <c r="AN519" s="214"/>
      <c r="AO519" s="214"/>
      <c r="AP519" s="214"/>
      <c r="AQ519" s="214"/>
      <c r="AR519" s="214"/>
      <c r="AS519" s="214"/>
      <c r="AT519" s="214"/>
      <c r="AU519" s="214"/>
      <c r="AV519" s="214"/>
      <c r="AW519" s="214"/>
      <c r="AX519" s="214"/>
      <c r="AY519" s="214"/>
      <c r="AZ519" s="214"/>
      <c r="BA519" s="214"/>
      <c r="BB519" s="214"/>
      <c r="BC519" s="214"/>
      <c r="BD519" s="214"/>
      <c r="BE519" s="214"/>
      <c r="BF519" s="214"/>
      <c r="BG519" s="214"/>
      <c r="BH519" s="214"/>
      <c r="BI519" s="214"/>
      <c r="BJ519" s="214"/>
      <c r="BK519" s="214"/>
      <c r="BL519" s="214"/>
      <c r="BM519" s="215" t="e">
        <v>#N/A</v>
      </c>
    </row>
    <row r="520" spans="1:65">
      <c r="A520" s="30"/>
      <c r="B520" s="19">
        <v>1</v>
      </c>
      <c r="C520" s="9">
        <v>3</v>
      </c>
      <c r="D520" s="23">
        <v>0.74</v>
      </c>
      <c r="E520" s="23">
        <v>0.80750000000000011</v>
      </c>
      <c r="F520" s="23">
        <v>0.78215587347537796</v>
      </c>
      <c r="G520" s="23">
        <v>0.78</v>
      </c>
      <c r="H520" s="23">
        <v>0.79</v>
      </c>
      <c r="I520" s="23">
        <v>0.81999999999999984</v>
      </c>
      <c r="J520" s="23">
        <v>0.73899999999999999</v>
      </c>
      <c r="K520" s="23">
        <v>0.79200000000000004</v>
      </c>
      <c r="L520" s="23">
        <v>0.72063599999999994</v>
      </c>
      <c r="M520" s="23">
        <v>0.76400000000000001</v>
      </c>
      <c r="N520" s="23">
        <v>0.71</v>
      </c>
      <c r="O520" s="23">
        <v>0.79</v>
      </c>
      <c r="P520" s="23">
        <v>0.75</v>
      </c>
      <c r="Q520" s="23">
        <v>0.74</v>
      </c>
      <c r="R520" s="23">
        <v>0.74</v>
      </c>
      <c r="S520" s="23">
        <v>0.76</v>
      </c>
      <c r="T520" s="23">
        <v>0.73</v>
      </c>
      <c r="U520" s="23">
        <v>0.80619360439485988</v>
      </c>
      <c r="V520" s="23">
        <v>0.78753112999999997</v>
      </c>
      <c r="W520" s="23">
        <v>0.77</v>
      </c>
      <c r="X520" s="23">
        <v>0.80899999999999994</v>
      </c>
      <c r="Y520" s="23">
        <v>0.74</v>
      </c>
      <c r="Z520" s="23">
        <v>0.77</v>
      </c>
      <c r="AA520" s="23">
        <v>0.76</v>
      </c>
      <c r="AB520" s="23">
        <v>0.81499999999999995</v>
      </c>
      <c r="AC520" s="23">
        <v>0.77700000000000002</v>
      </c>
      <c r="AD520" s="213"/>
      <c r="AE520" s="214"/>
      <c r="AF520" s="214"/>
      <c r="AG520" s="214"/>
      <c r="AH520" s="214"/>
      <c r="AI520" s="214"/>
      <c r="AJ520" s="214"/>
      <c r="AK520" s="214"/>
      <c r="AL520" s="214"/>
      <c r="AM520" s="214"/>
      <c r="AN520" s="214"/>
      <c r="AO520" s="214"/>
      <c r="AP520" s="214"/>
      <c r="AQ520" s="214"/>
      <c r="AR520" s="214"/>
      <c r="AS520" s="214"/>
      <c r="AT520" s="214"/>
      <c r="AU520" s="214"/>
      <c r="AV520" s="214"/>
      <c r="AW520" s="214"/>
      <c r="AX520" s="214"/>
      <c r="AY520" s="214"/>
      <c r="AZ520" s="214"/>
      <c r="BA520" s="214"/>
      <c r="BB520" s="214"/>
      <c r="BC520" s="214"/>
      <c r="BD520" s="214"/>
      <c r="BE520" s="214"/>
      <c r="BF520" s="214"/>
      <c r="BG520" s="214"/>
      <c r="BH520" s="214"/>
      <c r="BI520" s="214"/>
      <c r="BJ520" s="214"/>
      <c r="BK520" s="214"/>
      <c r="BL520" s="214"/>
      <c r="BM520" s="215">
        <v>16</v>
      </c>
    </row>
    <row r="521" spans="1:65">
      <c r="A521" s="30"/>
      <c r="B521" s="19">
        <v>1</v>
      </c>
      <c r="C521" s="9">
        <v>4</v>
      </c>
      <c r="D521" s="23">
        <v>0.77</v>
      </c>
      <c r="E521" s="23">
        <v>0.8083999999999999</v>
      </c>
      <c r="F521" s="23">
        <v>0.79314163197567589</v>
      </c>
      <c r="G521" s="23">
        <v>0.78</v>
      </c>
      <c r="H521" s="23">
        <v>0.79</v>
      </c>
      <c r="I521" s="23">
        <v>0.81999999999999984</v>
      </c>
      <c r="J521" s="23">
        <v>0.73899999999999999</v>
      </c>
      <c r="K521" s="23">
        <v>0.79100000000000004</v>
      </c>
      <c r="L521" s="23">
        <v>0.71819100000000002</v>
      </c>
      <c r="M521" s="23">
        <v>0.79869999999999997</v>
      </c>
      <c r="N521" s="23">
        <v>0.71</v>
      </c>
      <c r="O521" s="23">
        <v>0.81000000000000016</v>
      </c>
      <c r="P521" s="23">
        <v>0.75</v>
      </c>
      <c r="Q521" s="23">
        <v>0.74</v>
      </c>
      <c r="R521" s="23">
        <v>0.76</v>
      </c>
      <c r="S521" s="23">
        <v>0.75</v>
      </c>
      <c r="T521" s="23">
        <v>0.73</v>
      </c>
      <c r="U521" s="23">
        <v>0.81146888700940556</v>
      </c>
      <c r="V521" s="23">
        <v>0.79487523000000004</v>
      </c>
      <c r="W521" s="23">
        <v>0.78</v>
      </c>
      <c r="X521" s="23">
        <v>0.79200000000000004</v>
      </c>
      <c r="Y521" s="23">
        <v>0.75</v>
      </c>
      <c r="Z521" s="23">
        <v>0.79</v>
      </c>
      <c r="AA521" s="23">
        <v>0.76</v>
      </c>
      <c r="AB521" s="23">
        <v>0.82399999999999995</v>
      </c>
      <c r="AC521" s="23">
        <v>0.77400000000000002</v>
      </c>
      <c r="AD521" s="213"/>
      <c r="AE521" s="214"/>
      <c r="AF521" s="214"/>
      <c r="AG521" s="214"/>
      <c r="AH521" s="214"/>
      <c r="AI521" s="214"/>
      <c r="AJ521" s="214"/>
      <c r="AK521" s="214"/>
      <c r="AL521" s="214"/>
      <c r="AM521" s="214"/>
      <c r="AN521" s="214"/>
      <c r="AO521" s="214"/>
      <c r="AP521" s="214"/>
      <c r="AQ521" s="214"/>
      <c r="AR521" s="214"/>
      <c r="AS521" s="214"/>
      <c r="AT521" s="214"/>
      <c r="AU521" s="214"/>
      <c r="AV521" s="214"/>
      <c r="AW521" s="214"/>
      <c r="AX521" s="214"/>
      <c r="AY521" s="214"/>
      <c r="AZ521" s="214"/>
      <c r="BA521" s="214"/>
      <c r="BB521" s="214"/>
      <c r="BC521" s="214"/>
      <c r="BD521" s="214"/>
      <c r="BE521" s="214"/>
      <c r="BF521" s="214"/>
      <c r="BG521" s="214"/>
      <c r="BH521" s="214"/>
      <c r="BI521" s="214"/>
      <c r="BJ521" s="214"/>
      <c r="BK521" s="214"/>
      <c r="BL521" s="214"/>
      <c r="BM521" s="215">
        <v>0.77259117759982299</v>
      </c>
    </row>
    <row r="522" spans="1:65">
      <c r="A522" s="30"/>
      <c r="B522" s="19">
        <v>1</v>
      </c>
      <c r="C522" s="9">
        <v>5</v>
      </c>
      <c r="D522" s="23">
        <v>0.77</v>
      </c>
      <c r="E522" s="23">
        <v>0.79509999999999992</v>
      </c>
      <c r="F522" s="23">
        <v>0.79105825520204132</v>
      </c>
      <c r="G522" s="23">
        <v>0.78</v>
      </c>
      <c r="H522" s="23">
        <v>0.78</v>
      </c>
      <c r="I522" s="23">
        <v>0.81000000000000016</v>
      </c>
      <c r="J522" s="23">
        <v>0.73899999999999999</v>
      </c>
      <c r="K522" s="23">
        <v>0.77700000000000002</v>
      </c>
      <c r="L522" s="23">
        <v>0.72178699999999996</v>
      </c>
      <c r="M522" s="23">
        <v>0.77990000000000004</v>
      </c>
      <c r="N522" s="23">
        <v>0.71</v>
      </c>
      <c r="O522" s="23">
        <v>0.81999999999999984</v>
      </c>
      <c r="P522" s="23">
        <v>0.75</v>
      </c>
      <c r="Q522" s="23">
        <v>0.73</v>
      </c>
      <c r="R522" s="23">
        <v>0.73</v>
      </c>
      <c r="S522" s="23">
        <v>0.76</v>
      </c>
      <c r="T522" s="23">
        <v>0.72</v>
      </c>
      <c r="U522" s="23">
        <v>0.80738529061636954</v>
      </c>
      <c r="V522" s="23">
        <v>0.80489071000000001</v>
      </c>
      <c r="W522" s="23">
        <v>0.78</v>
      </c>
      <c r="X522" s="23">
        <v>0.80200000000000016</v>
      </c>
      <c r="Y522" s="23">
        <v>0.74</v>
      </c>
      <c r="Z522" s="23">
        <v>0.79</v>
      </c>
      <c r="AA522" s="23">
        <v>0.77</v>
      </c>
      <c r="AB522" s="23">
        <v>0.83699999999999986</v>
      </c>
      <c r="AC522" s="23">
        <v>0.77100000000000002</v>
      </c>
      <c r="AD522" s="213"/>
      <c r="AE522" s="214"/>
      <c r="AF522" s="214"/>
      <c r="AG522" s="214"/>
      <c r="AH522" s="214"/>
      <c r="AI522" s="214"/>
      <c r="AJ522" s="214"/>
      <c r="AK522" s="214"/>
      <c r="AL522" s="214"/>
      <c r="AM522" s="214"/>
      <c r="AN522" s="214"/>
      <c r="AO522" s="214"/>
      <c r="AP522" s="214"/>
      <c r="AQ522" s="214"/>
      <c r="AR522" s="214"/>
      <c r="AS522" s="214"/>
      <c r="AT522" s="214"/>
      <c r="AU522" s="214"/>
      <c r="AV522" s="214"/>
      <c r="AW522" s="214"/>
      <c r="AX522" s="214"/>
      <c r="AY522" s="214"/>
      <c r="AZ522" s="214"/>
      <c r="BA522" s="214"/>
      <c r="BB522" s="214"/>
      <c r="BC522" s="214"/>
      <c r="BD522" s="214"/>
      <c r="BE522" s="214"/>
      <c r="BF522" s="214"/>
      <c r="BG522" s="214"/>
      <c r="BH522" s="214"/>
      <c r="BI522" s="214"/>
      <c r="BJ522" s="214"/>
      <c r="BK522" s="214"/>
      <c r="BL522" s="214"/>
      <c r="BM522" s="215">
        <v>37</v>
      </c>
    </row>
    <row r="523" spans="1:65">
      <c r="A523" s="30"/>
      <c r="B523" s="19">
        <v>1</v>
      </c>
      <c r="C523" s="9">
        <v>6</v>
      </c>
      <c r="D523" s="23">
        <v>0.74</v>
      </c>
      <c r="E523" s="23">
        <v>0.79900000000000004</v>
      </c>
      <c r="F523" s="23">
        <v>0.78439641909595414</v>
      </c>
      <c r="G523" s="23">
        <v>0.78</v>
      </c>
      <c r="H523" s="23">
        <v>0.78</v>
      </c>
      <c r="I523" s="23">
        <v>0.84</v>
      </c>
      <c r="J523" s="23">
        <v>0.73599999999999999</v>
      </c>
      <c r="K523" s="23">
        <v>0.78100000000000003</v>
      </c>
      <c r="L523" s="23">
        <v>0.72626599999999997</v>
      </c>
      <c r="M523" s="23">
        <v>0.79920000000000013</v>
      </c>
      <c r="N523" s="23">
        <v>0.71</v>
      </c>
      <c r="O523" s="23">
        <v>0.8</v>
      </c>
      <c r="P523" s="23">
        <v>0.77</v>
      </c>
      <c r="Q523" s="23">
        <v>0.74</v>
      </c>
      <c r="R523" s="23">
        <v>0.74</v>
      </c>
      <c r="S523" s="23">
        <v>0.77</v>
      </c>
      <c r="T523" s="23">
        <v>0.73</v>
      </c>
      <c r="U523" s="23">
        <v>0.82843829684551307</v>
      </c>
      <c r="V523" s="23">
        <v>0.79437479000000011</v>
      </c>
      <c r="W523" s="23">
        <v>0.78</v>
      </c>
      <c r="X523" s="23">
        <v>0.8</v>
      </c>
      <c r="Y523" s="23">
        <v>0.75</v>
      </c>
      <c r="Z523" s="23">
        <v>0.77</v>
      </c>
      <c r="AA523" s="23">
        <v>0.77</v>
      </c>
      <c r="AB523" s="23">
        <v>0.80099999999999993</v>
      </c>
      <c r="AC523" s="23">
        <v>0.77100000000000002</v>
      </c>
      <c r="AD523" s="213"/>
      <c r="AE523" s="214"/>
      <c r="AF523" s="214"/>
      <c r="AG523" s="214"/>
      <c r="AH523" s="214"/>
      <c r="AI523" s="214"/>
      <c r="AJ523" s="214"/>
      <c r="AK523" s="214"/>
      <c r="AL523" s="214"/>
      <c r="AM523" s="214"/>
      <c r="AN523" s="214"/>
      <c r="AO523" s="214"/>
      <c r="AP523" s="214"/>
      <c r="AQ523" s="214"/>
      <c r="AR523" s="214"/>
      <c r="AS523" s="214"/>
      <c r="AT523" s="214"/>
      <c r="AU523" s="214"/>
      <c r="AV523" s="214"/>
      <c r="AW523" s="214"/>
      <c r="AX523" s="214"/>
      <c r="AY523" s="214"/>
      <c r="AZ523" s="214"/>
      <c r="BA523" s="214"/>
      <c r="BB523" s="214"/>
      <c r="BC523" s="214"/>
      <c r="BD523" s="214"/>
      <c r="BE523" s="214"/>
      <c r="BF523" s="214"/>
      <c r="BG523" s="214"/>
      <c r="BH523" s="214"/>
      <c r="BI523" s="214"/>
      <c r="BJ523" s="214"/>
      <c r="BK523" s="214"/>
      <c r="BL523" s="214"/>
      <c r="BM523" s="57"/>
    </row>
    <row r="524" spans="1:65">
      <c r="A524" s="30"/>
      <c r="B524" s="20" t="s">
        <v>278</v>
      </c>
      <c r="C524" s="12"/>
      <c r="D524" s="219">
        <v>0.755</v>
      </c>
      <c r="E524" s="219">
        <v>0.8021166666666667</v>
      </c>
      <c r="F524" s="219">
        <v>0.78509459980239749</v>
      </c>
      <c r="G524" s="219">
        <v>0.78000000000000014</v>
      </c>
      <c r="H524" s="219">
        <v>0.78500000000000014</v>
      </c>
      <c r="I524" s="219">
        <v>0.82500000000000007</v>
      </c>
      <c r="J524" s="219">
        <v>0.73966666666666658</v>
      </c>
      <c r="K524" s="219">
        <v>0.78333333333333333</v>
      </c>
      <c r="L524" s="219">
        <v>0.72177749999999996</v>
      </c>
      <c r="M524" s="219">
        <v>0.78636666666666677</v>
      </c>
      <c r="N524" s="219">
        <v>0.71333333333333326</v>
      </c>
      <c r="O524" s="219">
        <v>0.80666666666666664</v>
      </c>
      <c r="P524" s="219">
        <v>0.75499999999999989</v>
      </c>
      <c r="Q524" s="219">
        <v>0.73666666666666669</v>
      </c>
      <c r="R524" s="219">
        <v>0.74333333333333329</v>
      </c>
      <c r="S524" s="219">
        <v>0.75833333333333341</v>
      </c>
      <c r="T524" s="219">
        <v>0.72833333333333317</v>
      </c>
      <c r="U524" s="219">
        <v>0.8162388251263355</v>
      </c>
      <c r="V524" s="219">
        <v>0.7841184016666668</v>
      </c>
      <c r="W524" s="219">
        <v>0.78000000000000014</v>
      </c>
      <c r="X524" s="219">
        <v>0.80333333333333334</v>
      </c>
      <c r="Y524" s="219">
        <v>0.74833333333333341</v>
      </c>
      <c r="Z524" s="219">
        <v>0.78166666666666662</v>
      </c>
      <c r="AA524" s="219">
        <v>0.76500000000000001</v>
      </c>
      <c r="AB524" s="219">
        <v>0.81866666666666665</v>
      </c>
      <c r="AC524" s="219">
        <v>0.77066666666666672</v>
      </c>
      <c r="AD524" s="213"/>
      <c r="AE524" s="214"/>
      <c r="AF524" s="214"/>
      <c r="AG524" s="214"/>
      <c r="AH524" s="214"/>
      <c r="AI524" s="214"/>
      <c r="AJ524" s="214"/>
      <c r="AK524" s="214"/>
      <c r="AL524" s="214"/>
      <c r="AM524" s="214"/>
      <c r="AN524" s="214"/>
      <c r="AO524" s="214"/>
      <c r="AP524" s="214"/>
      <c r="AQ524" s="214"/>
      <c r="AR524" s="214"/>
      <c r="AS524" s="214"/>
      <c r="AT524" s="214"/>
      <c r="AU524" s="214"/>
      <c r="AV524" s="214"/>
      <c r="AW524" s="214"/>
      <c r="AX524" s="214"/>
      <c r="AY524" s="214"/>
      <c r="AZ524" s="214"/>
      <c r="BA524" s="214"/>
      <c r="BB524" s="214"/>
      <c r="BC524" s="214"/>
      <c r="BD524" s="214"/>
      <c r="BE524" s="214"/>
      <c r="BF524" s="214"/>
      <c r="BG524" s="214"/>
      <c r="BH524" s="214"/>
      <c r="BI524" s="214"/>
      <c r="BJ524" s="214"/>
      <c r="BK524" s="214"/>
      <c r="BL524" s="214"/>
      <c r="BM524" s="57"/>
    </row>
    <row r="525" spans="1:65">
      <c r="A525" s="30"/>
      <c r="B525" s="3" t="s">
        <v>279</v>
      </c>
      <c r="C525" s="29"/>
      <c r="D525" s="23">
        <v>0.755</v>
      </c>
      <c r="E525" s="23">
        <v>0.80315000000000003</v>
      </c>
      <c r="F525" s="23">
        <v>0.78327614628566611</v>
      </c>
      <c r="G525" s="23">
        <v>0.78</v>
      </c>
      <c r="H525" s="23">
        <v>0.78500000000000003</v>
      </c>
      <c r="I525" s="23">
        <v>0.81999999999999984</v>
      </c>
      <c r="J525" s="23">
        <v>0.73899999999999999</v>
      </c>
      <c r="K525" s="23">
        <v>0.78350000000000009</v>
      </c>
      <c r="L525" s="23">
        <v>0.72177500000000006</v>
      </c>
      <c r="M525" s="23">
        <v>0.78820000000000001</v>
      </c>
      <c r="N525" s="23">
        <v>0.71</v>
      </c>
      <c r="O525" s="23">
        <v>0.81000000000000016</v>
      </c>
      <c r="P525" s="23">
        <v>0.75</v>
      </c>
      <c r="Q525" s="23">
        <v>0.74</v>
      </c>
      <c r="R525" s="23">
        <v>0.74</v>
      </c>
      <c r="S525" s="23">
        <v>0.76</v>
      </c>
      <c r="T525" s="23">
        <v>0.73</v>
      </c>
      <c r="U525" s="23">
        <v>0.81556179764068926</v>
      </c>
      <c r="V525" s="23">
        <v>0.79462501000000008</v>
      </c>
      <c r="W525" s="23">
        <v>0.78</v>
      </c>
      <c r="X525" s="23">
        <v>0.80200000000000016</v>
      </c>
      <c r="Y525" s="23">
        <v>0.75</v>
      </c>
      <c r="Z525" s="23">
        <v>0.78500000000000003</v>
      </c>
      <c r="AA525" s="23">
        <v>0.76500000000000001</v>
      </c>
      <c r="AB525" s="23">
        <v>0.8194999999999999</v>
      </c>
      <c r="AC525" s="23">
        <v>0.77100000000000002</v>
      </c>
      <c r="AD525" s="213"/>
      <c r="AE525" s="214"/>
      <c r="AF525" s="214"/>
      <c r="AG525" s="214"/>
      <c r="AH525" s="214"/>
      <c r="AI525" s="214"/>
      <c r="AJ525" s="214"/>
      <c r="AK525" s="214"/>
      <c r="AL525" s="214"/>
      <c r="AM525" s="214"/>
      <c r="AN525" s="214"/>
      <c r="AO525" s="214"/>
      <c r="AP525" s="214"/>
      <c r="AQ525" s="214"/>
      <c r="AR525" s="214"/>
      <c r="AS525" s="214"/>
      <c r="AT525" s="214"/>
      <c r="AU525" s="214"/>
      <c r="AV525" s="214"/>
      <c r="AW525" s="214"/>
      <c r="AX525" s="214"/>
      <c r="AY525" s="214"/>
      <c r="AZ525" s="214"/>
      <c r="BA525" s="214"/>
      <c r="BB525" s="214"/>
      <c r="BC525" s="214"/>
      <c r="BD525" s="214"/>
      <c r="BE525" s="214"/>
      <c r="BF525" s="214"/>
      <c r="BG525" s="214"/>
      <c r="BH525" s="214"/>
      <c r="BI525" s="214"/>
      <c r="BJ525" s="214"/>
      <c r="BK525" s="214"/>
      <c r="BL525" s="214"/>
      <c r="BM525" s="57"/>
    </row>
    <row r="526" spans="1:65">
      <c r="A526" s="30"/>
      <c r="B526" s="3" t="s">
        <v>280</v>
      </c>
      <c r="C526" s="29"/>
      <c r="D526" s="23">
        <v>1.3784048752090234E-2</v>
      </c>
      <c r="E526" s="23">
        <v>6.3148766153161813E-3</v>
      </c>
      <c r="F526" s="23">
        <v>5.8203996817321781E-3</v>
      </c>
      <c r="G526" s="23">
        <v>1.2161883888976234E-16</v>
      </c>
      <c r="H526" s="23">
        <v>5.4772255750516656E-3</v>
      </c>
      <c r="I526" s="23">
        <v>1.6431676725154963E-2</v>
      </c>
      <c r="J526" s="23">
        <v>2.6583202716502535E-3</v>
      </c>
      <c r="K526" s="23">
        <v>7.6594168620507117E-3</v>
      </c>
      <c r="L526" s="23">
        <v>2.6219350678458701E-3</v>
      </c>
      <c r="M526" s="23">
        <v>1.3364081212962869E-2</v>
      </c>
      <c r="N526" s="23">
        <v>8.1649658092772665E-3</v>
      </c>
      <c r="O526" s="23">
        <v>1.0327955589886417E-2</v>
      </c>
      <c r="P526" s="23">
        <v>8.3666002653407616E-3</v>
      </c>
      <c r="Q526" s="23">
        <v>5.1639777949432268E-3</v>
      </c>
      <c r="R526" s="23">
        <v>1.0327955589886455E-2</v>
      </c>
      <c r="S526" s="23">
        <v>7.5277265270908165E-3</v>
      </c>
      <c r="T526" s="23">
        <v>1.3291601358251269E-2</v>
      </c>
      <c r="U526" s="23">
        <v>9.245490482240824E-3</v>
      </c>
      <c r="V526" s="23">
        <v>3.6033827410702005E-2</v>
      </c>
      <c r="W526" s="23">
        <v>6.324555320336764E-3</v>
      </c>
      <c r="X526" s="23">
        <v>7.8909230554267788E-3</v>
      </c>
      <c r="Y526" s="23">
        <v>7.5277265270908174E-3</v>
      </c>
      <c r="Z526" s="23">
        <v>9.8319208025017587E-3</v>
      </c>
      <c r="AA526" s="23">
        <v>5.4772255750516656E-3</v>
      </c>
      <c r="AB526" s="23">
        <v>1.6597188516934591E-2</v>
      </c>
      <c r="AC526" s="23">
        <v>4.589843860815606E-3</v>
      </c>
      <c r="AD526" s="213"/>
      <c r="AE526" s="214"/>
      <c r="AF526" s="214"/>
      <c r="AG526" s="214"/>
      <c r="AH526" s="214"/>
      <c r="AI526" s="214"/>
      <c r="AJ526" s="214"/>
      <c r="AK526" s="214"/>
      <c r="AL526" s="214"/>
      <c r="AM526" s="214"/>
      <c r="AN526" s="214"/>
      <c r="AO526" s="214"/>
      <c r="AP526" s="214"/>
      <c r="AQ526" s="214"/>
      <c r="AR526" s="214"/>
      <c r="AS526" s="214"/>
      <c r="AT526" s="214"/>
      <c r="AU526" s="214"/>
      <c r="AV526" s="214"/>
      <c r="AW526" s="214"/>
      <c r="AX526" s="214"/>
      <c r="AY526" s="214"/>
      <c r="AZ526" s="214"/>
      <c r="BA526" s="214"/>
      <c r="BB526" s="214"/>
      <c r="BC526" s="214"/>
      <c r="BD526" s="214"/>
      <c r="BE526" s="214"/>
      <c r="BF526" s="214"/>
      <c r="BG526" s="214"/>
      <c r="BH526" s="214"/>
      <c r="BI526" s="214"/>
      <c r="BJ526" s="214"/>
      <c r="BK526" s="214"/>
      <c r="BL526" s="214"/>
      <c r="BM526" s="57"/>
    </row>
    <row r="527" spans="1:65">
      <c r="A527" s="30"/>
      <c r="B527" s="3" t="s">
        <v>87</v>
      </c>
      <c r="C527" s="29"/>
      <c r="D527" s="13">
        <v>1.8257018214689051E-2</v>
      </c>
      <c r="E527" s="13">
        <v>7.8727657431165634E-3</v>
      </c>
      <c r="F527" s="13">
        <v>7.4136284763608486E-3</v>
      </c>
      <c r="G527" s="13">
        <v>1.5592158832020811E-16</v>
      </c>
      <c r="H527" s="13">
        <v>6.9773574204479803E-3</v>
      </c>
      <c r="I527" s="13">
        <v>1.9917183909278741E-2</v>
      </c>
      <c r="J527" s="13">
        <v>3.5939435849259853E-3</v>
      </c>
      <c r="K527" s="13">
        <v>9.7779789728306959E-3</v>
      </c>
      <c r="L527" s="13">
        <v>3.6326084809319634E-3</v>
      </c>
      <c r="M527" s="13">
        <v>1.6994719867275063E-2</v>
      </c>
      <c r="N527" s="13">
        <v>1.1446213751323271E-2</v>
      </c>
      <c r="O527" s="13">
        <v>1.2803250731264154E-2</v>
      </c>
      <c r="P527" s="13">
        <v>1.1081589755418229E-2</v>
      </c>
      <c r="Q527" s="13">
        <v>7.0099246085202176E-3</v>
      </c>
      <c r="R527" s="13">
        <v>1.3894110659040075E-2</v>
      </c>
      <c r="S527" s="13">
        <v>9.9266723434164594E-3</v>
      </c>
      <c r="T527" s="13">
        <v>1.8249338249315249E-2</v>
      </c>
      <c r="U527" s="13">
        <v>1.1326942798646988E-2</v>
      </c>
      <c r="V527" s="13">
        <v>4.5954574378194724E-2</v>
      </c>
      <c r="W527" s="13">
        <v>8.1084042568420039E-3</v>
      </c>
      <c r="X527" s="13">
        <v>9.8227257951370682E-3</v>
      </c>
      <c r="Y527" s="13">
        <v>1.0059322753350758E-2</v>
      </c>
      <c r="Z527" s="13">
        <v>1.2578150280386046E-2</v>
      </c>
      <c r="AA527" s="13">
        <v>7.1597719935315891E-3</v>
      </c>
      <c r="AB527" s="13">
        <v>2.0273438742183948E-2</v>
      </c>
      <c r="AC527" s="13">
        <v>5.9556797501932601E-3</v>
      </c>
      <c r="AD527" s="159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56"/>
    </row>
    <row r="528" spans="1:65">
      <c r="A528" s="30"/>
      <c r="B528" s="3" t="s">
        <v>281</v>
      </c>
      <c r="C528" s="29"/>
      <c r="D528" s="13">
        <v>-2.276906352266761E-2</v>
      </c>
      <c r="E528" s="13">
        <v>3.8216187193036877E-2</v>
      </c>
      <c r="F528" s="13">
        <v>1.6183749653236212E-2</v>
      </c>
      <c r="G528" s="13">
        <v>9.5895767580389535E-3</v>
      </c>
      <c r="H528" s="13">
        <v>1.6061304814180222E-2</v>
      </c>
      <c r="I528" s="13">
        <v>6.7835129263310145E-2</v>
      </c>
      <c r="J528" s="13">
        <v>-4.2615696228167632E-2</v>
      </c>
      <c r="K528" s="13">
        <v>1.3904062128799577E-2</v>
      </c>
      <c r="L528" s="13">
        <v>-6.5770460591698443E-2</v>
      </c>
      <c r="M528" s="13">
        <v>1.7830243816192137E-2</v>
      </c>
      <c r="N528" s="13">
        <v>-7.67001306571784E-2</v>
      </c>
      <c r="O528" s="13">
        <v>4.4105459724125495E-2</v>
      </c>
      <c r="P528" s="13">
        <v>-2.2769063522667832E-2</v>
      </c>
      <c r="Q528" s="13">
        <v>-4.649873306185226E-2</v>
      </c>
      <c r="R528" s="13">
        <v>-3.786976232033068E-2</v>
      </c>
      <c r="S528" s="13">
        <v>-1.8454578151906764E-2</v>
      </c>
      <c r="T528" s="13">
        <v>-5.7284946488754707E-2</v>
      </c>
      <c r="U528" s="13">
        <v>5.6495141016379202E-2</v>
      </c>
      <c r="V528" s="13">
        <v>1.4920211880564027E-2</v>
      </c>
      <c r="W528" s="13">
        <v>9.5895767580389535E-3</v>
      </c>
      <c r="X528" s="13">
        <v>3.979097435336465E-2</v>
      </c>
      <c r="Y528" s="13">
        <v>-3.1398034264189301E-2</v>
      </c>
      <c r="Z528" s="13">
        <v>1.1746819443419154E-2</v>
      </c>
      <c r="AA528" s="13">
        <v>-9.8256074103850732E-3</v>
      </c>
      <c r="AB528" s="13">
        <v>5.963760705886445E-2</v>
      </c>
      <c r="AC528" s="13">
        <v>-2.4909822800915915E-3</v>
      </c>
      <c r="AD528" s="159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56"/>
    </row>
    <row r="529" spans="1:65">
      <c r="A529" s="30"/>
      <c r="B529" s="46" t="s">
        <v>282</v>
      </c>
      <c r="C529" s="47"/>
      <c r="D529" s="45">
        <v>0.7</v>
      </c>
      <c r="E529" s="45">
        <v>0.62</v>
      </c>
      <c r="F529" s="45">
        <v>0.14000000000000001</v>
      </c>
      <c r="G529" s="45">
        <v>0</v>
      </c>
      <c r="H529" s="45">
        <v>0.14000000000000001</v>
      </c>
      <c r="I529" s="45">
        <v>1.26</v>
      </c>
      <c r="J529" s="45">
        <v>1.1299999999999999</v>
      </c>
      <c r="K529" s="45">
        <v>0.09</v>
      </c>
      <c r="L529" s="45">
        <v>1.62</v>
      </c>
      <c r="M529" s="45">
        <v>0.18</v>
      </c>
      <c r="N529" s="45">
        <v>1.86</v>
      </c>
      <c r="O529" s="45">
        <v>0.74</v>
      </c>
      <c r="P529" s="45">
        <v>0.7</v>
      </c>
      <c r="Q529" s="45">
        <v>1.21</v>
      </c>
      <c r="R529" s="45">
        <v>1.02</v>
      </c>
      <c r="S529" s="45">
        <v>0.6</v>
      </c>
      <c r="T529" s="45">
        <v>1.44</v>
      </c>
      <c r="U529" s="45">
        <v>1.01</v>
      </c>
      <c r="V529" s="45">
        <v>0.11</v>
      </c>
      <c r="W529" s="45">
        <v>0</v>
      </c>
      <c r="X529" s="45">
        <v>0.65</v>
      </c>
      <c r="Y529" s="45">
        <v>0.88</v>
      </c>
      <c r="Z529" s="45">
        <v>0.05</v>
      </c>
      <c r="AA529" s="45">
        <v>0.42</v>
      </c>
      <c r="AB529" s="45">
        <v>1.08</v>
      </c>
      <c r="AC529" s="45">
        <v>0.26</v>
      </c>
      <c r="AD529" s="159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56"/>
    </row>
    <row r="530" spans="1:65">
      <c r="B530" s="31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BM530" s="56"/>
    </row>
    <row r="531" spans="1:65" ht="15">
      <c r="B531" s="8" t="s">
        <v>529</v>
      </c>
      <c r="BM531" s="28" t="s">
        <v>67</v>
      </c>
    </row>
    <row r="532" spans="1:65" ht="15">
      <c r="A532" s="25" t="s">
        <v>56</v>
      </c>
      <c r="B532" s="18" t="s">
        <v>116</v>
      </c>
      <c r="C532" s="15" t="s">
        <v>117</v>
      </c>
      <c r="D532" s="16" t="s">
        <v>243</v>
      </c>
      <c r="E532" s="17" t="s">
        <v>243</v>
      </c>
      <c r="F532" s="17" t="s">
        <v>243</v>
      </c>
      <c r="G532" s="17" t="s">
        <v>243</v>
      </c>
      <c r="H532" s="17" t="s">
        <v>243</v>
      </c>
      <c r="I532" s="17" t="s">
        <v>243</v>
      </c>
      <c r="J532" s="17" t="s">
        <v>243</v>
      </c>
      <c r="K532" s="17" t="s">
        <v>243</v>
      </c>
      <c r="L532" s="17" t="s">
        <v>243</v>
      </c>
      <c r="M532" s="17" t="s">
        <v>243</v>
      </c>
      <c r="N532" s="17" t="s">
        <v>243</v>
      </c>
      <c r="O532" s="17" t="s">
        <v>243</v>
      </c>
      <c r="P532" s="17" t="s">
        <v>243</v>
      </c>
      <c r="Q532" s="17" t="s">
        <v>243</v>
      </c>
      <c r="R532" s="17" t="s">
        <v>243</v>
      </c>
      <c r="S532" s="17" t="s">
        <v>243</v>
      </c>
      <c r="T532" s="17" t="s">
        <v>243</v>
      </c>
      <c r="U532" s="17" t="s">
        <v>243</v>
      </c>
      <c r="V532" s="17" t="s">
        <v>243</v>
      </c>
      <c r="W532" s="17" t="s">
        <v>243</v>
      </c>
      <c r="X532" s="17" t="s">
        <v>243</v>
      </c>
      <c r="Y532" s="17" t="s">
        <v>243</v>
      </c>
      <c r="Z532" s="17" t="s">
        <v>243</v>
      </c>
      <c r="AA532" s="17" t="s">
        <v>243</v>
      </c>
      <c r="AB532" s="17" t="s">
        <v>243</v>
      </c>
      <c r="AC532" s="17" t="s">
        <v>243</v>
      </c>
      <c r="AD532" s="159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28">
        <v>1</v>
      </c>
    </row>
    <row r="533" spans="1:65">
      <c r="A533" s="30"/>
      <c r="B533" s="19" t="s">
        <v>244</v>
      </c>
      <c r="C533" s="9" t="s">
        <v>244</v>
      </c>
      <c r="D533" s="157" t="s">
        <v>246</v>
      </c>
      <c r="E533" s="158" t="s">
        <v>247</v>
      </c>
      <c r="F533" s="158" t="s">
        <v>248</v>
      </c>
      <c r="G533" s="158" t="s">
        <v>249</v>
      </c>
      <c r="H533" s="158" t="s">
        <v>250</v>
      </c>
      <c r="I533" s="158" t="s">
        <v>251</v>
      </c>
      <c r="J533" s="158" t="s">
        <v>252</v>
      </c>
      <c r="K533" s="158" t="s">
        <v>253</v>
      </c>
      <c r="L533" s="158" t="s">
        <v>254</v>
      </c>
      <c r="M533" s="158" t="s">
        <v>255</v>
      </c>
      <c r="N533" s="158" t="s">
        <v>256</v>
      </c>
      <c r="O533" s="158" t="s">
        <v>257</v>
      </c>
      <c r="P533" s="158" t="s">
        <v>259</v>
      </c>
      <c r="Q533" s="158" t="s">
        <v>260</v>
      </c>
      <c r="R533" s="158" t="s">
        <v>261</v>
      </c>
      <c r="S533" s="158" t="s">
        <v>262</v>
      </c>
      <c r="T533" s="158" t="s">
        <v>263</v>
      </c>
      <c r="U533" s="158" t="s">
        <v>264</v>
      </c>
      <c r="V533" s="158" t="s">
        <v>265</v>
      </c>
      <c r="W533" s="158" t="s">
        <v>266</v>
      </c>
      <c r="X533" s="158" t="s">
        <v>267</v>
      </c>
      <c r="Y533" s="158" t="s">
        <v>268</v>
      </c>
      <c r="Z533" s="158" t="s">
        <v>269</v>
      </c>
      <c r="AA533" s="158" t="s">
        <v>270</v>
      </c>
      <c r="AB533" s="158" t="s">
        <v>271</v>
      </c>
      <c r="AC533" s="158" t="s">
        <v>272</v>
      </c>
      <c r="AD533" s="159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28" t="s">
        <v>1</v>
      </c>
    </row>
    <row r="534" spans="1:65">
      <c r="A534" s="30"/>
      <c r="B534" s="19"/>
      <c r="C534" s="9"/>
      <c r="D534" s="10" t="s">
        <v>291</v>
      </c>
      <c r="E534" s="11" t="s">
        <v>120</v>
      </c>
      <c r="F534" s="11" t="s">
        <v>291</v>
      </c>
      <c r="G534" s="11" t="s">
        <v>120</v>
      </c>
      <c r="H534" s="11" t="s">
        <v>120</v>
      </c>
      <c r="I534" s="11" t="s">
        <v>292</v>
      </c>
      <c r="J534" s="11" t="s">
        <v>292</v>
      </c>
      <c r="K534" s="11" t="s">
        <v>120</v>
      </c>
      <c r="L534" s="11" t="s">
        <v>120</v>
      </c>
      <c r="M534" s="11" t="s">
        <v>291</v>
      </c>
      <c r="N534" s="11" t="s">
        <v>292</v>
      </c>
      <c r="O534" s="11" t="s">
        <v>292</v>
      </c>
      <c r="P534" s="11" t="s">
        <v>292</v>
      </c>
      <c r="Q534" s="11" t="s">
        <v>292</v>
      </c>
      <c r="R534" s="11" t="s">
        <v>292</v>
      </c>
      <c r="S534" s="11" t="s">
        <v>292</v>
      </c>
      <c r="T534" s="11" t="s">
        <v>292</v>
      </c>
      <c r="U534" s="11" t="s">
        <v>120</v>
      </c>
      <c r="V534" s="11" t="s">
        <v>292</v>
      </c>
      <c r="W534" s="11" t="s">
        <v>291</v>
      </c>
      <c r="X534" s="11" t="s">
        <v>120</v>
      </c>
      <c r="Y534" s="11" t="s">
        <v>292</v>
      </c>
      <c r="Z534" s="11" t="s">
        <v>292</v>
      </c>
      <c r="AA534" s="11" t="s">
        <v>292</v>
      </c>
      <c r="AB534" s="11" t="s">
        <v>120</v>
      </c>
      <c r="AC534" s="11" t="s">
        <v>120</v>
      </c>
      <c r="AD534" s="159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28">
        <v>3</v>
      </c>
    </row>
    <row r="535" spans="1:65">
      <c r="A535" s="30"/>
      <c r="B535" s="19"/>
      <c r="C535" s="9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159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28">
        <v>3</v>
      </c>
    </row>
    <row r="536" spans="1:65">
      <c r="A536" s="30"/>
      <c r="B536" s="18">
        <v>1</v>
      </c>
      <c r="C536" s="14">
        <v>1</v>
      </c>
      <c r="D536" s="211">
        <v>0.29859999999999998</v>
      </c>
      <c r="E536" s="211">
        <v>0.32729999999999998</v>
      </c>
      <c r="F536" s="211">
        <v>0.32284064137464757</v>
      </c>
      <c r="G536" s="211">
        <v>0.32490000000000002</v>
      </c>
      <c r="H536" s="211">
        <v>0.31559999999999999</v>
      </c>
      <c r="I536" s="211">
        <v>0.33300000000000002</v>
      </c>
      <c r="J536" s="211">
        <v>0.3135</v>
      </c>
      <c r="K536" s="211">
        <v>0.32700000000000001</v>
      </c>
      <c r="L536" s="212">
        <v>0.260459</v>
      </c>
      <c r="M536" s="211">
        <v>0.32019999999999998</v>
      </c>
      <c r="N536" s="211">
        <v>0.30409999999999998</v>
      </c>
      <c r="O536" s="211">
        <v>0.32969999999999999</v>
      </c>
      <c r="P536" s="211">
        <v>0.32200000000000001</v>
      </c>
      <c r="Q536" s="211">
        <v>0.32500000000000001</v>
      </c>
      <c r="R536" s="211">
        <v>0.315</v>
      </c>
      <c r="S536" s="211">
        <v>0.32100000000000001</v>
      </c>
      <c r="T536" s="211">
        <v>0.32100000000000001</v>
      </c>
      <c r="U536" s="211">
        <v>0.34542104788091016</v>
      </c>
      <c r="V536" s="210">
        <v>0.28804468000000005</v>
      </c>
      <c r="W536" s="211">
        <v>0.3261</v>
      </c>
      <c r="X536" s="211">
        <v>0.33210000000000001</v>
      </c>
      <c r="Y536" s="211">
        <v>0.32500000000000001</v>
      </c>
      <c r="Z536" s="211">
        <v>0.33910000000000001</v>
      </c>
      <c r="AA536" s="211">
        <v>0.31380000000000002</v>
      </c>
      <c r="AB536" s="211">
        <v>0.3291</v>
      </c>
      <c r="AC536" s="211">
        <v>0.3201</v>
      </c>
      <c r="AD536" s="213"/>
      <c r="AE536" s="214"/>
      <c r="AF536" s="214"/>
      <c r="AG536" s="214"/>
      <c r="AH536" s="214"/>
      <c r="AI536" s="214"/>
      <c r="AJ536" s="214"/>
      <c r="AK536" s="214"/>
      <c r="AL536" s="214"/>
      <c r="AM536" s="214"/>
      <c r="AN536" s="214"/>
      <c r="AO536" s="214"/>
      <c r="AP536" s="214"/>
      <c r="AQ536" s="214"/>
      <c r="AR536" s="214"/>
      <c r="AS536" s="214"/>
      <c r="AT536" s="214"/>
      <c r="AU536" s="214"/>
      <c r="AV536" s="214"/>
      <c r="AW536" s="214"/>
      <c r="AX536" s="214"/>
      <c r="AY536" s="214"/>
      <c r="AZ536" s="214"/>
      <c r="BA536" s="214"/>
      <c r="BB536" s="214"/>
      <c r="BC536" s="214"/>
      <c r="BD536" s="214"/>
      <c r="BE536" s="214"/>
      <c r="BF536" s="214"/>
      <c r="BG536" s="214"/>
      <c r="BH536" s="214"/>
      <c r="BI536" s="214"/>
      <c r="BJ536" s="214"/>
      <c r="BK536" s="214"/>
      <c r="BL536" s="214"/>
      <c r="BM536" s="215">
        <v>1</v>
      </c>
    </row>
    <row r="537" spans="1:65">
      <c r="A537" s="30"/>
      <c r="B537" s="19">
        <v>1</v>
      </c>
      <c r="C537" s="9">
        <v>2</v>
      </c>
      <c r="D537" s="23">
        <v>0.30420000000000003</v>
      </c>
      <c r="E537" s="23">
        <v>0.32179999999999997</v>
      </c>
      <c r="F537" s="23">
        <v>0.32675913480787333</v>
      </c>
      <c r="G537" s="23">
        <v>0.32850000000000001</v>
      </c>
      <c r="H537" s="23">
        <v>0.3155</v>
      </c>
      <c r="I537" s="23">
        <v>0.33400000000000002</v>
      </c>
      <c r="J537" s="23">
        <v>0.31009999999999999</v>
      </c>
      <c r="K537" s="23">
        <v>0.32399999999999995</v>
      </c>
      <c r="L537" s="218">
        <v>0.26803899999999997</v>
      </c>
      <c r="M537" s="23">
        <v>0.31819999999999998</v>
      </c>
      <c r="N537" s="23">
        <v>0.30690000000000001</v>
      </c>
      <c r="O537" s="23">
        <v>0.33479999999999999</v>
      </c>
      <c r="P537" s="23">
        <v>0.32500000000000001</v>
      </c>
      <c r="Q537" s="23">
        <v>0.32</v>
      </c>
      <c r="R537" s="23">
        <v>0.312</v>
      </c>
      <c r="S537" s="23">
        <v>0.315</v>
      </c>
      <c r="T537" s="23">
        <v>0.30199999999999999</v>
      </c>
      <c r="U537" s="23">
        <v>0.34105525242353141</v>
      </c>
      <c r="V537" s="23">
        <v>0.32405919999999999</v>
      </c>
      <c r="W537" s="23">
        <v>0.32419999999999999</v>
      </c>
      <c r="X537" s="23">
        <v>0.33589999999999998</v>
      </c>
      <c r="Y537" s="23">
        <v>0.31879999999999997</v>
      </c>
      <c r="Z537" s="23">
        <v>0.34650000000000003</v>
      </c>
      <c r="AA537" s="23">
        <v>0.31690000000000002</v>
      </c>
      <c r="AB537" s="23">
        <v>0.3458</v>
      </c>
      <c r="AC537" s="23">
        <v>0.32269999999999999</v>
      </c>
      <c r="AD537" s="213"/>
      <c r="AE537" s="214"/>
      <c r="AF537" s="214"/>
      <c r="AG537" s="214"/>
      <c r="AH537" s="214"/>
      <c r="AI537" s="214"/>
      <c r="AJ537" s="214"/>
      <c r="AK537" s="214"/>
      <c r="AL537" s="214"/>
      <c r="AM537" s="214"/>
      <c r="AN537" s="214"/>
      <c r="AO537" s="214"/>
      <c r="AP537" s="214"/>
      <c r="AQ537" s="214"/>
      <c r="AR537" s="214"/>
      <c r="AS537" s="214"/>
      <c r="AT537" s="214"/>
      <c r="AU537" s="214"/>
      <c r="AV537" s="214"/>
      <c r="AW537" s="214"/>
      <c r="AX537" s="214"/>
      <c r="AY537" s="214"/>
      <c r="AZ537" s="214"/>
      <c r="BA537" s="214"/>
      <c r="BB537" s="214"/>
      <c r="BC537" s="214"/>
      <c r="BD537" s="214"/>
      <c r="BE537" s="214"/>
      <c r="BF537" s="214"/>
      <c r="BG537" s="214"/>
      <c r="BH537" s="214"/>
      <c r="BI537" s="214"/>
      <c r="BJ537" s="214"/>
      <c r="BK537" s="214"/>
      <c r="BL537" s="214"/>
      <c r="BM537" s="215">
        <v>37</v>
      </c>
    </row>
    <row r="538" spans="1:65">
      <c r="A538" s="30"/>
      <c r="B538" s="19">
        <v>1</v>
      </c>
      <c r="C538" s="9">
        <v>3</v>
      </c>
      <c r="D538" s="23">
        <v>0.29349999999999998</v>
      </c>
      <c r="E538" s="23">
        <v>0.32650000000000001</v>
      </c>
      <c r="F538" s="23">
        <v>0.32670700101926009</v>
      </c>
      <c r="G538" s="23">
        <v>0.32789999999999997</v>
      </c>
      <c r="H538" s="23">
        <v>0.31630000000000003</v>
      </c>
      <c r="I538" s="23">
        <v>0.33400000000000002</v>
      </c>
      <c r="J538" s="23">
        <v>0.31080000000000002</v>
      </c>
      <c r="K538" s="23">
        <v>0.33300000000000002</v>
      </c>
      <c r="L538" s="218">
        <v>0.26486100000000001</v>
      </c>
      <c r="M538" s="23">
        <v>0.31569999999999998</v>
      </c>
      <c r="N538" s="23">
        <v>0.30149999999999999</v>
      </c>
      <c r="O538" s="217">
        <v>0.25650000000000001</v>
      </c>
      <c r="P538" s="23">
        <v>0.32200000000000001</v>
      </c>
      <c r="Q538" s="23">
        <v>0.32500000000000001</v>
      </c>
      <c r="R538" s="23">
        <v>0.314</v>
      </c>
      <c r="S538" s="23">
        <v>0.31900000000000001</v>
      </c>
      <c r="T538" s="23">
        <v>0.316</v>
      </c>
      <c r="U538" s="23">
        <v>0.33704977481949555</v>
      </c>
      <c r="V538" s="23">
        <v>0.3183491</v>
      </c>
      <c r="W538" s="23">
        <v>0.31919999999999998</v>
      </c>
      <c r="X538" s="23">
        <v>0.33729999999999999</v>
      </c>
      <c r="Y538" s="23">
        <v>0.31659999999999999</v>
      </c>
      <c r="Z538" s="23">
        <v>0.3473</v>
      </c>
      <c r="AA538" s="23">
        <v>0.30969999999999998</v>
      </c>
      <c r="AB538" s="23">
        <v>0.33540000000000003</v>
      </c>
      <c r="AC538" s="23">
        <v>0.32379999999999998</v>
      </c>
      <c r="AD538" s="213"/>
      <c r="AE538" s="214"/>
      <c r="AF538" s="214"/>
      <c r="AG538" s="214"/>
      <c r="AH538" s="214"/>
      <c r="AI538" s="214"/>
      <c r="AJ538" s="214"/>
      <c r="AK538" s="214"/>
      <c r="AL538" s="214"/>
      <c r="AM538" s="214"/>
      <c r="AN538" s="214"/>
      <c r="AO538" s="214"/>
      <c r="AP538" s="214"/>
      <c r="AQ538" s="214"/>
      <c r="AR538" s="214"/>
      <c r="AS538" s="214"/>
      <c r="AT538" s="214"/>
      <c r="AU538" s="214"/>
      <c r="AV538" s="214"/>
      <c r="AW538" s="214"/>
      <c r="AX538" s="214"/>
      <c r="AY538" s="214"/>
      <c r="AZ538" s="214"/>
      <c r="BA538" s="214"/>
      <c r="BB538" s="214"/>
      <c r="BC538" s="214"/>
      <c r="BD538" s="214"/>
      <c r="BE538" s="214"/>
      <c r="BF538" s="214"/>
      <c r="BG538" s="214"/>
      <c r="BH538" s="214"/>
      <c r="BI538" s="214"/>
      <c r="BJ538" s="214"/>
      <c r="BK538" s="214"/>
      <c r="BL538" s="214"/>
      <c r="BM538" s="215">
        <v>16</v>
      </c>
    </row>
    <row r="539" spans="1:65">
      <c r="A539" s="30"/>
      <c r="B539" s="19">
        <v>1</v>
      </c>
      <c r="C539" s="9">
        <v>4</v>
      </c>
      <c r="D539" s="23">
        <v>0.30259999999999998</v>
      </c>
      <c r="E539" s="23">
        <v>0.3291</v>
      </c>
      <c r="F539" s="23">
        <v>0.33074251318217229</v>
      </c>
      <c r="G539" s="23">
        <v>0.32919999999999999</v>
      </c>
      <c r="H539" s="23">
        <v>0.31679999999999997</v>
      </c>
      <c r="I539" s="23">
        <v>0.33500000000000002</v>
      </c>
      <c r="J539" s="23">
        <v>0.312</v>
      </c>
      <c r="K539" s="23">
        <v>0.33</v>
      </c>
      <c r="L539" s="218">
        <v>0.265932</v>
      </c>
      <c r="M539" s="23">
        <v>0.32</v>
      </c>
      <c r="N539" s="23">
        <v>0.30940000000000001</v>
      </c>
      <c r="O539" s="23">
        <v>0.3306</v>
      </c>
      <c r="P539" s="23">
        <v>0.31900000000000001</v>
      </c>
      <c r="Q539" s="23">
        <v>0.32</v>
      </c>
      <c r="R539" s="23">
        <v>0.318</v>
      </c>
      <c r="S539" s="23">
        <v>0.313</v>
      </c>
      <c r="T539" s="23">
        <v>0.317</v>
      </c>
      <c r="U539" s="23">
        <v>0.35001767328663952</v>
      </c>
      <c r="V539" s="23">
        <v>0.32028919</v>
      </c>
      <c r="W539" s="23">
        <v>0.32469999999999999</v>
      </c>
      <c r="X539" s="23">
        <v>0.32700000000000001</v>
      </c>
      <c r="Y539" s="23">
        <v>0.31990000000000002</v>
      </c>
      <c r="Z539" s="23">
        <v>0.33660000000000001</v>
      </c>
      <c r="AA539" s="23">
        <v>0.309</v>
      </c>
      <c r="AB539" s="23">
        <v>0.35589999999999999</v>
      </c>
      <c r="AC539" s="23">
        <v>0.32500000000000001</v>
      </c>
      <c r="AD539" s="213"/>
      <c r="AE539" s="214"/>
      <c r="AF539" s="214"/>
      <c r="AG539" s="214"/>
      <c r="AH539" s="214"/>
      <c r="AI539" s="214"/>
      <c r="AJ539" s="214"/>
      <c r="AK539" s="214"/>
      <c r="AL539" s="214"/>
      <c r="AM539" s="214"/>
      <c r="AN539" s="214"/>
      <c r="AO539" s="214"/>
      <c r="AP539" s="214"/>
      <c r="AQ539" s="214"/>
      <c r="AR539" s="214"/>
      <c r="AS539" s="214"/>
      <c r="AT539" s="214"/>
      <c r="AU539" s="214"/>
      <c r="AV539" s="214"/>
      <c r="AW539" s="214"/>
      <c r="AX539" s="214"/>
      <c r="AY539" s="214"/>
      <c r="AZ539" s="214"/>
      <c r="BA539" s="214"/>
      <c r="BB539" s="214"/>
      <c r="BC539" s="214"/>
      <c r="BD539" s="214"/>
      <c r="BE539" s="214"/>
      <c r="BF539" s="214"/>
      <c r="BG539" s="214"/>
      <c r="BH539" s="214"/>
      <c r="BI539" s="214"/>
      <c r="BJ539" s="214"/>
      <c r="BK539" s="214"/>
      <c r="BL539" s="214"/>
      <c r="BM539" s="215">
        <v>0.32283377565354165</v>
      </c>
    </row>
    <row r="540" spans="1:65">
      <c r="A540" s="30"/>
      <c r="B540" s="19">
        <v>1</v>
      </c>
      <c r="C540" s="9">
        <v>5</v>
      </c>
      <c r="D540" s="23">
        <v>0.30059999999999998</v>
      </c>
      <c r="E540" s="23">
        <v>0.3211</v>
      </c>
      <c r="F540" s="23">
        <v>0.33096945126328609</v>
      </c>
      <c r="G540" s="23">
        <v>0.3357</v>
      </c>
      <c r="H540" s="23">
        <v>0.31779999999999997</v>
      </c>
      <c r="I540" s="23">
        <v>0.32600000000000001</v>
      </c>
      <c r="J540" s="23">
        <v>0.31280000000000002</v>
      </c>
      <c r="K540" s="23">
        <v>0.32399999999999995</v>
      </c>
      <c r="L540" s="218">
        <v>0.26394399999999996</v>
      </c>
      <c r="M540" s="23">
        <v>0.31559999999999999</v>
      </c>
      <c r="N540" s="23">
        <v>0.31</v>
      </c>
      <c r="O540" s="23">
        <v>0.3332</v>
      </c>
      <c r="P540" s="23">
        <v>0.32</v>
      </c>
      <c r="Q540" s="23">
        <v>0.32100000000000001</v>
      </c>
      <c r="R540" s="23">
        <v>0.31</v>
      </c>
      <c r="S540" s="23">
        <v>0.32</v>
      </c>
      <c r="T540" s="23">
        <v>0.307</v>
      </c>
      <c r="U540" s="23">
        <v>0.34210562744743223</v>
      </c>
      <c r="V540" s="23">
        <v>0.32321608000000002</v>
      </c>
      <c r="W540" s="23">
        <v>0.32439999999999997</v>
      </c>
      <c r="X540" s="23">
        <v>0.33069999999999999</v>
      </c>
      <c r="Y540" s="23">
        <v>0.31609999999999999</v>
      </c>
      <c r="Z540" s="23">
        <v>0.34499999999999997</v>
      </c>
      <c r="AA540" s="23">
        <v>0.31719999999999998</v>
      </c>
      <c r="AB540" s="23">
        <v>0.34570000000000001</v>
      </c>
      <c r="AC540" s="23">
        <v>0.32450000000000001</v>
      </c>
      <c r="AD540" s="213"/>
      <c r="AE540" s="214"/>
      <c r="AF540" s="214"/>
      <c r="AG540" s="214"/>
      <c r="AH540" s="214"/>
      <c r="AI540" s="214"/>
      <c r="AJ540" s="214"/>
      <c r="AK540" s="214"/>
      <c r="AL540" s="214"/>
      <c r="AM540" s="214"/>
      <c r="AN540" s="214"/>
      <c r="AO540" s="214"/>
      <c r="AP540" s="214"/>
      <c r="AQ540" s="214"/>
      <c r="AR540" s="214"/>
      <c r="AS540" s="214"/>
      <c r="AT540" s="214"/>
      <c r="AU540" s="214"/>
      <c r="AV540" s="214"/>
      <c r="AW540" s="214"/>
      <c r="AX540" s="214"/>
      <c r="AY540" s="214"/>
      <c r="AZ540" s="214"/>
      <c r="BA540" s="214"/>
      <c r="BB540" s="214"/>
      <c r="BC540" s="214"/>
      <c r="BD540" s="214"/>
      <c r="BE540" s="214"/>
      <c r="BF540" s="214"/>
      <c r="BG540" s="214"/>
      <c r="BH540" s="214"/>
      <c r="BI540" s="214"/>
      <c r="BJ540" s="214"/>
      <c r="BK540" s="214"/>
      <c r="BL540" s="214"/>
      <c r="BM540" s="215">
        <v>38</v>
      </c>
    </row>
    <row r="541" spans="1:65">
      <c r="A541" s="30"/>
      <c r="B541" s="19">
        <v>1</v>
      </c>
      <c r="C541" s="9">
        <v>6</v>
      </c>
      <c r="D541" s="23">
        <v>0.29680000000000001</v>
      </c>
      <c r="E541" s="23">
        <v>0.3236</v>
      </c>
      <c r="F541" s="23">
        <v>0.32908048532284467</v>
      </c>
      <c r="G541" s="23">
        <v>0.3281</v>
      </c>
      <c r="H541" s="23">
        <v>0.31540000000000001</v>
      </c>
      <c r="I541" s="23">
        <v>0.34099999999999997</v>
      </c>
      <c r="J541" s="23">
        <v>0.31059999999999999</v>
      </c>
      <c r="K541" s="23">
        <v>0.32600000000000001</v>
      </c>
      <c r="L541" s="218">
        <v>0.261181</v>
      </c>
      <c r="M541" s="23">
        <v>0.32540000000000002</v>
      </c>
      <c r="N541" s="23">
        <v>0.29780000000000001</v>
      </c>
      <c r="O541" s="23">
        <v>0.32150000000000001</v>
      </c>
      <c r="P541" s="23">
        <v>0.317</v>
      </c>
      <c r="Q541" s="23">
        <v>0.32200000000000001</v>
      </c>
      <c r="R541" s="23">
        <v>0.311</v>
      </c>
      <c r="S541" s="23">
        <v>0.32100000000000001</v>
      </c>
      <c r="T541" s="23">
        <v>0.312</v>
      </c>
      <c r="U541" s="23">
        <v>0.34791439320315171</v>
      </c>
      <c r="V541" s="23">
        <v>0.31920588999999999</v>
      </c>
      <c r="W541" s="23">
        <v>0.32590000000000002</v>
      </c>
      <c r="X541" s="23">
        <v>0.32829999999999998</v>
      </c>
      <c r="Y541" s="23">
        <v>0.32169999999999999</v>
      </c>
      <c r="Z541" s="23">
        <v>0.33500000000000002</v>
      </c>
      <c r="AA541" s="23">
        <v>0.31509999999999999</v>
      </c>
      <c r="AB541" s="23">
        <v>0.33149999999999996</v>
      </c>
      <c r="AC541" s="23">
        <v>0.32290000000000002</v>
      </c>
      <c r="AD541" s="213"/>
      <c r="AE541" s="214"/>
      <c r="AF541" s="214"/>
      <c r="AG541" s="214"/>
      <c r="AH541" s="214"/>
      <c r="AI541" s="214"/>
      <c r="AJ541" s="214"/>
      <c r="AK541" s="214"/>
      <c r="AL541" s="214"/>
      <c r="AM541" s="214"/>
      <c r="AN541" s="214"/>
      <c r="AO541" s="214"/>
      <c r="AP541" s="214"/>
      <c r="AQ541" s="214"/>
      <c r="AR541" s="214"/>
      <c r="AS541" s="214"/>
      <c r="AT541" s="214"/>
      <c r="AU541" s="214"/>
      <c r="AV541" s="214"/>
      <c r="AW541" s="214"/>
      <c r="AX541" s="214"/>
      <c r="AY541" s="214"/>
      <c r="AZ541" s="214"/>
      <c r="BA541" s="214"/>
      <c r="BB541" s="214"/>
      <c r="BC541" s="214"/>
      <c r="BD541" s="214"/>
      <c r="BE541" s="214"/>
      <c r="BF541" s="214"/>
      <c r="BG541" s="214"/>
      <c r="BH541" s="214"/>
      <c r="BI541" s="214"/>
      <c r="BJ541" s="214"/>
      <c r="BK541" s="214"/>
      <c r="BL541" s="214"/>
      <c r="BM541" s="57"/>
    </row>
    <row r="542" spans="1:65">
      <c r="A542" s="30"/>
      <c r="B542" s="20" t="s">
        <v>278</v>
      </c>
      <c r="C542" s="12"/>
      <c r="D542" s="219">
        <v>0.29938333333333333</v>
      </c>
      <c r="E542" s="219">
        <v>0.32489999999999997</v>
      </c>
      <c r="F542" s="219">
        <v>0.32784987116168068</v>
      </c>
      <c r="G542" s="219">
        <v>0.32905000000000001</v>
      </c>
      <c r="H542" s="219">
        <v>0.31623333333333331</v>
      </c>
      <c r="I542" s="219">
        <v>0.33383333333333337</v>
      </c>
      <c r="J542" s="219">
        <v>0.31163333333333332</v>
      </c>
      <c r="K542" s="219">
        <v>0.32733333333333331</v>
      </c>
      <c r="L542" s="219">
        <v>0.26406933333333332</v>
      </c>
      <c r="M542" s="219">
        <v>0.31918333333333337</v>
      </c>
      <c r="N542" s="219">
        <v>0.30495</v>
      </c>
      <c r="O542" s="219">
        <v>0.31771666666666665</v>
      </c>
      <c r="P542" s="219">
        <v>0.32083333333333336</v>
      </c>
      <c r="Q542" s="219">
        <v>0.32216666666666666</v>
      </c>
      <c r="R542" s="219">
        <v>0.31333333333333335</v>
      </c>
      <c r="S542" s="219">
        <v>0.31816666666666665</v>
      </c>
      <c r="T542" s="219">
        <v>0.3125</v>
      </c>
      <c r="U542" s="219">
        <v>0.3439272948435268</v>
      </c>
      <c r="V542" s="219">
        <v>0.3155273566666667</v>
      </c>
      <c r="W542" s="219">
        <v>0.32408333333333333</v>
      </c>
      <c r="X542" s="219">
        <v>0.33188333333333331</v>
      </c>
      <c r="Y542" s="219">
        <v>0.31968333333333332</v>
      </c>
      <c r="Z542" s="219">
        <v>0.34158333333333335</v>
      </c>
      <c r="AA542" s="219">
        <v>0.31361666666666665</v>
      </c>
      <c r="AB542" s="219">
        <v>0.34056666666666668</v>
      </c>
      <c r="AC542" s="219">
        <v>0.32316666666666666</v>
      </c>
      <c r="AD542" s="213"/>
      <c r="AE542" s="214"/>
      <c r="AF542" s="214"/>
      <c r="AG542" s="214"/>
      <c r="AH542" s="214"/>
      <c r="AI542" s="214"/>
      <c r="AJ542" s="214"/>
      <c r="AK542" s="214"/>
      <c r="AL542" s="214"/>
      <c r="AM542" s="214"/>
      <c r="AN542" s="214"/>
      <c r="AO542" s="214"/>
      <c r="AP542" s="214"/>
      <c r="AQ542" s="214"/>
      <c r="AR542" s="214"/>
      <c r="AS542" s="214"/>
      <c r="AT542" s="214"/>
      <c r="AU542" s="214"/>
      <c r="AV542" s="214"/>
      <c r="AW542" s="214"/>
      <c r="AX542" s="214"/>
      <c r="AY542" s="214"/>
      <c r="AZ542" s="214"/>
      <c r="BA542" s="214"/>
      <c r="BB542" s="214"/>
      <c r="BC542" s="214"/>
      <c r="BD542" s="214"/>
      <c r="BE542" s="214"/>
      <c r="BF542" s="214"/>
      <c r="BG542" s="214"/>
      <c r="BH542" s="214"/>
      <c r="BI542" s="214"/>
      <c r="BJ542" s="214"/>
      <c r="BK542" s="214"/>
      <c r="BL542" s="214"/>
      <c r="BM542" s="57"/>
    </row>
    <row r="543" spans="1:65">
      <c r="A543" s="30"/>
      <c r="B543" s="3" t="s">
        <v>279</v>
      </c>
      <c r="C543" s="29"/>
      <c r="D543" s="23">
        <v>0.29959999999999998</v>
      </c>
      <c r="E543" s="23">
        <v>0.32505000000000001</v>
      </c>
      <c r="F543" s="23">
        <v>0.32791981006535897</v>
      </c>
      <c r="G543" s="23">
        <v>0.32830000000000004</v>
      </c>
      <c r="H543" s="23">
        <v>0.31595000000000001</v>
      </c>
      <c r="I543" s="23">
        <v>0.33400000000000002</v>
      </c>
      <c r="J543" s="23">
        <v>0.31140000000000001</v>
      </c>
      <c r="K543" s="23">
        <v>0.32650000000000001</v>
      </c>
      <c r="L543" s="23">
        <v>0.26440249999999998</v>
      </c>
      <c r="M543" s="23">
        <v>0.31909999999999999</v>
      </c>
      <c r="N543" s="23">
        <v>0.30549999999999999</v>
      </c>
      <c r="O543" s="23">
        <v>0.33015</v>
      </c>
      <c r="P543" s="23">
        <v>0.32100000000000001</v>
      </c>
      <c r="Q543" s="23">
        <v>0.32150000000000001</v>
      </c>
      <c r="R543" s="23">
        <v>0.313</v>
      </c>
      <c r="S543" s="23">
        <v>0.31950000000000001</v>
      </c>
      <c r="T543" s="23">
        <v>0.314</v>
      </c>
      <c r="U543" s="23">
        <v>0.34376333766417122</v>
      </c>
      <c r="V543" s="23">
        <v>0.31974754</v>
      </c>
      <c r="W543" s="23">
        <v>0.32455000000000001</v>
      </c>
      <c r="X543" s="23">
        <v>0.33140000000000003</v>
      </c>
      <c r="Y543" s="23">
        <v>0.31935000000000002</v>
      </c>
      <c r="Z543" s="23">
        <v>0.34204999999999997</v>
      </c>
      <c r="AA543" s="23">
        <v>0.31445000000000001</v>
      </c>
      <c r="AB543" s="23">
        <v>0.34055000000000002</v>
      </c>
      <c r="AC543" s="23">
        <v>0.32335000000000003</v>
      </c>
      <c r="AD543" s="213"/>
      <c r="AE543" s="214"/>
      <c r="AF543" s="214"/>
      <c r="AG543" s="214"/>
      <c r="AH543" s="214"/>
      <c r="AI543" s="214"/>
      <c r="AJ543" s="214"/>
      <c r="AK543" s="214"/>
      <c r="AL543" s="214"/>
      <c r="AM543" s="214"/>
      <c r="AN543" s="214"/>
      <c r="AO543" s="214"/>
      <c r="AP543" s="214"/>
      <c r="AQ543" s="214"/>
      <c r="AR543" s="214"/>
      <c r="AS543" s="214"/>
      <c r="AT543" s="214"/>
      <c r="AU543" s="214"/>
      <c r="AV543" s="214"/>
      <c r="AW543" s="214"/>
      <c r="AX543" s="214"/>
      <c r="AY543" s="214"/>
      <c r="AZ543" s="214"/>
      <c r="BA543" s="214"/>
      <c r="BB543" s="214"/>
      <c r="BC543" s="214"/>
      <c r="BD543" s="214"/>
      <c r="BE543" s="214"/>
      <c r="BF543" s="214"/>
      <c r="BG543" s="214"/>
      <c r="BH543" s="214"/>
      <c r="BI543" s="214"/>
      <c r="BJ543" s="214"/>
      <c r="BK543" s="214"/>
      <c r="BL543" s="214"/>
      <c r="BM543" s="57"/>
    </row>
    <row r="544" spans="1:65">
      <c r="A544" s="30"/>
      <c r="B544" s="3" t="s">
        <v>280</v>
      </c>
      <c r="C544" s="29"/>
      <c r="D544" s="23">
        <v>3.9224567131667266E-3</v>
      </c>
      <c r="E544" s="23">
        <v>3.2155870381627102E-3</v>
      </c>
      <c r="F544" s="23">
        <v>3.0725172122530635E-3</v>
      </c>
      <c r="G544" s="23">
        <v>3.5775690070213835E-3</v>
      </c>
      <c r="H544" s="23">
        <v>9.3950341493080245E-4</v>
      </c>
      <c r="I544" s="23">
        <v>4.7923550230201594E-3</v>
      </c>
      <c r="J544" s="23">
        <v>1.3485794995723034E-3</v>
      </c>
      <c r="K544" s="23">
        <v>3.5590260840104612E-3</v>
      </c>
      <c r="L544" s="23">
        <v>2.8721838845496362E-3</v>
      </c>
      <c r="M544" s="23">
        <v>3.6411078900063874E-3</v>
      </c>
      <c r="N544" s="23">
        <v>4.7508946525891323E-3</v>
      </c>
      <c r="O544" s="23">
        <v>3.0341220586302495E-2</v>
      </c>
      <c r="P544" s="23">
        <v>2.7868739954771335E-3</v>
      </c>
      <c r="Q544" s="23">
        <v>2.3166067138525423E-3</v>
      </c>
      <c r="R544" s="23">
        <v>2.9439202887759515E-3</v>
      </c>
      <c r="S544" s="23">
        <v>3.3714487489307451E-3</v>
      </c>
      <c r="T544" s="23">
        <v>7.0071392165419457E-3</v>
      </c>
      <c r="U544" s="23">
        <v>4.7767843261245424E-3</v>
      </c>
      <c r="V544" s="23">
        <v>1.364826167351528E-2</v>
      </c>
      <c r="W544" s="23">
        <v>2.5182665996011438E-3</v>
      </c>
      <c r="X544" s="23">
        <v>4.0892134533020664E-3</v>
      </c>
      <c r="Y544" s="23">
        <v>3.3319163654969958E-3</v>
      </c>
      <c r="Z544" s="23">
        <v>5.3454341887882789E-3</v>
      </c>
      <c r="AA544" s="23">
        <v>3.5357696003369197E-3</v>
      </c>
      <c r="AB544" s="23">
        <v>1.02881809211671E-2</v>
      </c>
      <c r="AC544" s="23">
        <v>1.7454703282114767E-3</v>
      </c>
      <c r="AD544" s="213"/>
      <c r="AE544" s="214"/>
      <c r="AF544" s="214"/>
      <c r="AG544" s="214"/>
      <c r="AH544" s="214"/>
      <c r="AI544" s="214"/>
      <c r="AJ544" s="214"/>
      <c r="AK544" s="214"/>
      <c r="AL544" s="214"/>
      <c r="AM544" s="214"/>
      <c r="AN544" s="214"/>
      <c r="AO544" s="214"/>
      <c r="AP544" s="214"/>
      <c r="AQ544" s="214"/>
      <c r="AR544" s="214"/>
      <c r="AS544" s="214"/>
      <c r="AT544" s="214"/>
      <c r="AU544" s="214"/>
      <c r="AV544" s="214"/>
      <c r="AW544" s="214"/>
      <c r="AX544" s="214"/>
      <c r="AY544" s="214"/>
      <c r="AZ544" s="214"/>
      <c r="BA544" s="214"/>
      <c r="BB544" s="214"/>
      <c r="BC544" s="214"/>
      <c r="BD544" s="214"/>
      <c r="BE544" s="214"/>
      <c r="BF544" s="214"/>
      <c r="BG544" s="214"/>
      <c r="BH544" s="214"/>
      <c r="BI544" s="214"/>
      <c r="BJ544" s="214"/>
      <c r="BK544" s="214"/>
      <c r="BL544" s="214"/>
      <c r="BM544" s="57"/>
    </row>
    <row r="545" spans="1:65">
      <c r="A545" s="30"/>
      <c r="B545" s="3" t="s">
        <v>87</v>
      </c>
      <c r="C545" s="29"/>
      <c r="D545" s="13">
        <v>1.3101787161944196E-2</v>
      </c>
      <c r="E545" s="13">
        <v>9.8971592433447532E-3</v>
      </c>
      <c r="F545" s="13">
        <v>9.371720053956761E-3</v>
      </c>
      <c r="G545" s="13">
        <v>1.0872417587057844E-2</v>
      </c>
      <c r="H545" s="13">
        <v>2.9709183564798226E-3</v>
      </c>
      <c r="I545" s="13">
        <v>1.4355531771403371E-2</v>
      </c>
      <c r="J545" s="13">
        <v>4.3274558762615364E-3</v>
      </c>
      <c r="K545" s="13">
        <v>1.0872788444023814E-2</v>
      </c>
      <c r="L545" s="13">
        <v>1.0876627923031462E-2</v>
      </c>
      <c r="M545" s="13">
        <v>1.1407575238910929E-2</v>
      </c>
      <c r="N545" s="13">
        <v>1.5579257755662018E-2</v>
      </c>
      <c r="O545" s="13">
        <v>9.5497730429531025E-2</v>
      </c>
      <c r="P545" s="13">
        <v>8.6863605053832723E-3</v>
      </c>
      <c r="Q545" s="13">
        <v>7.1907088893508816E-3</v>
      </c>
      <c r="R545" s="13">
        <v>9.395490283327505E-3</v>
      </c>
      <c r="S545" s="13">
        <v>1.0596486376943149E-2</v>
      </c>
      <c r="T545" s="13">
        <v>2.2422845492934225E-2</v>
      </c>
      <c r="U545" s="13">
        <v>1.3888936405288184E-2</v>
      </c>
      <c r="V545" s="13">
        <v>4.3255398890606318E-2</v>
      </c>
      <c r="W545" s="13">
        <v>7.7704292093632617E-3</v>
      </c>
      <c r="X545" s="13">
        <v>1.2321237744093005E-2</v>
      </c>
      <c r="Y545" s="13">
        <v>1.0422552626548134E-2</v>
      </c>
      <c r="Z545" s="13">
        <v>1.5648990062322357E-2</v>
      </c>
      <c r="AA545" s="13">
        <v>1.1274176330988744E-2</v>
      </c>
      <c r="AB545" s="13">
        <v>3.0209007304983163E-2</v>
      </c>
      <c r="AC545" s="13">
        <v>5.4011459356724393E-3</v>
      </c>
      <c r="AD545" s="159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56"/>
    </row>
    <row r="546" spans="1:65">
      <c r="A546" s="30"/>
      <c r="B546" s="3" t="s">
        <v>281</v>
      </c>
      <c r="C546" s="29"/>
      <c r="D546" s="13">
        <v>-7.2639370749654208E-2</v>
      </c>
      <c r="E546" s="13">
        <v>6.4002731507120103E-3</v>
      </c>
      <c r="F546" s="13">
        <v>1.5537703568917038E-2</v>
      </c>
      <c r="G546" s="13">
        <v>1.92551858425416E-2</v>
      </c>
      <c r="H546" s="13">
        <v>-2.0445327651502643E-2</v>
      </c>
      <c r="I546" s="13">
        <v>3.4071892439148543E-2</v>
      </c>
      <c r="J546" s="13">
        <v>-3.4694146538831849E-2</v>
      </c>
      <c r="K546" s="13">
        <v>1.3937691837487609E-2</v>
      </c>
      <c r="L546" s="13">
        <v>-0.1820269338338163</v>
      </c>
      <c r="M546" s="13">
        <v>-1.1307498147671735E-2</v>
      </c>
      <c r="N546" s="13">
        <v>-5.5396234849770298E-2</v>
      </c>
      <c r="O546" s="13">
        <v>-1.5850599821892852E-2</v>
      </c>
      <c r="P546" s="13">
        <v>-6.1965087641732142E-3</v>
      </c>
      <c r="Q546" s="13">
        <v>-2.06641633306337E-3</v>
      </c>
      <c r="R546" s="13">
        <v>-2.9428278689166532E-2</v>
      </c>
      <c r="S546" s="13">
        <v>-1.4456693626393236E-2</v>
      </c>
      <c r="T546" s="13">
        <v>-3.2009586458610295E-2</v>
      </c>
      <c r="U546" s="13">
        <v>6.5338637964022173E-2</v>
      </c>
      <c r="V546" s="13">
        <v>-2.2632139317157574E-2</v>
      </c>
      <c r="W546" s="13">
        <v>3.870591536657253E-3</v>
      </c>
      <c r="X546" s="13">
        <v>2.8031632258650241E-2</v>
      </c>
      <c r="Y546" s="13">
        <v>-9.7587134860056546E-3</v>
      </c>
      <c r="Z546" s="13">
        <v>5.8078054694975068E-2</v>
      </c>
      <c r="AA546" s="13">
        <v>-2.8550634047555756E-2</v>
      </c>
      <c r="AB546" s="13">
        <v>5.4928859216253789E-2</v>
      </c>
      <c r="AC546" s="13">
        <v>1.0311529902691241E-3</v>
      </c>
      <c r="AD546" s="159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56"/>
    </row>
    <row r="547" spans="1:65">
      <c r="A547" s="30"/>
      <c r="B547" s="46" t="s">
        <v>282</v>
      </c>
      <c r="C547" s="47"/>
      <c r="D547" s="45">
        <v>2.0099999999999998</v>
      </c>
      <c r="E547" s="45">
        <v>0.45</v>
      </c>
      <c r="F547" s="45">
        <v>0.73</v>
      </c>
      <c r="G547" s="45">
        <v>0.85</v>
      </c>
      <c r="H547" s="45">
        <v>0.39</v>
      </c>
      <c r="I547" s="45">
        <v>1.31</v>
      </c>
      <c r="J547" s="45">
        <v>0.83</v>
      </c>
      <c r="K547" s="45">
        <v>0.68</v>
      </c>
      <c r="L547" s="45">
        <v>5.41</v>
      </c>
      <c r="M547" s="45">
        <v>0.1</v>
      </c>
      <c r="N547" s="45">
        <v>1.47</v>
      </c>
      <c r="O547" s="45">
        <v>0.24</v>
      </c>
      <c r="P547" s="45">
        <v>0.06</v>
      </c>
      <c r="Q547" s="45">
        <v>0.18</v>
      </c>
      <c r="R547" s="45">
        <v>0.67</v>
      </c>
      <c r="S547" s="45">
        <v>0.2</v>
      </c>
      <c r="T547" s="45">
        <v>0.75</v>
      </c>
      <c r="U547" s="45">
        <v>2.2799999999999998</v>
      </c>
      <c r="V547" s="45">
        <v>0.46</v>
      </c>
      <c r="W547" s="45">
        <v>0.37</v>
      </c>
      <c r="X547" s="45">
        <v>1.1200000000000001</v>
      </c>
      <c r="Y547" s="45">
        <v>0.06</v>
      </c>
      <c r="Z547" s="45">
        <v>2.0499999999999998</v>
      </c>
      <c r="AA547" s="45">
        <v>0.64</v>
      </c>
      <c r="AB547" s="45">
        <v>1.96</v>
      </c>
      <c r="AC547" s="45">
        <v>0.28000000000000003</v>
      </c>
      <c r="AD547" s="159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56"/>
    </row>
    <row r="548" spans="1:65">
      <c r="B548" s="31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BM548" s="56"/>
    </row>
    <row r="549" spans="1:65" ht="15">
      <c r="B549" s="8" t="s">
        <v>530</v>
      </c>
      <c r="BM549" s="28" t="s">
        <v>67</v>
      </c>
    </row>
    <row r="550" spans="1:65" ht="15">
      <c r="A550" s="25" t="s">
        <v>26</v>
      </c>
      <c r="B550" s="18" t="s">
        <v>116</v>
      </c>
      <c r="C550" s="15" t="s">
        <v>117</v>
      </c>
      <c r="D550" s="16" t="s">
        <v>243</v>
      </c>
      <c r="E550" s="17" t="s">
        <v>243</v>
      </c>
      <c r="F550" s="17" t="s">
        <v>243</v>
      </c>
      <c r="G550" s="17" t="s">
        <v>243</v>
      </c>
      <c r="H550" s="17" t="s">
        <v>243</v>
      </c>
      <c r="I550" s="17" t="s">
        <v>243</v>
      </c>
      <c r="J550" s="17" t="s">
        <v>243</v>
      </c>
      <c r="K550" s="17" t="s">
        <v>243</v>
      </c>
      <c r="L550" s="17" t="s">
        <v>243</v>
      </c>
      <c r="M550" s="17" t="s">
        <v>243</v>
      </c>
      <c r="N550" s="17" t="s">
        <v>243</v>
      </c>
      <c r="O550" s="17" t="s">
        <v>243</v>
      </c>
      <c r="P550" s="17" t="s">
        <v>243</v>
      </c>
      <c r="Q550" s="17" t="s">
        <v>243</v>
      </c>
      <c r="R550" s="17" t="s">
        <v>243</v>
      </c>
      <c r="S550" s="17" t="s">
        <v>243</v>
      </c>
      <c r="T550" s="17" t="s">
        <v>243</v>
      </c>
      <c r="U550" s="17" t="s">
        <v>243</v>
      </c>
      <c r="V550" s="17" t="s">
        <v>243</v>
      </c>
      <c r="W550" s="17" t="s">
        <v>243</v>
      </c>
      <c r="X550" s="17" t="s">
        <v>243</v>
      </c>
      <c r="Y550" s="17" t="s">
        <v>243</v>
      </c>
      <c r="Z550" s="17" t="s">
        <v>243</v>
      </c>
      <c r="AA550" s="17" t="s">
        <v>243</v>
      </c>
      <c r="AB550" s="17" t="s">
        <v>243</v>
      </c>
      <c r="AC550" s="159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28">
        <v>1</v>
      </c>
    </row>
    <row r="551" spans="1:65">
      <c r="A551" s="30"/>
      <c r="B551" s="19" t="s">
        <v>244</v>
      </c>
      <c r="C551" s="9" t="s">
        <v>244</v>
      </c>
      <c r="D551" s="157" t="s">
        <v>246</v>
      </c>
      <c r="E551" s="158" t="s">
        <v>247</v>
      </c>
      <c r="F551" s="158" t="s">
        <v>248</v>
      </c>
      <c r="G551" s="158" t="s">
        <v>249</v>
      </c>
      <c r="H551" s="158" t="s">
        <v>250</v>
      </c>
      <c r="I551" s="158" t="s">
        <v>251</v>
      </c>
      <c r="J551" s="158" t="s">
        <v>252</v>
      </c>
      <c r="K551" s="158" t="s">
        <v>253</v>
      </c>
      <c r="L551" s="158" t="s">
        <v>254</v>
      </c>
      <c r="M551" s="158" t="s">
        <v>255</v>
      </c>
      <c r="N551" s="158" t="s">
        <v>256</v>
      </c>
      <c r="O551" s="158" t="s">
        <v>257</v>
      </c>
      <c r="P551" s="158" t="s">
        <v>259</v>
      </c>
      <c r="Q551" s="158" t="s">
        <v>260</v>
      </c>
      <c r="R551" s="158" t="s">
        <v>261</v>
      </c>
      <c r="S551" s="158" t="s">
        <v>262</v>
      </c>
      <c r="T551" s="158" t="s">
        <v>263</v>
      </c>
      <c r="U551" s="158" t="s">
        <v>264</v>
      </c>
      <c r="V551" s="158" t="s">
        <v>265</v>
      </c>
      <c r="W551" s="158" t="s">
        <v>266</v>
      </c>
      <c r="X551" s="158" t="s">
        <v>267</v>
      </c>
      <c r="Y551" s="158" t="s">
        <v>268</v>
      </c>
      <c r="Z551" s="158" t="s">
        <v>269</v>
      </c>
      <c r="AA551" s="158" t="s">
        <v>270</v>
      </c>
      <c r="AB551" s="158" t="s">
        <v>272</v>
      </c>
      <c r="AC551" s="159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28" t="s">
        <v>3</v>
      </c>
    </row>
    <row r="552" spans="1:65">
      <c r="A552" s="30"/>
      <c r="B552" s="19"/>
      <c r="C552" s="9"/>
      <c r="D552" s="10" t="s">
        <v>291</v>
      </c>
      <c r="E552" s="11" t="s">
        <v>291</v>
      </c>
      <c r="F552" s="11" t="s">
        <v>291</v>
      </c>
      <c r="G552" s="11" t="s">
        <v>120</v>
      </c>
      <c r="H552" s="11" t="s">
        <v>120</v>
      </c>
      <c r="I552" s="11" t="s">
        <v>292</v>
      </c>
      <c r="J552" s="11" t="s">
        <v>291</v>
      </c>
      <c r="K552" s="11" t="s">
        <v>291</v>
      </c>
      <c r="L552" s="11" t="s">
        <v>120</v>
      </c>
      <c r="M552" s="11" t="s">
        <v>291</v>
      </c>
      <c r="N552" s="11" t="s">
        <v>292</v>
      </c>
      <c r="O552" s="11" t="s">
        <v>292</v>
      </c>
      <c r="P552" s="11" t="s">
        <v>292</v>
      </c>
      <c r="Q552" s="11" t="s">
        <v>292</v>
      </c>
      <c r="R552" s="11" t="s">
        <v>292</v>
      </c>
      <c r="S552" s="11" t="s">
        <v>292</v>
      </c>
      <c r="T552" s="11" t="s">
        <v>292</v>
      </c>
      <c r="U552" s="11" t="s">
        <v>120</v>
      </c>
      <c r="V552" s="11" t="s">
        <v>292</v>
      </c>
      <c r="W552" s="11" t="s">
        <v>120</v>
      </c>
      <c r="X552" s="11" t="s">
        <v>120</v>
      </c>
      <c r="Y552" s="11" t="s">
        <v>292</v>
      </c>
      <c r="Z552" s="11" t="s">
        <v>292</v>
      </c>
      <c r="AA552" s="11" t="s">
        <v>292</v>
      </c>
      <c r="AB552" s="11" t="s">
        <v>291</v>
      </c>
      <c r="AC552" s="159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28">
        <v>0</v>
      </c>
    </row>
    <row r="553" spans="1:65">
      <c r="A553" s="30"/>
      <c r="B553" s="19"/>
      <c r="C553" s="9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159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28">
        <v>0</v>
      </c>
    </row>
    <row r="554" spans="1:65">
      <c r="A554" s="30"/>
      <c r="B554" s="18">
        <v>1</v>
      </c>
      <c r="C554" s="14">
        <v>1</v>
      </c>
      <c r="D554" s="220">
        <v>181.16</v>
      </c>
      <c r="E554" s="220">
        <v>202.5</v>
      </c>
      <c r="F554" s="220">
        <v>191.10506483222451</v>
      </c>
      <c r="G554" s="220">
        <v>193.63433333333333</v>
      </c>
      <c r="H554" s="220">
        <v>192.2</v>
      </c>
      <c r="I554" s="220">
        <v>200</v>
      </c>
      <c r="J554" s="220">
        <v>194</v>
      </c>
      <c r="K554" s="220">
        <v>194</v>
      </c>
      <c r="L554" s="222">
        <v>65.08</v>
      </c>
      <c r="M554" s="220">
        <v>191.8</v>
      </c>
      <c r="N554" s="221">
        <v>160</v>
      </c>
      <c r="O554" s="220">
        <v>185</v>
      </c>
      <c r="P554" s="220">
        <v>185</v>
      </c>
      <c r="Q554" s="220">
        <v>177</v>
      </c>
      <c r="R554" s="220">
        <v>186.5</v>
      </c>
      <c r="S554" s="220">
        <v>183</v>
      </c>
      <c r="T554" s="220">
        <v>190.5</v>
      </c>
      <c r="U554" s="220">
        <v>198.15120704901835</v>
      </c>
      <c r="V554" s="222">
        <v>167.76009999999999</v>
      </c>
      <c r="W554" s="220">
        <v>189.99999999999997</v>
      </c>
      <c r="X554" s="220">
        <v>187</v>
      </c>
      <c r="Y554" s="220">
        <v>184.76</v>
      </c>
      <c r="Z554" s="220">
        <v>195</v>
      </c>
      <c r="AA554" s="220">
        <v>196.06</v>
      </c>
      <c r="AB554" s="220">
        <v>198</v>
      </c>
      <c r="AC554" s="223"/>
      <c r="AD554" s="224"/>
      <c r="AE554" s="224"/>
      <c r="AF554" s="224"/>
      <c r="AG554" s="224"/>
      <c r="AH554" s="224"/>
      <c r="AI554" s="224"/>
      <c r="AJ554" s="224"/>
      <c r="AK554" s="224"/>
      <c r="AL554" s="224"/>
      <c r="AM554" s="224"/>
      <c r="AN554" s="224"/>
      <c r="AO554" s="224"/>
      <c r="AP554" s="224"/>
      <c r="AQ554" s="224"/>
      <c r="AR554" s="224"/>
      <c r="AS554" s="224"/>
      <c r="AT554" s="224"/>
      <c r="AU554" s="224"/>
      <c r="AV554" s="224"/>
      <c r="AW554" s="224"/>
      <c r="AX554" s="224"/>
      <c r="AY554" s="224"/>
      <c r="AZ554" s="224"/>
      <c r="BA554" s="224"/>
      <c r="BB554" s="224"/>
      <c r="BC554" s="224"/>
      <c r="BD554" s="224"/>
      <c r="BE554" s="224"/>
      <c r="BF554" s="224"/>
      <c r="BG554" s="224"/>
      <c r="BH554" s="224"/>
      <c r="BI554" s="224"/>
      <c r="BJ554" s="224"/>
      <c r="BK554" s="224"/>
      <c r="BL554" s="224"/>
      <c r="BM554" s="225">
        <v>1</v>
      </c>
    </row>
    <row r="555" spans="1:65">
      <c r="A555" s="30"/>
      <c r="B555" s="19">
        <v>1</v>
      </c>
      <c r="C555" s="9">
        <v>2</v>
      </c>
      <c r="D555" s="226">
        <v>183.44</v>
      </c>
      <c r="E555" s="226">
        <v>202</v>
      </c>
      <c r="F555" s="226">
        <v>190.67952056493681</v>
      </c>
      <c r="G555" s="226">
        <v>194.82733333333331</v>
      </c>
      <c r="H555" s="226">
        <v>190.9</v>
      </c>
      <c r="I555" s="226">
        <v>194</v>
      </c>
      <c r="J555" s="226">
        <v>195</v>
      </c>
      <c r="K555" s="226">
        <v>191</v>
      </c>
      <c r="L555" s="228">
        <v>168.45</v>
      </c>
      <c r="M555" s="226">
        <v>191.2</v>
      </c>
      <c r="N555" s="228">
        <v>161</v>
      </c>
      <c r="O555" s="226">
        <v>186</v>
      </c>
      <c r="P555" s="226">
        <v>187</v>
      </c>
      <c r="Q555" s="226">
        <v>176</v>
      </c>
      <c r="R555" s="226">
        <v>185</v>
      </c>
      <c r="S555" s="226">
        <v>182</v>
      </c>
      <c r="T555" s="226">
        <v>180.5</v>
      </c>
      <c r="U555" s="226">
        <v>193.35762796300449</v>
      </c>
      <c r="V555" s="226">
        <v>208.21039999999999</v>
      </c>
      <c r="W555" s="226">
        <v>189.99999999999997</v>
      </c>
      <c r="X555" s="226">
        <v>186</v>
      </c>
      <c r="Y555" s="226">
        <v>181.03</v>
      </c>
      <c r="Z555" s="226">
        <v>195.72</v>
      </c>
      <c r="AA555" s="226">
        <v>202.5</v>
      </c>
      <c r="AB555" s="226">
        <v>192</v>
      </c>
      <c r="AC555" s="223"/>
      <c r="AD555" s="224"/>
      <c r="AE555" s="224"/>
      <c r="AF555" s="224"/>
      <c r="AG555" s="224"/>
      <c r="AH555" s="224"/>
      <c r="AI555" s="224"/>
      <c r="AJ555" s="224"/>
      <c r="AK555" s="224"/>
      <c r="AL555" s="224"/>
      <c r="AM555" s="224"/>
      <c r="AN555" s="224"/>
      <c r="AO555" s="224"/>
      <c r="AP555" s="224"/>
      <c r="AQ555" s="224"/>
      <c r="AR555" s="224"/>
      <c r="AS555" s="224"/>
      <c r="AT555" s="224"/>
      <c r="AU555" s="224"/>
      <c r="AV555" s="224"/>
      <c r="AW555" s="224"/>
      <c r="AX555" s="224"/>
      <c r="AY555" s="224"/>
      <c r="AZ555" s="224"/>
      <c r="BA555" s="224"/>
      <c r="BB555" s="224"/>
      <c r="BC555" s="224"/>
      <c r="BD555" s="224"/>
      <c r="BE555" s="224"/>
      <c r="BF555" s="224"/>
      <c r="BG555" s="224"/>
      <c r="BH555" s="224"/>
      <c r="BI555" s="224"/>
      <c r="BJ555" s="224"/>
      <c r="BK555" s="224"/>
      <c r="BL555" s="224"/>
      <c r="BM555" s="225">
        <v>38</v>
      </c>
    </row>
    <row r="556" spans="1:65">
      <c r="A556" s="30"/>
      <c r="B556" s="19">
        <v>1</v>
      </c>
      <c r="C556" s="9">
        <v>3</v>
      </c>
      <c r="D556" s="226">
        <v>177.6</v>
      </c>
      <c r="E556" s="226">
        <v>201.8</v>
      </c>
      <c r="F556" s="226">
        <v>188.61668031260888</v>
      </c>
      <c r="G556" s="226">
        <v>195.34333333333333</v>
      </c>
      <c r="H556" s="226">
        <v>191.1</v>
      </c>
      <c r="I556" s="226">
        <v>208</v>
      </c>
      <c r="J556" s="226">
        <v>178</v>
      </c>
      <c r="K556" s="226">
        <v>200</v>
      </c>
      <c r="L556" s="228">
        <v>164.36</v>
      </c>
      <c r="M556" s="226">
        <v>189.7</v>
      </c>
      <c r="N556" s="228">
        <v>160</v>
      </c>
      <c r="O556" s="226">
        <v>169</v>
      </c>
      <c r="P556" s="226">
        <v>185.5</v>
      </c>
      <c r="Q556" s="226">
        <v>177</v>
      </c>
      <c r="R556" s="226">
        <v>185.5</v>
      </c>
      <c r="S556" s="226">
        <v>184</v>
      </c>
      <c r="T556" s="226">
        <v>185</v>
      </c>
      <c r="U556" s="226">
        <v>189.34969619091027</v>
      </c>
      <c r="V556" s="226">
        <v>203.48419999999999</v>
      </c>
      <c r="W556" s="226">
        <v>189.99999999999997</v>
      </c>
      <c r="X556" s="226">
        <v>186</v>
      </c>
      <c r="Y556" s="226">
        <v>179.95</v>
      </c>
      <c r="Z556" s="226">
        <v>198.56</v>
      </c>
      <c r="AA556" s="226">
        <v>197.17</v>
      </c>
      <c r="AB556" s="226">
        <v>196</v>
      </c>
      <c r="AC556" s="223"/>
      <c r="AD556" s="224"/>
      <c r="AE556" s="224"/>
      <c r="AF556" s="224"/>
      <c r="AG556" s="224"/>
      <c r="AH556" s="224"/>
      <c r="AI556" s="224"/>
      <c r="AJ556" s="224"/>
      <c r="AK556" s="224"/>
      <c r="AL556" s="224"/>
      <c r="AM556" s="224"/>
      <c r="AN556" s="224"/>
      <c r="AO556" s="224"/>
      <c r="AP556" s="224"/>
      <c r="AQ556" s="224"/>
      <c r="AR556" s="224"/>
      <c r="AS556" s="224"/>
      <c r="AT556" s="224"/>
      <c r="AU556" s="224"/>
      <c r="AV556" s="224"/>
      <c r="AW556" s="224"/>
      <c r="AX556" s="224"/>
      <c r="AY556" s="224"/>
      <c r="AZ556" s="224"/>
      <c r="BA556" s="224"/>
      <c r="BB556" s="224"/>
      <c r="BC556" s="224"/>
      <c r="BD556" s="224"/>
      <c r="BE556" s="224"/>
      <c r="BF556" s="224"/>
      <c r="BG556" s="224"/>
      <c r="BH556" s="224"/>
      <c r="BI556" s="224"/>
      <c r="BJ556" s="224"/>
      <c r="BK556" s="224"/>
      <c r="BL556" s="224"/>
      <c r="BM556" s="225">
        <v>16</v>
      </c>
    </row>
    <row r="557" spans="1:65">
      <c r="A557" s="30"/>
      <c r="B557" s="19">
        <v>1</v>
      </c>
      <c r="C557" s="9">
        <v>4</v>
      </c>
      <c r="D557" s="226">
        <v>182.76</v>
      </c>
      <c r="E557" s="226">
        <v>201.3</v>
      </c>
      <c r="F557" s="226">
        <v>193.46603905828005</v>
      </c>
      <c r="G557" s="226">
        <v>195.13266666666667</v>
      </c>
      <c r="H557" s="226">
        <v>192.2</v>
      </c>
      <c r="I557" s="226">
        <v>202</v>
      </c>
      <c r="J557" s="226">
        <v>190</v>
      </c>
      <c r="K557" s="226">
        <v>200</v>
      </c>
      <c r="L557" s="228">
        <v>163.01</v>
      </c>
      <c r="M557" s="226">
        <v>193.9</v>
      </c>
      <c r="N557" s="228">
        <v>165</v>
      </c>
      <c r="O557" s="226">
        <v>179</v>
      </c>
      <c r="P557" s="226">
        <v>182</v>
      </c>
      <c r="Q557" s="226">
        <v>177</v>
      </c>
      <c r="R557" s="226">
        <v>187.5</v>
      </c>
      <c r="S557" s="226">
        <v>180.5</v>
      </c>
      <c r="T557" s="226">
        <v>186.5</v>
      </c>
      <c r="U557" s="226">
        <v>197.97245973953918</v>
      </c>
      <c r="V557" s="226">
        <v>202.571</v>
      </c>
      <c r="W557" s="226">
        <v>189.99999999999997</v>
      </c>
      <c r="X557" s="226">
        <v>182</v>
      </c>
      <c r="Y557" s="226">
        <v>183.32</v>
      </c>
      <c r="Z557" s="226">
        <v>200.4</v>
      </c>
      <c r="AA557" s="226">
        <v>198.88</v>
      </c>
      <c r="AB557" s="226">
        <v>197</v>
      </c>
      <c r="AC557" s="223"/>
      <c r="AD557" s="224"/>
      <c r="AE557" s="224"/>
      <c r="AF557" s="224"/>
      <c r="AG557" s="224"/>
      <c r="AH557" s="224"/>
      <c r="AI557" s="224"/>
      <c r="AJ557" s="224"/>
      <c r="AK557" s="224"/>
      <c r="AL557" s="224"/>
      <c r="AM557" s="224"/>
      <c r="AN557" s="224"/>
      <c r="AO557" s="224"/>
      <c r="AP557" s="224"/>
      <c r="AQ557" s="224"/>
      <c r="AR557" s="224"/>
      <c r="AS557" s="224"/>
      <c r="AT557" s="224"/>
      <c r="AU557" s="224"/>
      <c r="AV557" s="224"/>
      <c r="AW557" s="224"/>
      <c r="AX557" s="224"/>
      <c r="AY557" s="224"/>
      <c r="AZ557" s="224"/>
      <c r="BA557" s="224"/>
      <c r="BB557" s="224"/>
      <c r="BC557" s="224"/>
      <c r="BD557" s="224"/>
      <c r="BE557" s="224"/>
      <c r="BF557" s="224"/>
      <c r="BG557" s="224"/>
      <c r="BH557" s="224"/>
      <c r="BI557" s="224"/>
      <c r="BJ557" s="224"/>
      <c r="BK557" s="224"/>
      <c r="BL557" s="224"/>
      <c r="BM557" s="225">
        <v>190.37849253133129</v>
      </c>
    </row>
    <row r="558" spans="1:65">
      <c r="A558" s="30"/>
      <c r="B558" s="19">
        <v>1</v>
      </c>
      <c r="C558" s="9">
        <v>5</v>
      </c>
      <c r="D558" s="226">
        <v>180.04</v>
      </c>
      <c r="E558" s="226">
        <v>200.7</v>
      </c>
      <c r="F558" s="226">
        <v>191.59387446281971</v>
      </c>
      <c r="G558" s="226">
        <v>189.42600000000002</v>
      </c>
      <c r="H558" s="226">
        <v>189.3</v>
      </c>
      <c r="I558" s="226">
        <v>206</v>
      </c>
      <c r="J558" s="226">
        <v>192</v>
      </c>
      <c r="K558" s="226">
        <v>196</v>
      </c>
      <c r="L558" s="228">
        <v>163.6</v>
      </c>
      <c r="M558" s="226">
        <v>191.5</v>
      </c>
      <c r="N558" s="227">
        <v>176</v>
      </c>
      <c r="O558" s="226">
        <v>186</v>
      </c>
      <c r="P558" s="226">
        <v>184.5</v>
      </c>
      <c r="Q558" s="226">
        <v>176</v>
      </c>
      <c r="R558" s="226">
        <v>183.5</v>
      </c>
      <c r="S558" s="226">
        <v>183.5</v>
      </c>
      <c r="T558" s="226">
        <v>183.5</v>
      </c>
      <c r="U558" s="226">
        <v>190.89668298113935</v>
      </c>
      <c r="V558" s="226">
        <v>205.81290000000001</v>
      </c>
      <c r="W558" s="226">
        <v>189.99999999999997</v>
      </c>
      <c r="X558" s="226">
        <v>186</v>
      </c>
      <c r="Y558" s="226">
        <v>178.01</v>
      </c>
      <c r="Z558" s="226">
        <v>196.42</v>
      </c>
      <c r="AA558" s="226">
        <v>201.28</v>
      </c>
      <c r="AB558" s="226">
        <v>196</v>
      </c>
      <c r="AC558" s="223"/>
      <c r="AD558" s="224"/>
      <c r="AE558" s="224"/>
      <c r="AF558" s="224"/>
      <c r="AG558" s="224"/>
      <c r="AH558" s="224"/>
      <c r="AI558" s="224"/>
      <c r="AJ558" s="224"/>
      <c r="AK558" s="224"/>
      <c r="AL558" s="224"/>
      <c r="AM558" s="224"/>
      <c r="AN558" s="224"/>
      <c r="AO558" s="224"/>
      <c r="AP558" s="224"/>
      <c r="AQ558" s="224"/>
      <c r="AR558" s="224"/>
      <c r="AS558" s="224"/>
      <c r="AT558" s="224"/>
      <c r="AU558" s="224"/>
      <c r="AV558" s="224"/>
      <c r="AW558" s="224"/>
      <c r="AX558" s="224"/>
      <c r="AY558" s="224"/>
      <c r="AZ558" s="224"/>
      <c r="BA558" s="224"/>
      <c r="BB558" s="224"/>
      <c r="BC558" s="224"/>
      <c r="BD558" s="224"/>
      <c r="BE558" s="224"/>
      <c r="BF558" s="224"/>
      <c r="BG558" s="224"/>
      <c r="BH558" s="224"/>
      <c r="BI558" s="224"/>
      <c r="BJ558" s="224"/>
      <c r="BK558" s="224"/>
      <c r="BL558" s="224"/>
      <c r="BM558" s="225">
        <v>39</v>
      </c>
    </row>
    <row r="559" spans="1:65">
      <c r="A559" s="30"/>
      <c r="B559" s="19">
        <v>1</v>
      </c>
      <c r="C559" s="9">
        <v>6</v>
      </c>
      <c r="D559" s="226">
        <v>177.4</v>
      </c>
      <c r="E559" s="226">
        <v>201.1</v>
      </c>
      <c r="F559" s="226">
        <v>191.95541277893801</v>
      </c>
      <c r="G559" s="226">
        <v>194.27033333333335</v>
      </c>
      <c r="H559" s="226">
        <v>192.9</v>
      </c>
      <c r="I559" s="226">
        <v>191</v>
      </c>
      <c r="J559" s="226">
        <v>187</v>
      </c>
      <c r="K559" s="226">
        <v>194</v>
      </c>
      <c r="L559" s="228">
        <v>167.5</v>
      </c>
      <c r="M559" s="226">
        <v>191.3</v>
      </c>
      <c r="N559" s="228">
        <v>153</v>
      </c>
      <c r="O559" s="226">
        <v>174</v>
      </c>
      <c r="P559" s="226">
        <v>185.5</v>
      </c>
      <c r="Q559" s="226">
        <v>175.5</v>
      </c>
      <c r="R559" s="226">
        <v>183.5</v>
      </c>
      <c r="S559" s="226">
        <v>184</v>
      </c>
      <c r="T559" s="226">
        <v>183.5</v>
      </c>
      <c r="U559" s="226">
        <v>200.04710339029245</v>
      </c>
      <c r="V559" s="226">
        <v>203.477</v>
      </c>
      <c r="W559" s="226">
        <v>189.99999999999997</v>
      </c>
      <c r="X559" s="226">
        <v>185</v>
      </c>
      <c r="Y559" s="226">
        <v>182.15</v>
      </c>
      <c r="Z559" s="226">
        <v>202.94</v>
      </c>
      <c r="AA559" s="226">
        <v>196.19</v>
      </c>
      <c r="AB559" s="226">
        <v>196</v>
      </c>
      <c r="AC559" s="223"/>
      <c r="AD559" s="224"/>
      <c r="AE559" s="224"/>
      <c r="AF559" s="224"/>
      <c r="AG559" s="224"/>
      <c r="AH559" s="224"/>
      <c r="AI559" s="224"/>
      <c r="AJ559" s="224"/>
      <c r="AK559" s="224"/>
      <c r="AL559" s="224"/>
      <c r="AM559" s="224"/>
      <c r="AN559" s="224"/>
      <c r="AO559" s="224"/>
      <c r="AP559" s="224"/>
      <c r="AQ559" s="224"/>
      <c r="AR559" s="224"/>
      <c r="AS559" s="224"/>
      <c r="AT559" s="224"/>
      <c r="AU559" s="224"/>
      <c r="AV559" s="224"/>
      <c r="AW559" s="224"/>
      <c r="AX559" s="224"/>
      <c r="AY559" s="224"/>
      <c r="AZ559" s="224"/>
      <c r="BA559" s="224"/>
      <c r="BB559" s="224"/>
      <c r="BC559" s="224"/>
      <c r="BD559" s="224"/>
      <c r="BE559" s="224"/>
      <c r="BF559" s="224"/>
      <c r="BG559" s="224"/>
      <c r="BH559" s="224"/>
      <c r="BI559" s="224"/>
      <c r="BJ559" s="224"/>
      <c r="BK559" s="224"/>
      <c r="BL559" s="224"/>
      <c r="BM559" s="229"/>
    </row>
    <row r="560" spans="1:65">
      <c r="A560" s="30"/>
      <c r="B560" s="20" t="s">
        <v>278</v>
      </c>
      <c r="C560" s="12"/>
      <c r="D560" s="230">
        <v>180.4</v>
      </c>
      <c r="E560" s="230">
        <v>201.56666666666663</v>
      </c>
      <c r="F560" s="230">
        <v>191.23609866830134</v>
      </c>
      <c r="G560" s="230">
        <v>193.77233333333334</v>
      </c>
      <c r="H560" s="230">
        <v>191.43333333333337</v>
      </c>
      <c r="I560" s="230">
        <v>200.16666666666666</v>
      </c>
      <c r="J560" s="230">
        <v>189.33333333333334</v>
      </c>
      <c r="K560" s="230">
        <v>195.83333333333334</v>
      </c>
      <c r="L560" s="230">
        <v>148.66666666666666</v>
      </c>
      <c r="M560" s="230">
        <v>191.56666666666669</v>
      </c>
      <c r="N560" s="230">
        <v>162.5</v>
      </c>
      <c r="O560" s="230">
        <v>179.83333333333334</v>
      </c>
      <c r="P560" s="230">
        <v>184.91666666666666</v>
      </c>
      <c r="Q560" s="230">
        <v>176.41666666666666</v>
      </c>
      <c r="R560" s="230">
        <v>185.25</v>
      </c>
      <c r="S560" s="230">
        <v>182.83333333333334</v>
      </c>
      <c r="T560" s="230">
        <v>184.91666666666666</v>
      </c>
      <c r="U560" s="230">
        <v>194.96246288565069</v>
      </c>
      <c r="V560" s="230">
        <v>198.55260000000001</v>
      </c>
      <c r="W560" s="230">
        <v>189.99999999999997</v>
      </c>
      <c r="X560" s="230">
        <v>185.33333333333334</v>
      </c>
      <c r="Y560" s="230">
        <v>181.53666666666666</v>
      </c>
      <c r="Z560" s="230">
        <v>198.17333333333332</v>
      </c>
      <c r="AA560" s="230">
        <v>198.67999999999998</v>
      </c>
      <c r="AB560" s="230">
        <v>195.83333333333334</v>
      </c>
      <c r="AC560" s="223"/>
      <c r="AD560" s="224"/>
      <c r="AE560" s="224"/>
      <c r="AF560" s="224"/>
      <c r="AG560" s="224"/>
      <c r="AH560" s="224"/>
      <c r="AI560" s="224"/>
      <c r="AJ560" s="224"/>
      <c r="AK560" s="224"/>
      <c r="AL560" s="224"/>
      <c r="AM560" s="224"/>
      <c r="AN560" s="224"/>
      <c r="AO560" s="224"/>
      <c r="AP560" s="224"/>
      <c r="AQ560" s="224"/>
      <c r="AR560" s="224"/>
      <c r="AS560" s="224"/>
      <c r="AT560" s="224"/>
      <c r="AU560" s="224"/>
      <c r="AV560" s="224"/>
      <c r="AW560" s="224"/>
      <c r="AX560" s="224"/>
      <c r="AY560" s="224"/>
      <c r="AZ560" s="224"/>
      <c r="BA560" s="224"/>
      <c r="BB560" s="224"/>
      <c r="BC560" s="224"/>
      <c r="BD560" s="224"/>
      <c r="BE560" s="224"/>
      <c r="BF560" s="224"/>
      <c r="BG560" s="224"/>
      <c r="BH560" s="224"/>
      <c r="BI560" s="224"/>
      <c r="BJ560" s="224"/>
      <c r="BK560" s="224"/>
      <c r="BL560" s="224"/>
      <c r="BM560" s="229"/>
    </row>
    <row r="561" spans="1:65">
      <c r="A561" s="30"/>
      <c r="B561" s="3" t="s">
        <v>279</v>
      </c>
      <c r="C561" s="29"/>
      <c r="D561" s="226">
        <v>180.6</v>
      </c>
      <c r="E561" s="226">
        <v>201.55</v>
      </c>
      <c r="F561" s="226">
        <v>191.34946964752211</v>
      </c>
      <c r="G561" s="226">
        <v>194.54883333333333</v>
      </c>
      <c r="H561" s="226">
        <v>191.64999999999998</v>
      </c>
      <c r="I561" s="226">
        <v>201</v>
      </c>
      <c r="J561" s="226">
        <v>191</v>
      </c>
      <c r="K561" s="226">
        <v>195</v>
      </c>
      <c r="L561" s="226">
        <v>163.98000000000002</v>
      </c>
      <c r="M561" s="226">
        <v>191.4</v>
      </c>
      <c r="N561" s="226">
        <v>160.5</v>
      </c>
      <c r="O561" s="226">
        <v>182</v>
      </c>
      <c r="P561" s="226">
        <v>185.25</v>
      </c>
      <c r="Q561" s="226">
        <v>176.5</v>
      </c>
      <c r="R561" s="226">
        <v>185.25</v>
      </c>
      <c r="S561" s="226">
        <v>183.25</v>
      </c>
      <c r="T561" s="226">
        <v>184.25</v>
      </c>
      <c r="U561" s="226">
        <v>195.66504385127183</v>
      </c>
      <c r="V561" s="226">
        <v>203.48059999999998</v>
      </c>
      <c r="W561" s="226">
        <v>189.99999999999997</v>
      </c>
      <c r="X561" s="226">
        <v>186</v>
      </c>
      <c r="Y561" s="226">
        <v>181.59</v>
      </c>
      <c r="Z561" s="226">
        <v>197.49</v>
      </c>
      <c r="AA561" s="226">
        <v>198.02499999999998</v>
      </c>
      <c r="AB561" s="226">
        <v>196</v>
      </c>
      <c r="AC561" s="223"/>
      <c r="AD561" s="224"/>
      <c r="AE561" s="224"/>
      <c r="AF561" s="224"/>
      <c r="AG561" s="224"/>
      <c r="AH561" s="224"/>
      <c r="AI561" s="224"/>
      <c r="AJ561" s="224"/>
      <c r="AK561" s="224"/>
      <c r="AL561" s="224"/>
      <c r="AM561" s="224"/>
      <c r="AN561" s="224"/>
      <c r="AO561" s="224"/>
      <c r="AP561" s="224"/>
      <c r="AQ561" s="224"/>
      <c r="AR561" s="224"/>
      <c r="AS561" s="224"/>
      <c r="AT561" s="224"/>
      <c r="AU561" s="224"/>
      <c r="AV561" s="224"/>
      <c r="AW561" s="224"/>
      <c r="AX561" s="224"/>
      <c r="AY561" s="224"/>
      <c r="AZ561" s="224"/>
      <c r="BA561" s="224"/>
      <c r="BB561" s="224"/>
      <c r="BC561" s="224"/>
      <c r="BD561" s="224"/>
      <c r="BE561" s="224"/>
      <c r="BF561" s="224"/>
      <c r="BG561" s="224"/>
      <c r="BH561" s="224"/>
      <c r="BI561" s="224"/>
      <c r="BJ561" s="224"/>
      <c r="BK561" s="224"/>
      <c r="BL561" s="224"/>
      <c r="BM561" s="229"/>
    </row>
    <row r="562" spans="1:65">
      <c r="A562" s="30"/>
      <c r="B562" s="3" t="s">
        <v>280</v>
      </c>
      <c r="C562" s="29"/>
      <c r="D562" s="226">
        <v>2.5439496850370271</v>
      </c>
      <c r="E562" s="226">
        <v>0.65625198412398844</v>
      </c>
      <c r="F562" s="226">
        <v>1.600396952336709</v>
      </c>
      <c r="G562" s="226">
        <v>2.2176218894221829</v>
      </c>
      <c r="H562" s="226">
        <v>1.2863384728237948</v>
      </c>
      <c r="I562" s="226">
        <v>6.6458006791256281</v>
      </c>
      <c r="J562" s="226">
        <v>6.2503333244449184</v>
      </c>
      <c r="K562" s="226">
        <v>3.600925806881706</v>
      </c>
      <c r="L562" s="226">
        <v>41.006882186611932</v>
      </c>
      <c r="M562" s="226">
        <v>1.3559744343706048</v>
      </c>
      <c r="N562" s="226">
        <v>7.6615925237511817</v>
      </c>
      <c r="O562" s="226">
        <v>7.1390942469382388</v>
      </c>
      <c r="P562" s="226">
        <v>1.6557978942693057</v>
      </c>
      <c r="Q562" s="226">
        <v>0.66458006791256286</v>
      </c>
      <c r="R562" s="226">
        <v>1.6046806535881213</v>
      </c>
      <c r="S562" s="226">
        <v>1.3662601021279464</v>
      </c>
      <c r="T562" s="226">
        <v>3.3825532762495647</v>
      </c>
      <c r="U562" s="226">
        <v>4.3747217235324571</v>
      </c>
      <c r="V562" s="226">
        <v>15.224198144138827</v>
      </c>
      <c r="W562" s="226">
        <v>0</v>
      </c>
      <c r="X562" s="226">
        <v>1.7511900715418263</v>
      </c>
      <c r="Y562" s="226">
        <v>2.4148678362731721</v>
      </c>
      <c r="Z562" s="226">
        <v>3.065672302557251</v>
      </c>
      <c r="AA562" s="226">
        <v>2.7106087877080323</v>
      </c>
      <c r="AB562" s="226">
        <v>2.0412414523193152</v>
      </c>
      <c r="AC562" s="223"/>
      <c r="AD562" s="224"/>
      <c r="AE562" s="224"/>
      <c r="AF562" s="224"/>
      <c r="AG562" s="224"/>
      <c r="AH562" s="224"/>
      <c r="AI562" s="224"/>
      <c r="AJ562" s="224"/>
      <c r="AK562" s="224"/>
      <c r="AL562" s="224"/>
      <c r="AM562" s="224"/>
      <c r="AN562" s="224"/>
      <c r="AO562" s="224"/>
      <c r="AP562" s="224"/>
      <c r="AQ562" s="224"/>
      <c r="AR562" s="224"/>
      <c r="AS562" s="224"/>
      <c r="AT562" s="224"/>
      <c r="AU562" s="224"/>
      <c r="AV562" s="224"/>
      <c r="AW562" s="224"/>
      <c r="AX562" s="224"/>
      <c r="AY562" s="224"/>
      <c r="AZ562" s="224"/>
      <c r="BA562" s="224"/>
      <c r="BB562" s="224"/>
      <c r="BC562" s="224"/>
      <c r="BD562" s="224"/>
      <c r="BE562" s="224"/>
      <c r="BF562" s="224"/>
      <c r="BG562" s="224"/>
      <c r="BH562" s="224"/>
      <c r="BI562" s="224"/>
      <c r="BJ562" s="224"/>
      <c r="BK562" s="224"/>
      <c r="BL562" s="224"/>
      <c r="BM562" s="229"/>
    </row>
    <row r="563" spans="1:65">
      <c r="A563" s="30"/>
      <c r="B563" s="3" t="s">
        <v>87</v>
      </c>
      <c r="C563" s="29"/>
      <c r="D563" s="13">
        <v>1.4101716657633188E-2</v>
      </c>
      <c r="E563" s="13">
        <v>3.2557564947444445E-3</v>
      </c>
      <c r="F563" s="13">
        <v>8.3686969326465643E-3</v>
      </c>
      <c r="G563" s="13">
        <v>1.1444471206358232E-2</v>
      </c>
      <c r="H563" s="13">
        <v>6.7195114373522265E-3</v>
      </c>
      <c r="I563" s="13">
        <v>3.3201335615948187E-2</v>
      </c>
      <c r="J563" s="13">
        <v>3.3012323896716114E-2</v>
      </c>
      <c r="K563" s="13">
        <v>1.8387706247906584E-2</v>
      </c>
      <c r="L563" s="13">
        <v>0.27583104609828657</v>
      </c>
      <c r="M563" s="13">
        <v>7.0783422709445173E-3</v>
      </c>
      <c r="N563" s="13">
        <v>4.7148261684622654E-2</v>
      </c>
      <c r="O563" s="13">
        <v>3.9698392476023567E-2</v>
      </c>
      <c r="P563" s="13">
        <v>8.9542923529660513E-3</v>
      </c>
      <c r="Q563" s="13">
        <v>3.7671047779644566E-3</v>
      </c>
      <c r="R563" s="13">
        <v>8.6622437440654326E-3</v>
      </c>
      <c r="S563" s="13">
        <v>7.4727079423588675E-3</v>
      </c>
      <c r="T563" s="13">
        <v>1.8292311543485703E-2</v>
      </c>
      <c r="U563" s="13">
        <v>2.2438789799748872E-2</v>
      </c>
      <c r="V563" s="13">
        <v>7.6675894166779113E-2</v>
      </c>
      <c r="W563" s="13">
        <v>0</v>
      </c>
      <c r="X563" s="13">
        <v>9.4488672924918672E-3</v>
      </c>
      <c r="Y563" s="13">
        <v>1.3302369601769186E-2</v>
      </c>
      <c r="Z563" s="13">
        <v>1.5469650991845108E-2</v>
      </c>
      <c r="AA563" s="13">
        <v>1.3643088321461811E-2</v>
      </c>
      <c r="AB563" s="13">
        <v>1.0423360607587992E-2</v>
      </c>
      <c r="AC563" s="159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56"/>
    </row>
    <row r="564" spans="1:65">
      <c r="A564" s="30"/>
      <c r="B564" s="3" t="s">
        <v>281</v>
      </c>
      <c r="C564" s="29"/>
      <c r="D564" s="13">
        <v>-5.2413969659356852E-2</v>
      </c>
      <c r="E564" s="13">
        <v>5.876805718216338E-2</v>
      </c>
      <c r="F564" s="13">
        <v>4.5047427656719208E-3</v>
      </c>
      <c r="G564" s="13">
        <v>1.7826807833576597E-2</v>
      </c>
      <c r="H564" s="13">
        <v>5.5407561430735885E-3</v>
      </c>
      <c r="I564" s="13">
        <v>5.141428532807879E-2</v>
      </c>
      <c r="J564" s="13">
        <v>-5.4899016380537402E-3</v>
      </c>
      <c r="K564" s="13">
        <v>2.8652610541625823E-2</v>
      </c>
      <c r="L564" s="13">
        <v>-0.21909946501861266</v>
      </c>
      <c r="M564" s="13">
        <v>6.2411153672721209E-3</v>
      </c>
      <c r="N564" s="13">
        <v>-0.14643719550801271</v>
      </c>
      <c r="O564" s="13">
        <v>-5.5390496362200614E-2</v>
      </c>
      <c r="P564" s="13">
        <v>-2.8689300939630846E-2</v>
      </c>
      <c r="Q564" s="13">
        <v>-7.3337201482288727E-2</v>
      </c>
      <c r="R564" s="13">
        <v>-2.6938402879134404E-2</v>
      </c>
      <c r="S564" s="13">
        <v>-3.9632413817733192E-2</v>
      </c>
      <c r="T564" s="13">
        <v>-2.8689300939630846E-2</v>
      </c>
      <c r="U564" s="13">
        <v>2.4078194408252207E-2</v>
      </c>
      <c r="V564" s="13">
        <v>4.2936086739543189E-2</v>
      </c>
      <c r="W564" s="13">
        <v>-1.9881055170610784E-3</v>
      </c>
      <c r="X564" s="13">
        <v>-2.6500678364010266E-2</v>
      </c>
      <c r="Y564" s="13">
        <v>-4.6443407273064174E-2</v>
      </c>
      <c r="Z564" s="13">
        <v>4.0943914926310221E-2</v>
      </c>
      <c r="AA564" s="13">
        <v>4.3605279978264688E-2</v>
      </c>
      <c r="AB564" s="13">
        <v>2.8652610541625823E-2</v>
      </c>
      <c r="AC564" s="159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56"/>
    </row>
    <row r="565" spans="1:65">
      <c r="A565" s="30"/>
      <c r="B565" s="46" t="s">
        <v>282</v>
      </c>
      <c r="C565" s="47"/>
      <c r="D565" s="45">
        <v>1.1100000000000001</v>
      </c>
      <c r="E565" s="45">
        <v>1.34</v>
      </c>
      <c r="F565" s="45">
        <v>0.14000000000000001</v>
      </c>
      <c r="G565" s="45">
        <v>0.44</v>
      </c>
      <c r="H565" s="45">
        <v>0.17</v>
      </c>
      <c r="I565" s="45">
        <v>1.18</v>
      </c>
      <c r="J565" s="45">
        <v>0.08</v>
      </c>
      <c r="K565" s="45">
        <v>0.67</v>
      </c>
      <c r="L565" s="45">
        <v>4.78</v>
      </c>
      <c r="M565" s="45">
        <v>0.18</v>
      </c>
      <c r="N565" s="45">
        <v>3.18</v>
      </c>
      <c r="O565" s="45">
        <v>1.18</v>
      </c>
      <c r="P565" s="45">
        <v>0.59</v>
      </c>
      <c r="Q565" s="45">
        <v>1.57</v>
      </c>
      <c r="R565" s="45">
        <v>0.55000000000000004</v>
      </c>
      <c r="S565" s="45">
        <v>0.83</v>
      </c>
      <c r="T565" s="45">
        <v>0.59</v>
      </c>
      <c r="U565" s="45">
        <v>0.56999999999999995</v>
      </c>
      <c r="V565" s="45">
        <v>0.99</v>
      </c>
      <c r="W565" s="45">
        <v>0</v>
      </c>
      <c r="X565" s="45">
        <v>0.54</v>
      </c>
      <c r="Y565" s="45">
        <v>0.98</v>
      </c>
      <c r="Z565" s="45">
        <v>0.94</v>
      </c>
      <c r="AA565" s="45">
        <v>1</v>
      </c>
      <c r="AB565" s="45">
        <v>0.67</v>
      </c>
      <c r="AC565" s="159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56"/>
    </row>
    <row r="566" spans="1:65">
      <c r="B566" s="31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BM566" s="56"/>
    </row>
    <row r="567" spans="1:65" ht="15">
      <c r="B567" s="8" t="s">
        <v>531</v>
      </c>
      <c r="BM567" s="28" t="s">
        <v>67</v>
      </c>
    </row>
    <row r="568" spans="1:65" ht="15">
      <c r="A568" s="25" t="s">
        <v>57</v>
      </c>
      <c r="B568" s="18" t="s">
        <v>116</v>
      </c>
      <c r="C568" s="15" t="s">
        <v>117</v>
      </c>
      <c r="D568" s="16" t="s">
        <v>243</v>
      </c>
      <c r="E568" s="17" t="s">
        <v>243</v>
      </c>
      <c r="F568" s="17" t="s">
        <v>243</v>
      </c>
      <c r="G568" s="17" t="s">
        <v>243</v>
      </c>
      <c r="H568" s="17" t="s">
        <v>243</v>
      </c>
      <c r="I568" s="17" t="s">
        <v>243</v>
      </c>
      <c r="J568" s="17" t="s">
        <v>243</v>
      </c>
      <c r="K568" s="17" t="s">
        <v>243</v>
      </c>
      <c r="L568" s="17" t="s">
        <v>243</v>
      </c>
      <c r="M568" s="17" t="s">
        <v>243</v>
      </c>
      <c r="N568" s="17" t="s">
        <v>243</v>
      </c>
      <c r="O568" s="17" t="s">
        <v>243</v>
      </c>
      <c r="P568" s="17" t="s">
        <v>243</v>
      </c>
      <c r="Q568" s="17" t="s">
        <v>243</v>
      </c>
      <c r="R568" s="17" t="s">
        <v>243</v>
      </c>
      <c r="S568" s="17" t="s">
        <v>243</v>
      </c>
      <c r="T568" s="17" t="s">
        <v>243</v>
      </c>
      <c r="U568" s="17" t="s">
        <v>243</v>
      </c>
      <c r="V568" s="17" t="s">
        <v>243</v>
      </c>
      <c r="W568" s="17" t="s">
        <v>243</v>
      </c>
      <c r="X568" s="17" t="s">
        <v>243</v>
      </c>
      <c r="Y568" s="17" t="s">
        <v>243</v>
      </c>
      <c r="Z568" s="17" t="s">
        <v>243</v>
      </c>
      <c r="AA568" s="17" t="s">
        <v>243</v>
      </c>
      <c r="AB568" s="17" t="s">
        <v>243</v>
      </c>
      <c r="AC568" s="17" t="s">
        <v>243</v>
      </c>
      <c r="AD568" s="159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28">
        <v>1</v>
      </c>
    </row>
    <row r="569" spans="1:65">
      <c r="A569" s="30"/>
      <c r="B569" s="19" t="s">
        <v>244</v>
      </c>
      <c r="C569" s="9" t="s">
        <v>244</v>
      </c>
      <c r="D569" s="157" t="s">
        <v>246</v>
      </c>
      <c r="E569" s="158" t="s">
        <v>247</v>
      </c>
      <c r="F569" s="158" t="s">
        <v>248</v>
      </c>
      <c r="G569" s="158" t="s">
        <v>249</v>
      </c>
      <c r="H569" s="158" t="s">
        <v>250</v>
      </c>
      <c r="I569" s="158" t="s">
        <v>251</v>
      </c>
      <c r="J569" s="158" t="s">
        <v>252</v>
      </c>
      <c r="K569" s="158" t="s">
        <v>253</v>
      </c>
      <c r="L569" s="158" t="s">
        <v>254</v>
      </c>
      <c r="M569" s="158" t="s">
        <v>255</v>
      </c>
      <c r="N569" s="158" t="s">
        <v>256</v>
      </c>
      <c r="O569" s="158" t="s">
        <v>257</v>
      </c>
      <c r="P569" s="158" t="s">
        <v>259</v>
      </c>
      <c r="Q569" s="158" t="s">
        <v>260</v>
      </c>
      <c r="R569" s="158" t="s">
        <v>261</v>
      </c>
      <c r="S569" s="158" t="s">
        <v>262</v>
      </c>
      <c r="T569" s="158" t="s">
        <v>263</v>
      </c>
      <c r="U569" s="158" t="s">
        <v>264</v>
      </c>
      <c r="V569" s="158" t="s">
        <v>265</v>
      </c>
      <c r="W569" s="158" t="s">
        <v>266</v>
      </c>
      <c r="X569" s="158" t="s">
        <v>267</v>
      </c>
      <c r="Y569" s="158" t="s">
        <v>268</v>
      </c>
      <c r="Z569" s="158" t="s">
        <v>269</v>
      </c>
      <c r="AA569" s="158" t="s">
        <v>270</v>
      </c>
      <c r="AB569" s="158" t="s">
        <v>271</v>
      </c>
      <c r="AC569" s="158" t="s">
        <v>272</v>
      </c>
      <c r="AD569" s="159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28" t="s">
        <v>1</v>
      </c>
    </row>
    <row r="570" spans="1:65">
      <c r="A570" s="30"/>
      <c r="B570" s="19"/>
      <c r="C570" s="9"/>
      <c r="D570" s="10" t="s">
        <v>291</v>
      </c>
      <c r="E570" s="11" t="s">
        <v>120</v>
      </c>
      <c r="F570" s="11" t="s">
        <v>291</v>
      </c>
      <c r="G570" s="11" t="s">
        <v>120</v>
      </c>
      <c r="H570" s="11" t="s">
        <v>120</v>
      </c>
      <c r="I570" s="11" t="s">
        <v>292</v>
      </c>
      <c r="J570" s="11" t="s">
        <v>292</v>
      </c>
      <c r="K570" s="11" t="s">
        <v>120</v>
      </c>
      <c r="L570" s="11" t="s">
        <v>120</v>
      </c>
      <c r="M570" s="11" t="s">
        <v>291</v>
      </c>
      <c r="N570" s="11" t="s">
        <v>292</v>
      </c>
      <c r="O570" s="11" t="s">
        <v>292</v>
      </c>
      <c r="P570" s="11" t="s">
        <v>292</v>
      </c>
      <c r="Q570" s="11" t="s">
        <v>292</v>
      </c>
      <c r="R570" s="11" t="s">
        <v>292</v>
      </c>
      <c r="S570" s="11" t="s">
        <v>292</v>
      </c>
      <c r="T570" s="11" t="s">
        <v>292</v>
      </c>
      <c r="U570" s="11" t="s">
        <v>120</v>
      </c>
      <c r="V570" s="11" t="s">
        <v>292</v>
      </c>
      <c r="W570" s="11" t="s">
        <v>291</v>
      </c>
      <c r="X570" s="11" t="s">
        <v>120</v>
      </c>
      <c r="Y570" s="11" t="s">
        <v>292</v>
      </c>
      <c r="Z570" s="11" t="s">
        <v>292</v>
      </c>
      <c r="AA570" s="11" t="s">
        <v>292</v>
      </c>
      <c r="AB570" s="11" t="s">
        <v>120</v>
      </c>
      <c r="AC570" s="11" t="s">
        <v>120</v>
      </c>
      <c r="AD570" s="159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28">
        <v>2</v>
      </c>
    </row>
    <row r="571" spans="1:65">
      <c r="A571" s="30"/>
      <c r="B571" s="19"/>
      <c r="C571" s="9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159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28">
        <v>3</v>
      </c>
    </row>
    <row r="572" spans="1:65">
      <c r="A572" s="30"/>
      <c r="B572" s="18">
        <v>1</v>
      </c>
      <c r="C572" s="14">
        <v>1</v>
      </c>
      <c r="D572" s="21">
        <v>1.1739999999999999</v>
      </c>
      <c r="E572" s="21">
        <v>1.1639999999999999</v>
      </c>
      <c r="F572" s="21">
        <v>1.1154883284163228</v>
      </c>
      <c r="G572" s="21">
        <v>1.1000000000000001</v>
      </c>
      <c r="H572" s="21">
        <v>1.1299999999999999</v>
      </c>
      <c r="I572" s="21">
        <v>1.1599999999999999</v>
      </c>
      <c r="J572" s="21">
        <v>1.0740000000000001</v>
      </c>
      <c r="K572" s="21">
        <v>1.18</v>
      </c>
      <c r="L572" s="153">
        <v>1.0651000000000002</v>
      </c>
      <c r="M572" s="21">
        <v>1.1289</v>
      </c>
      <c r="N572" s="21">
        <v>1.17</v>
      </c>
      <c r="O572" s="21">
        <v>1.1399999999999999</v>
      </c>
      <c r="P572" s="21">
        <v>1.1499999999999999</v>
      </c>
      <c r="Q572" s="21">
        <v>1.1499999999999999</v>
      </c>
      <c r="R572" s="21">
        <v>1.1200000000000001</v>
      </c>
      <c r="S572" s="21">
        <v>1.19</v>
      </c>
      <c r="T572" s="21">
        <v>1.1399999999999999</v>
      </c>
      <c r="U572" s="21">
        <v>1.1624788289846499</v>
      </c>
      <c r="V572" s="152">
        <v>1.0737380400000001</v>
      </c>
      <c r="W572" s="21">
        <v>1.18</v>
      </c>
      <c r="X572" s="21">
        <v>1.17</v>
      </c>
      <c r="Y572" s="21">
        <v>1.1479999999999999</v>
      </c>
      <c r="Z572" s="153">
        <v>1.21</v>
      </c>
      <c r="AA572" s="21">
        <v>1.17</v>
      </c>
      <c r="AB572" s="153">
        <v>1.3660000000000001</v>
      </c>
      <c r="AC572" s="21">
        <v>1.1359999999999999</v>
      </c>
      <c r="AD572" s="159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28">
        <v>1</v>
      </c>
    </row>
    <row r="573" spans="1:65">
      <c r="A573" s="30"/>
      <c r="B573" s="19">
        <v>1</v>
      </c>
      <c r="C573" s="9">
        <v>2</v>
      </c>
      <c r="D573" s="11">
        <v>1.1859999999999999</v>
      </c>
      <c r="E573" s="11">
        <v>1.1469</v>
      </c>
      <c r="F573" s="11">
        <v>1.1290126414162935</v>
      </c>
      <c r="G573" s="11">
        <v>1.1100000000000001</v>
      </c>
      <c r="H573" s="11">
        <v>1.1100000000000001</v>
      </c>
      <c r="I573" s="11">
        <v>1.2</v>
      </c>
      <c r="J573" s="11">
        <v>1.0760000000000001</v>
      </c>
      <c r="K573" s="11">
        <v>1.17</v>
      </c>
      <c r="L573" s="155">
        <v>1.0259</v>
      </c>
      <c r="M573" s="11">
        <v>1.1074999999999999</v>
      </c>
      <c r="N573" s="11">
        <v>1.1499999999999999</v>
      </c>
      <c r="O573" s="11">
        <v>1.1299999999999999</v>
      </c>
      <c r="P573" s="11">
        <v>1.17</v>
      </c>
      <c r="Q573" s="11">
        <v>1.1200000000000001</v>
      </c>
      <c r="R573" s="11">
        <v>1.1000000000000001</v>
      </c>
      <c r="S573" s="11">
        <v>1.18</v>
      </c>
      <c r="T573" s="11">
        <v>1.0900000000000001</v>
      </c>
      <c r="U573" s="11">
        <v>1.1676396284225861</v>
      </c>
      <c r="V573" s="11">
        <v>1.20987866</v>
      </c>
      <c r="W573" s="11">
        <v>1.1599999999999999</v>
      </c>
      <c r="X573" s="11">
        <v>1.181</v>
      </c>
      <c r="Y573" s="11">
        <v>1.149</v>
      </c>
      <c r="Z573" s="155">
        <v>1.26</v>
      </c>
      <c r="AA573" s="11">
        <v>1.19</v>
      </c>
      <c r="AB573" s="155">
        <v>1.2809999999999999</v>
      </c>
      <c r="AC573" s="11">
        <v>1.135</v>
      </c>
      <c r="AD573" s="159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28">
        <v>13</v>
      </c>
    </row>
    <row r="574" spans="1:65">
      <c r="A574" s="30"/>
      <c r="B574" s="19">
        <v>1</v>
      </c>
      <c r="C574" s="9">
        <v>3</v>
      </c>
      <c r="D574" s="11">
        <v>1.1559999999999999</v>
      </c>
      <c r="E574" s="11">
        <v>1.1637</v>
      </c>
      <c r="F574" s="11">
        <v>1.1065108843055287</v>
      </c>
      <c r="G574" s="11">
        <v>1.1100000000000001</v>
      </c>
      <c r="H574" s="11">
        <v>1.1299999999999999</v>
      </c>
      <c r="I574" s="11">
        <v>1.1399999999999999</v>
      </c>
      <c r="J574" s="11">
        <v>1.0760000000000001</v>
      </c>
      <c r="K574" s="11">
        <v>1.17</v>
      </c>
      <c r="L574" s="155">
        <v>1.042</v>
      </c>
      <c r="M574" s="11">
        <v>1.1055000000000001</v>
      </c>
      <c r="N574" s="11">
        <v>1.1100000000000001</v>
      </c>
      <c r="O574" s="11">
        <v>1.1200000000000001</v>
      </c>
      <c r="P574" s="11">
        <v>1.1599999999999999</v>
      </c>
      <c r="Q574" s="11">
        <v>1.1299999999999999</v>
      </c>
      <c r="R574" s="11">
        <v>1.1000000000000001</v>
      </c>
      <c r="S574" s="11">
        <v>1.18</v>
      </c>
      <c r="T574" s="11">
        <v>1.1100000000000001</v>
      </c>
      <c r="U574" s="11">
        <v>1.14340182245806</v>
      </c>
      <c r="V574" s="11">
        <v>1.1809935299999998</v>
      </c>
      <c r="W574" s="11">
        <v>1.1499999999999999</v>
      </c>
      <c r="X574" s="11">
        <v>1.181</v>
      </c>
      <c r="Y574" s="11">
        <v>1.115</v>
      </c>
      <c r="Z574" s="155">
        <v>1.23</v>
      </c>
      <c r="AA574" s="11">
        <v>1.17</v>
      </c>
      <c r="AB574" s="155">
        <v>1.306</v>
      </c>
      <c r="AC574" s="11">
        <v>1.135</v>
      </c>
      <c r="AD574" s="159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28">
        <v>16</v>
      </c>
    </row>
    <row r="575" spans="1:65">
      <c r="A575" s="30"/>
      <c r="B575" s="19">
        <v>1</v>
      </c>
      <c r="C575" s="9">
        <v>4</v>
      </c>
      <c r="D575" s="11">
        <v>1.1819999999999999</v>
      </c>
      <c r="E575" s="11">
        <v>1.1622000000000001</v>
      </c>
      <c r="F575" s="11">
        <v>1.1237344976080088</v>
      </c>
      <c r="G575" s="11">
        <v>1.1000000000000001</v>
      </c>
      <c r="H575" s="11">
        <v>1.1200000000000001</v>
      </c>
      <c r="I575" s="11">
        <v>1.19</v>
      </c>
      <c r="J575" s="11">
        <v>1.0780000000000001</v>
      </c>
      <c r="K575" s="11">
        <v>1.18</v>
      </c>
      <c r="L575" s="155">
        <v>1.0571000000000002</v>
      </c>
      <c r="M575" s="11">
        <v>1.1285999999999998</v>
      </c>
      <c r="N575" s="11">
        <v>1.1499999999999999</v>
      </c>
      <c r="O575" s="11">
        <v>1.1399999999999999</v>
      </c>
      <c r="P575" s="11">
        <v>1.1499999999999999</v>
      </c>
      <c r="Q575" s="11">
        <v>1.1399999999999999</v>
      </c>
      <c r="R575" s="11">
        <v>1.1299999999999999</v>
      </c>
      <c r="S575" s="11">
        <v>1.17</v>
      </c>
      <c r="T575" s="11">
        <v>1.1100000000000001</v>
      </c>
      <c r="U575" s="11">
        <v>1.14729764391421</v>
      </c>
      <c r="V575" s="11">
        <v>1.1955354899999999</v>
      </c>
      <c r="W575" s="11">
        <v>1.17</v>
      </c>
      <c r="X575" s="11">
        <v>1.159</v>
      </c>
      <c r="Y575" s="11">
        <v>1.1579999999999999</v>
      </c>
      <c r="Z575" s="155">
        <v>1.21</v>
      </c>
      <c r="AA575" s="11">
        <v>1.17</v>
      </c>
      <c r="AB575" s="155">
        <v>1.2969999999999999</v>
      </c>
      <c r="AC575" s="11">
        <v>1.1499999999999999</v>
      </c>
      <c r="AD575" s="159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28">
        <v>1.1451751941825796</v>
      </c>
    </row>
    <row r="576" spans="1:65">
      <c r="A576" s="30"/>
      <c r="B576" s="19">
        <v>1</v>
      </c>
      <c r="C576" s="9">
        <v>5</v>
      </c>
      <c r="D576" s="11">
        <v>1.165</v>
      </c>
      <c r="E576" s="11">
        <v>1.1389</v>
      </c>
      <c r="F576" s="11">
        <v>1.1352139065623228</v>
      </c>
      <c r="G576" s="11">
        <v>1.0900000000000001</v>
      </c>
      <c r="H576" s="11">
        <v>1.1200000000000001</v>
      </c>
      <c r="I576" s="11">
        <v>1.1399999999999999</v>
      </c>
      <c r="J576" s="11">
        <v>1.081</v>
      </c>
      <c r="K576" s="11">
        <v>1.1599999999999999</v>
      </c>
      <c r="L576" s="155">
        <v>1.0824</v>
      </c>
      <c r="M576" s="11">
        <v>1.1063999999999998</v>
      </c>
      <c r="N576" s="11">
        <v>1.18</v>
      </c>
      <c r="O576" s="11">
        <v>1.1399999999999999</v>
      </c>
      <c r="P576" s="11">
        <v>1.1499999999999999</v>
      </c>
      <c r="Q576" s="11">
        <v>1.1399999999999999</v>
      </c>
      <c r="R576" s="11">
        <v>1.1000000000000001</v>
      </c>
      <c r="S576" s="11">
        <v>1.2</v>
      </c>
      <c r="T576" s="11">
        <v>1.0900000000000001</v>
      </c>
      <c r="U576" s="11">
        <v>1.1355420939787</v>
      </c>
      <c r="V576" s="11">
        <v>1.21686082</v>
      </c>
      <c r="W576" s="11">
        <v>1.1599999999999999</v>
      </c>
      <c r="X576" s="11">
        <v>1.161</v>
      </c>
      <c r="Y576" s="11">
        <v>1.149</v>
      </c>
      <c r="Z576" s="155">
        <v>1.23</v>
      </c>
      <c r="AA576" s="11">
        <v>1.19</v>
      </c>
      <c r="AB576" s="155">
        <v>1.212</v>
      </c>
      <c r="AC576" s="11">
        <v>1.139</v>
      </c>
      <c r="AD576" s="159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28">
        <v>40</v>
      </c>
    </row>
    <row r="577" spans="1:65">
      <c r="A577" s="30"/>
      <c r="B577" s="19">
        <v>1</v>
      </c>
      <c r="C577" s="9">
        <v>6</v>
      </c>
      <c r="D577" s="11">
        <v>1.1639999999999999</v>
      </c>
      <c r="E577" s="11">
        <v>1.1496</v>
      </c>
      <c r="F577" s="11">
        <v>1.1273595885933108</v>
      </c>
      <c r="G577" s="11">
        <v>1.1100000000000001</v>
      </c>
      <c r="H577" s="11">
        <v>1.1299999999999999</v>
      </c>
      <c r="I577" s="11">
        <v>1.18</v>
      </c>
      <c r="J577" s="11">
        <v>1.073</v>
      </c>
      <c r="K577" s="11">
        <v>1.1599999999999999</v>
      </c>
      <c r="L577" s="155">
        <v>1.0468</v>
      </c>
      <c r="M577" s="11">
        <v>1.1480999999999999</v>
      </c>
      <c r="N577" s="11">
        <v>1.1399999999999999</v>
      </c>
      <c r="O577" s="11">
        <v>1.1299999999999999</v>
      </c>
      <c r="P577" s="11">
        <v>1.1599999999999999</v>
      </c>
      <c r="Q577" s="11">
        <v>1.1299999999999999</v>
      </c>
      <c r="R577" s="11">
        <v>1.1000000000000001</v>
      </c>
      <c r="S577" s="11">
        <v>1.19</v>
      </c>
      <c r="T577" s="11">
        <v>1.1000000000000001</v>
      </c>
      <c r="U577" s="11">
        <v>1.1714680845359799</v>
      </c>
      <c r="V577" s="11">
        <v>1.18650554</v>
      </c>
      <c r="W577" s="11">
        <v>1.18</v>
      </c>
      <c r="X577" s="11">
        <v>1.1639999999999999</v>
      </c>
      <c r="Y577" s="11">
        <v>1.17</v>
      </c>
      <c r="Z577" s="155">
        <v>1.28</v>
      </c>
      <c r="AA577" s="11">
        <v>1.18</v>
      </c>
      <c r="AB577" s="155">
        <v>1.2430000000000001</v>
      </c>
      <c r="AC577" s="11">
        <v>1.1359999999999999</v>
      </c>
      <c r="AD577" s="159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56"/>
    </row>
    <row r="578" spans="1:65">
      <c r="A578" s="30"/>
      <c r="B578" s="20" t="s">
        <v>278</v>
      </c>
      <c r="C578" s="12"/>
      <c r="D578" s="22">
        <v>1.1711666666666667</v>
      </c>
      <c r="E578" s="22">
        <v>1.1542166666666667</v>
      </c>
      <c r="F578" s="22">
        <v>1.1228866411502978</v>
      </c>
      <c r="G578" s="22">
        <v>1.1033333333333333</v>
      </c>
      <c r="H578" s="22">
        <v>1.1233333333333333</v>
      </c>
      <c r="I578" s="22">
        <v>1.1683333333333332</v>
      </c>
      <c r="J578" s="22">
        <v>1.0763333333333334</v>
      </c>
      <c r="K578" s="22">
        <v>1.17</v>
      </c>
      <c r="L578" s="22">
        <v>1.0532166666666667</v>
      </c>
      <c r="M578" s="22">
        <v>1.1208333333333333</v>
      </c>
      <c r="N578" s="22">
        <v>1.1499999999999999</v>
      </c>
      <c r="O578" s="22">
        <v>1.1333333333333331</v>
      </c>
      <c r="P578" s="22">
        <v>1.1566666666666665</v>
      </c>
      <c r="Q578" s="22">
        <v>1.135</v>
      </c>
      <c r="R578" s="22">
        <v>1.1083333333333334</v>
      </c>
      <c r="S578" s="22">
        <v>1.1849999999999998</v>
      </c>
      <c r="T578" s="22">
        <v>1.1066666666666667</v>
      </c>
      <c r="U578" s="22">
        <v>1.1546380170490311</v>
      </c>
      <c r="V578" s="22">
        <v>1.1772520133333333</v>
      </c>
      <c r="W578" s="22">
        <v>1.1666666666666667</v>
      </c>
      <c r="X578" s="22">
        <v>1.1693333333333333</v>
      </c>
      <c r="Y578" s="22">
        <v>1.1481666666666668</v>
      </c>
      <c r="Z578" s="22">
        <v>1.2366666666666668</v>
      </c>
      <c r="AA578" s="22">
        <v>1.178333333333333</v>
      </c>
      <c r="AB578" s="22">
        <v>1.2841666666666667</v>
      </c>
      <c r="AC578" s="22">
        <v>1.1384999999999998</v>
      </c>
      <c r="AD578" s="159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56"/>
    </row>
    <row r="579" spans="1:65">
      <c r="A579" s="30"/>
      <c r="B579" s="3" t="s">
        <v>279</v>
      </c>
      <c r="C579" s="29"/>
      <c r="D579" s="11">
        <v>1.1695</v>
      </c>
      <c r="E579" s="11">
        <v>1.1558999999999999</v>
      </c>
      <c r="F579" s="11">
        <v>1.1255470431006598</v>
      </c>
      <c r="G579" s="11">
        <v>1.105</v>
      </c>
      <c r="H579" s="11">
        <v>1.125</v>
      </c>
      <c r="I579" s="11">
        <v>1.17</v>
      </c>
      <c r="J579" s="11">
        <v>1.0760000000000001</v>
      </c>
      <c r="K579" s="11">
        <v>1.17</v>
      </c>
      <c r="L579" s="11">
        <v>1.0519500000000002</v>
      </c>
      <c r="M579" s="11">
        <v>1.1180499999999998</v>
      </c>
      <c r="N579" s="11">
        <v>1.1499999999999999</v>
      </c>
      <c r="O579" s="11">
        <v>1.1349999999999998</v>
      </c>
      <c r="P579" s="11">
        <v>1.1549999999999998</v>
      </c>
      <c r="Q579" s="11">
        <v>1.1349999999999998</v>
      </c>
      <c r="R579" s="11">
        <v>1.1000000000000001</v>
      </c>
      <c r="S579" s="11">
        <v>1.1850000000000001</v>
      </c>
      <c r="T579" s="11">
        <v>1.105</v>
      </c>
      <c r="U579" s="11">
        <v>1.15488823644943</v>
      </c>
      <c r="V579" s="11">
        <v>1.1910205149999999</v>
      </c>
      <c r="W579" s="11">
        <v>1.165</v>
      </c>
      <c r="X579" s="11">
        <v>1.1669999999999998</v>
      </c>
      <c r="Y579" s="11">
        <v>1.149</v>
      </c>
      <c r="Z579" s="11">
        <v>1.23</v>
      </c>
      <c r="AA579" s="11">
        <v>1.1749999999999998</v>
      </c>
      <c r="AB579" s="11">
        <v>1.2889999999999999</v>
      </c>
      <c r="AC579" s="11">
        <v>1.1359999999999999</v>
      </c>
      <c r="AD579" s="159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56"/>
    </row>
    <row r="580" spans="1:65">
      <c r="A580" s="30"/>
      <c r="B580" s="3" t="s">
        <v>280</v>
      </c>
      <c r="C580" s="29"/>
      <c r="D580" s="23">
        <v>1.1531117320826572E-2</v>
      </c>
      <c r="E580" s="23">
        <v>1.0571928237869685E-2</v>
      </c>
      <c r="F580" s="23">
        <v>1.0325850228886962E-2</v>
      </c>
      <c r="G580" s="23">
        <v>8.1649658092772682E-3</v>
      </c>
      <c r="H580" s="23">
        <v>8.1649658092771572E-3</v>
      </c>
      <c r="I580" s="23">
        <v>2.562550812504345E-2</v>
      </c>
      <c r="J580" s="23">
        <v>2.8751811537130354E-3</v>
      </c>
      <c r="K580" s="23">
        <v>8.9442719099991665E-3</v>
      </c>
      <c r="L580" s="23">
        <v>1.960177713031825E-2</v>
      </c>
      <c r="M580" s="23">
        <v>1.7263101304999213E-2</v>
      </c>
      <c r="N580" s="23">
        <v>2.449489742783173E-2</v>
      </c>
      <c r="O580" s="23">
        <v>8.1649658092771953E-3</v>
      </c>
      <c r="P580" s="23">
        <v>8.1649658092772665E-3</v>
      </c>
      <c r="Q580" s="23">
        <v>1.0488088481701461E-2</v>
      </c>
      <c r="R580" s="23">
        <v>1.3291601358251196E-2</v>
      </c>
      <c r="S580" s="23">
        <v>1.0488088481701525E-2</v>
      </c>
      <c r="T580" s="23">
        <v>1.8618986725025193E-2</v>
      </c>
      <c r="U580" s="23">
        <v>1.4550318390238241E-2</v>
      </c>
      <c r="V580" s="23">
        <v>5.2502210496856438E-2</v>
      </c>
      <c r="W580" s="23">
        <v>1.2110601416389978E-2</v>
      </c>
      <c r="X580" s="23">
        <v>9.770704512299359E-3</v>
      </c>
      <c r="Y580" s="23">
        <v>1.830209459779579E-2</v>
      </c>
      <c r="Z580" s="23">
        <v>2.8047578623950201E-2</v>
      </c>
      <c r="AA580" s="23">
        <v>9.8319208025017587E-3</v>
      </c>
      <c r="AB580" s="23">
        <v>5.3386952213688589E-2</v>
      </c>
      <c r="AC580" s="23">
        <v>5.8223706512038351E-3</v>
      </c>
      <c r="AD580" s="213"/>
      <c r="AE580" s="214"/>
      <c r="AF580" s="214"/>
      <c r="AG580" s="214"/>
      <c r="AH580" s="214"/>
      <c r="AI580" s="214"/>
      <c r="AJ580" s="214"/>
      <c r="AK580" s="214"/>
      <c r="AL580" s="214"/>
      <c r="AM580" s="214"/>
      <c r="AN580" s="214"/>
      <c r="AO580" s="214"/>
      <c r="AP580" s="214"/>
      <c r="AQ580" s="214"/>
      <c r="AR580" s="214"/>
      <c r="AS580" s="214"/>
      <c r="AT580" s="214"/>
      <c r="AU580" s="214"/>
      <c r="AV580" s="214"/>
      <c r="AW580" s="214"/>
      <c r="AX580" s="214"/>
      <c r="AY580" s="214"/>
      <c r="AZ580" s="214"/>
      <c r="BA580" s="214"/>
      <c r="BB580" s="214"/>
      <c r="BC580" s="214"/>
      <c r="BD580" s="214"/>
      <c r="BE580" s="214"/>
      <c r="BF580" s="214"/>
      <c r="BG580" s="214"/>
      <c r="BH580" s="214"/>
      <c r="BI580" s="214"/>
      <c r="BJ580" s="214"/>
      <c r="BK580" s="214"/>
      <c r="BL580" s="214"/>
      <c r="BM580" s="57"/>
    </row>
    <row r="581" spans="1:65">
      <c r="A581" s="30"/>
      <c r="B581" s="3" t="s">
        <v>87</v>
      </c>
      <c r="C581" s="29"/>
      <c r="D581" s="13">
        <v>9.8458380425443907E-3</v>
      </c>
      <c r="E581" s="13">
        <v>9.1593966221272891E-3</v>
      </c>
      <c r="F581" s="13">
        <v>9.1958082414348111E-3</v>
      </c>
      <c r="G581" s="13">
        <v>7.400271126233174E-3</v>
      </c>
      <c r="H581" s="13">
        <v>7.2685155572200216E-3</v>
      </c>
      <c r="I581" s="13">
        <v>2.1933387838838903E-2</v>
      </c>
      <c r="J581" s="13">
        <v>2.6712739117804602E-3</v>
      </c>
      <c r="K581" s="13">
        <v>7.6446768461531341E-3</v>
      </c>
      <c r="L581" s="13">
        <v>1.8611343468724305E-2</v>
      </c>
      <c r="M581" s="13">
        <v>1.5402023469144278E-2</v>
      </c>
      <c r="N581" s="13">
        <v>2.12999108068102E-2</v>
      </c>
      <c r="O581" s="13">
        <v>7.2043815964210559E-3</v>
      </c>
      <c r="P581" s="13">
        <v>7.0590482500956205E-3</v>
      </c>
      <c r="Q581" s="13">
        <v>9.2406065918074556E-3</v>
      </c>
      <c r="R581" s="13">
        <v>1.1992422278121379E-2</v>
      </c>
      <c r="S581" s="13">
        <v>8.85070757949496E-3</v>
      </c>
      <c r="T581" s="13">
        <v>1.6824385594902284E-2</v>
      </c>
      <c r="U581" s="13">
        <v>1.2601627674987917E-2</v>
      </c>
      <c r="V581" s="13">
        <v>4.4597256918846896E-2</v>
      </c>
      <c r="W581" s="13">
        <v>1.0380515499762839E-2</v>
      </c>
      <c r="X581" s="13">
        <v>8.3557906319549815E-3</v>
      </c>
      <c r="Y581" s="13">
        <v>1.5940276903291441E-2</v>
      </c>
      <c r="Z581" s="13">
        <v>2.2679982714784528E-2</v>
      </c>
      <c r="AA581" s="13">
        <v>8.3439214731273782E-3</v>
      </c>
      <c r="AB581" s="13">
        <v>4.1573226902288325E-2</v>
      </c>
      <c r="AC581" s="13">
        <v>5.1140717182291051E-3</v>
      </c>
      <c r="AD581" s="159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56"/>
    </row>
    <row r="582" spans="1:65">
      <c r="A582" s="30"/>
      <c r="B582" s="3" t="s">
        <v>281</v>
      </c>
      <c r="C582" s="29"/>
      <c r="D582" s="13">
        <v>2.2696503221622422E-2</v>
      </c>
      <c r="E582" s="13">
        <v>7.8952744785401041E-3</v>
      </c>
      <c r="F582" s="13">
        <v>-1.946300718484506E-2</v>
      </c>
      <c r="G582" s="13">
        <v>-3.65375193785199E-2</v>
      </c>
      <c r="H582" s="13">
        <v>-1.9072942690517292E-2</v>
      </c>
      <c r="I582" s="13">
        <v>2.0222354857488689E-2</v>
      </c>
      <c r="J582" s="13">
        <v>-6.0114697907323489E-2</v>
      </c>
      <c r="K582" s="13">
        <v>2.1677736248155499E-2</v>
      </c>
      <c r="L582" s="13">
        <v>-8.0300837795873159E-2</v>
      </c>
      <c r="M582" s="13">
        <v>-2.1256014776517507E-2</v>
      </c>
      <c r="N582" s="13">
        <v>4.2131595601528904E-3</v>
      </c>
      <c r="O582" s="13">
        <v>-1.0340654346516098E-2</v>
      </c>
      <c r="P582" s="13">
        <v>1.0034685122820353E-2</v>
      </c>
      <c r="Q582" s="13">
        <v>-8.8852729558490662E-3</v>
      </c>
      <c r="R582" s="13">
        <v>-3.2171375206519137E-2</v>
      </c>
      <c r="S582" s="13">
        <v>3.4776168764157456E-2</v>
      </c>
      <c r="T582" s="13">
        <v>-3.3626756597186058E-2</v>
      </c>
      <c r="U582" s="13">
        <v>8.26320978180628E-3</v>
      </c>
      <c r="V582" s="13">
        <v>2.8010403398276429E-2</v>
      </c>
      <c r="W582" s="13">
        <v>1.8766973466821879E-2</v>
      </c>
      <c r="X582" s="13">
        <v>2.1095583691888908E-2</v>
      </c>
      <c r="Y582" s="13">
        <v>2.6122400304195992E-3</v>
      </c>
      <c r="Z582" s="13">
        <v>7.9892991874831232E-2</v>
      </c>
      <c r="AA582" s="13">
        <v>2.8954643201489771E-2</v>
      </c>
      <c r="AB582" s="13">
        <v>0.12137136150883743</v>
      </c>
      <c r="AC582" s="13">
        <v>-5.8289720354487429E-3</v>
      </c>
      <c r="AD582" s="159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56"/>
    </row>
    <row r="583" spans="1:65">
      <c r="A583" s="30"/>
      <c r="B583" s="46" t="s">
        <v>282</v>
      </c>
      <c r="C583" s="47"/>
      <c r="D583" s="45">
        <v>0.57999999999999996</v>
      </c>
      <c r="E583" s="45">
        <v>0.06</v>
      </c>
      <c r="F583" s="45">
        <v>0.89</v>
      </c>
      <c r="G583" s="45">
        <v>1.49</v>
      </c>
      <c r="H583" s="45">
        <v>0.88</v>
      </c>
      <c r="I583" s="45">
        <v>0.5</v>
      </c>
      <c r="J583" s="45">
        <v>2.31</v>
      </c>
      <c r="K583" s="45">
        <v>0.55000000000000004</v>
      </c>
      <c r="L583" s="45">
        <v>3.02</v>
      </c>
      <c r="M583" s="45">
        <v>0.95</v>
      </c>
      <c r="N583" s="45">
        <v>0.06</v>
      </c>
      <c r="O583" s="45">
        <v>0.56999999999999995</v>
      </c>
      <c r="P583" s="45">
        <v>0.14000000000000001</v>
      </c>
      <c r="Q583" s="45">
        <v>0.52</v>
      </c>
      <c r="R583" s="45">
        <v>1.34</v>
      </c>
      <c r="S583" s="45">
        <v>1</v>
      </c>
      <c r="T583" s="45">
        <v>1.39</v>
      </c>
      <c r="U583" s="45">
        <v>0.08</v>
      </c>
      <c r="V583" s="45">
        <v>0.77</v>
      </c>
      <c r="W583" s="45">
        <v>0.44</v>
      </c>
      <c r="X583" s="45">
        <v>0.53</v>
      </c>
      <c r="Y583" s="45">
        <v>0.12</v>
      </c>
      <c r="Z583" s="45">
        <v>2.58</v>
      </c>
      <c r="AA583" s="45">
        <v>0.8</v>
      </c>
      <c r="AB583" s="45">
        <v>4.03</v>
      </c>
      <c r="AC583" s="45">
        <v>0.42</v>
      </c>
      <c r="AD583" s="159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56"/>
    </row>
    <row r="584" spans="1:65">
      <c r="B584" s="31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BM584" s="56"/>
    </row>
    <row r="585" spans="1:65" ht="15">
      <c r="B585" s="8" t="s">
        <v>532</v>
      </c>
      <c r="BM585" s="28" t="s">
        <v>67</v>
      </c>
    </row>
    <row r="586" spans="1:65" ht="15">
      <c r="A586" s="25" t="s">
        <v>29</v>
      </c>
      <c r="B586" s="18" t="s">
        <v>116</v>
      </c>
      <c r="C586" s="15" t="s">
        <v>117</v>
      </c>
      <c r="D586" s="16" t="s">
        <v>243</v>
      </c>
      <c r="E586" s="17" t="s">
        <v>243</v>
      </c>
      <c r="F586" s="17" t="s">
        <v>243</v>
      </c>
      <c r="G586" s="17" t="s">
        <v>243</v>
      </c>
      <c r="H586" s="17" t="s">
        <v>243</v>
      </c>
      <c r="I586" s="17" t="s">
        <v>243</v>
      </c>
      <c r="J586" s="17" t="s">
        <v>243</v>
      </c>
      <c r="K586" s="17" t="s">
        <v>243</v>
      </c>
      <c r="L586" s="17" t="s">
        <v>243</v>
      </c>
      <c r="M586" s="17" t="s">
        <v>243</v>
      </c>
      <c r="N586" s="17" t="s">
        <v>243</v>
      </c>
      <c r="O586" s="17" t="s">
        <v>243</v>
      </c>
      <c r="P586" s="17" t="s">
        <v>243</v>
      </c>
      <c r="Q586" s="17" t="s">
        <v>243</v>
      </c>
      <c r="R586" s="17" t="s">
        <v>243</v>
      </c>
      <c r="S586" s="17" t="s">
        <v>243</v>
      </c>
      <c r="T586" s="17" t="s">
        <v>243</v>
      </c>
      <c r="U586" s="17" t="s">
        <v>243</v>
      </c>
      <c r="V586" s="17" t="s">
        <v>243</v>
      </c>
      <c r="W586" s="17" t="s">
        <v>243</v>
      </c>
      <c r="X586" s="17" t="s">
        <v>243</v>
      </c>
      <c r="Y586" s="17" t="s">
        <v>243</v>
      </c>
      <c r="Z586" s="17" t="s">
        <v>243</v>
      </c>
      <c r="AA586" s="159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28">
        <v>1</v>
      </c>
    </row>
    <row r="587" spans="1:65">
      <c r="A587" s="30"/>
      <c r="B587" s="19" t="s">
        <v>244</v>
      </c>
      <c r="C587" s="9" t="s">
        <v>244</v>
      </c>
      <c r="D587" s="157" t="s">
        <v>246</v>
      </c>
      <c r="E587" s="158" t="s">
        <v>247</v>
      </c>
      <c r="F587" s="158" t="s">
        <v>248</v>
      </c>
      <c r="G587" s="158" t="s">
        <v>249</v>
      </c>
      <c r="H587" s="158" t="s">
        <v>251</v>
      </c>
      <c r="I587" s="158" t="s">
        <v>252</v>
      </c>
      <c r="J587" s="158" t="s">
        <v>253</v>
      </c>
      <c r="K587" s="158" t="s">
        <v>255</v>
      </c>
      <c r="L587" s="158" t="s">
        <v>256</v>
      </c>
      <c r="M587" s="158" t="s">
        <v>257</v>
      </c>
      <c r="N587" s="158" t="s">
        <v>259</v>
      </c>
      <c r="O587" s="158" t="s">
        <v>260</v>
      </c>
      <c r="P587" s="158" t="s">
        <v>261</v>
      </c>
      <c r="Q587" s="158" t="s">
        <v>262</v>
      </c>
      <c r="R587" s="158" t="s">
        <v>263</v>
      </c>
      <c r="S587" s="158" t="s">
        <v>264</v>
      </c>
      <c r="T587" s="158" t="s">
        <v>265</v>
      </c>
      <c r="U587" s="158" t="s">
        <v>266</v>
      </c>
      <c r="V587" s="158" t="s">
        <v>268</v>
      </c>
      <c r="W587" s="158" t="s">
        <v>269</v>
      </c>
      <c r="X587" s="158" t="s">
        <v>270</v>
      </c>
      <c r="Y587" s="158" t="s">
        <v>271</v>
      </c>
      <c r="Z587" s="158" t="s">
        <v>272</v>
      </c>
      <c r="AA587" s="159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28" t="s">
        <v>3</v>
      </c>
    </row>
    <row r="588" spans="1:65">
      <c r="A588" s="30"/>
      <c r="B588" s="19"/>
      <c r="C588" s="9"/>
      <c r="D588" s="10" t="s">
        <v>291</v>
      </c>
      <c r="E588" s="11" t="s">
        <v>291</v>
      </c>
      <c r="F588" s="11" t="s">
        <v>291</v>
      </c>
      <c r="G588" s="11" t="s">
        <v>120</v>
      </c>
      <c r="H588" s="11" t="s">
        <v>292</v>
      </c>
      <c r="I588" s="11" t="s">
        <v>291</v>
      </c>
      <c r="J588" s="11" t="s">
        <v>291</v>
      </c>
      <c r="K588" s="11" t="s">
        <v>291</v>
      </c>
      <c r="L588" s="11" t="s">
        <v>292</v>
      </c>
      <c r="M588" s="11" t="s">
        <v>292</v>
      </c>
      <c r="N588" s="11" t="s">
        <v>292</v>
      </c>
      <c r="O588" s="11" t="s">
        <v>292</v>
      </c>
      <c r="P588" s="11" t="s">
        <v>292</v>
      </c>
      <c r="Q588" s="11" t="s">
        <v>292</v>
      </c>
      <c r="R588" s="11" t="s">
        <v>292</v>
      </c>
      <c r="S588" s="11" t="s">
        <v>120</v>
      </c>
      <c r="T588" s="11" t="s">
        <v>292</v>
      </c>
      <c r="U588" s="11" t="s">
        <v>292</v>
      </c>
      <c r="V588" s="11" t="s">
        <v>292</v>
      </c>
      <c r="W588" s="11" t="s">
        <v>292</v>
      </c>
      <c r="X588" s="11" t="s">
        <v>292</v>
      </c>
      <c r="Y588" s="11" t="s">
        <v>291</v>
      </c>
      <c r="Z588" s="11" t="s">
        <v>291</v>
      </c>
      <c r="AA588" s="159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28">
        <v>1</v>
      </c>
    </row>
    <row r="589" spans="1:65">
      <c r="A589" s="30"/>
      <c r="B589" s="19"/>
      <c r="C589" s="9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159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28">
        <v>1</v>
      </c>
    </row>
    <row r="590" spans="1:65">
      <c r="A590" s="30"/>
      <c r="B590" s="18">
        <v>1</v>
      </c>
      <c r="C590" s="14">
        <v>1</v>
      </c>
      <c r="D590" s="231">
        <v>12.35</v>
      </c>
      <c r="E590" s="231">
        <v>12.98</v>
      </c>
      <c r="F590" s="231">
        <v>11.790457775732989</v>
      </c>
      <c r="G590" s="232">
        <v>6.7</v>
      </c>
      <c r="H590" s="231">
        <v>13.1</v>
      </c>
      <c r="I590" s="231">
        <v>11.9</v>
      </c>
      <c r="J590" s="231">
        <v>13</v>
      </c>
      <c r="K590" s="231">
        <v>11.65</v>
      </c>
      <c r="L590" s="231">
        <v>12.8</v>
      </c>
      <c r="M590" s="231">
        <v>12.7</v>
      </c>
      <c r="N590" s="231">
        <v>13.2</v>
      </c>
      <c r="O590" s="231">
        <v>11.8</v>
      </c>
      <c r="P590" s="231">
        <v>13.3</v>
      </c>
      <c r="Q590" s="231">
        <v>13.6</v>
      </c>
      <c r="R590" s="231">
        <v>11.6</v>
      </c>
      <c r="S590" s="231">
        <v>12.765707012105914</v>
      </c>
      <c r="T590" s="231">
        <v>10.376799999999999</v>
      </c>
      <c r="U590" s="232">
        <v>11</v>
      </c>
      <c r="V590" s="231">
        <v>9.75</v>
      </c>
      <c r="W590" s="231">
        <v>12.2</v>
      </c>
      <c r="X590" s="231">
        <v>13.3</v>
      </c>
      <c r="Y590" s="231">
        <v>9.5</v>
      </c>
      <c r="Z590" s="231">
        <v>15.2</v>
      </c>
      <c r="AA590" s="233"/>
      <c r="AB590" s="234"/>
      <c r="AC590" s="234"/>
      <c r="AD590" s="234"/>
      <c r="AE590" s="234"/>
      <c r="AF590" s="234"/>
      <c r="AG590" s="234"/>
      <c r="AH590" s="234"/>
      <c r="AI590" s="234"/>
      <c r="AJ590" s="234"/>
      <c r="AK590" s="234"/>
      <c r="AL590" s="234"/>
      <c r="AM590" s="234"/>
      <c r="AN590" s="234"/>
      <c r="AO590" s="234"/>
      <c r="AP590" s="234"/>
      <c r="AQ590" s="234"/>
      <c r="AR590" s="234"/>
      <c r="AS590" s="234"/>
      <c r="AT590" s="234"/>
      <c r="AU590" s="234"/>
      <c r="AV590" s="234"/>
      <c r="AW590" s="234"/>
      <c r="AX590" s="234"/>
      <c r="AY590" s="234"/>
      <c r="AZ590" s="234"/>
      <c r="BA590" s="234"/>
      <c r="BB590" s="234"/>
      <c r="BC590" s="234"/>
      <c r="BD590" s="234"/>
      <c r="BE590" s="234"/>
      <c r="BF590" s="234"/>
      <c r="BG590" s="234"/>
      <c r="BH590" s="234"/>
      <c r="BI590" s="234"/>
      <c r="BJ590" s="234"/>
      <c r="BK590" s="234"/>
      <c r="BL590" s="234"/>
      <c r="BM590" s="235">
        <v>1</v>
      </c>
    </row>
    <row r="591" spans="1:65">
      <c r="A591" s="30"/>
      <c r="B591" s="19">
        <v>1</v>
      </c>
      <c r="C591" s="9">
        <v>2</v>
      </c>
      <c r="D591" s="236">
        <v>12.55</v>
      </c>
      <c r="E591" s="236">
        <v>13.02</v>
      </c>
      <c r="F591" s="236">
        <v>11.727437645136868</v>
      </c>
      <c r="G591" s="237">
        <v>6.97</v>
      </c>
      <c r="H591" s="236">
        <v>8.9</v>
      </c>
      <c r="I591" s="236">
        <v>11.9</v>
      </c>
      <c r="J591" s="236">
        <v>12.1</v>
      </c>
      <c r="K591" s="236">
        <v>11.23</v>
      </c>
      <c r="L591" s="236">
        <v>12.8</v>
      </c>
      <c r="M591" s="236">
        <v>12.2</v>
      </c>
      <c r="N591" s="236">
        <v>13.1</v>
      </c>
      <c r="O591" s="236">
        <v>12.2</v>
      </c>
      <c r="P591" s="236">
        <v>13.4</v>
      </c>
      <c r="Q591" s="236">
        <v>13.3</v>
      </c>
      <c r="R591" s="236">
        <v>10.8</v>
      </c>
      <c r="S591" s="236">
        <v>11.339104462515127</v>
      </c>
      <c r="T591" s="236">
        <v>9.6847999999999992</v>
      </c>
      <c r="U591" s="237">
        <v>11</v>
      </c>
      <c r="V591" s="236">
        <v>8.99</v>
      </c>
      <c r="W591" s="236">
        <v>11.9</v>
      </c>
      <c r="X591" s="236">
        <v>13.6</v>
      </c>
      <c r="Y591" s="236">
        <v>9.5</v>
      </c>
      <c r="Z591" s="236">
        <v>14.8</v>
      </c>
      <c r="AA591" s="233"/>
      <c r="AB591" s="234"/>
      <c r="AC591" s="234"/>
      <c r="AD591" s="234"/>
      <c r="AE591" s="234"/>
      <c r="AF591" s="234"/>
      <c r="AG591" s="234"/>
      <c r="AH591" s="234"/>
      <c r="AI591" s="234"/>
      <c r="AJ591" s="234"/>
      <c r="AK591" s="234"/>
      <c r="AL591" s="234"/>
      <c r="AM591" s="234"/>
      <c r="AN591" s="234"/>
      <c r="AO591" s="234"/>
      <c r="AP591" s="234"/>
      <c r="AQ591" s="234"/>
      <c r="AR591" s="234"/>
      <c r="AS591" s="234"/>
      <c r="AT591" s="234"/>
      <c r="AU591" s="234"/>
      <c r="AV591" s="234"/>
      <c r="AW591" s="234"/>
      <c r="AX591" s="234"/>
      <c r="AY591" s="234"/>
      <c r="AZ591" s="234"/>
      <c r="BA591" s="234"/>
      <c r="BB591" s="234"/>
      <c r="BC591" s="234"/>
      <c r="BD591" s="234"/>
      <c r="BE591" s="234"/>
      <c r="BF591" s="234"/>
      <c r="BG591" s="234"/>
      <c r="BH591" s="234"/>
      <c r="BI591" s="234"/>
      <c r="BJ591" s="234"/>
      <c r="BK591" s="234"/>
      <c r="BL591" s="234"/>
      <c r="BM591" s="235">
        <v>39</v>
      </c>
    </row>
    <row r="592" spans="1:65">
      <c r="A592" s="30"/>
      <c r="B592" s="19">
        <v>1</v>
      </c>
      <c r="C592" s="9">
        <v>3</v>
      </c>
      <c r="D592" s="236">
        <v>12.44</v>
      </c>
      <c r="E592" s="236">
        <v>13.6</v>
      </c>
      <c r="F592" s="236">
        <v>11.744588695184445</v>
      </c>
      <c r="G592" s="237">
        <v>6.38</v>
      </c>
      <c r="H592" s="236">
        <v>13.7</v>
      </c>
      <c r="I592" s="236">
        <v>12.1</v>
      </c>
      <c r="J592" s="236">
        <v>12.8</v>
      </c>
      <c r="K592" s="236">
        <v>11.22</v>
      </c>
      <c r="L592" s="236">
        <v>13</v>
      </c>
      <c r="M592" s="236">
        <v>11.9</v>
      </c>
      <c r="N592" s="236">
        <v>13</v>
      </c>
      <c r="O592" s="236">
        <v>12.8</v>
      </c>
      <c r="P592" s="236">
        <v>12.3</v>
      </c>
      <c r="Q592" s="236">
        <v>13.8</v>
      </c>
      <c r="R592" s="236">
        <v>11.2</v>
      </c>
      <c r="S592" s="236">
        <v>11.501927977651189</v>
      </c>
      <c r="T592" s="236">
        <v>10.6745</v>
      </c>
      <c r="U592" s="237">
        <v>11</v>
      </c>
      <c r="V592" s="236">
        <v>9.2899999999999991</v>
      </c>
      <c r="W592" s="236">
        <v>11.8</v>
      </c>
      <c r="X592" s="236">
        <v>13.2</v>
      </c>
      <c r="Y592" s="236">
        <v>9.5</v>
      </c>
      <c r="Z592" s="236">
        <v>15</v>
      </c>
      <c r="AA592" s="233"/>
      <c r="AB592" s="234"/>
      <c r="AC592" s="234"/>
      <c r="AD592" s="234"/>
      <c r="AE592" s="234"/>
      <c r="AF592" s="234"/>
      <c r="AG592" s="234"/>
      <c r="AH592" s="234"/>
      <c r="AI592" s="234"/>
      <c r="AJ592" s="234"/>
      <c r="AK592" s="234"/>
      <c r="AL592" s="234"/>
      <c r="AM592" s="234"/>
      <c r="AN592" s="234"/>
      <c r="AO592" s="234"/>
      <c r="AP592" s="234"/>
      <c r="AQ592" s="234"/>
      <c r="AR592" s="234"/>
      <c r="AS592" s="234"/>
      <c r="AT592" s="234"/>
      <c r="AU592" s="234"/>
      <c r="AV592" s="234"/>
      <c r="AW592" s="234"/>
      <c r="AX592" s="234"/>
      <c r="AY592" s="234"/>
      <c r="AZ592" s="234"/>
      <c r="BA592" s="234"/>
      <c r="BB592" s="234"/>
      <c r="BC592" s="234"/>
      <c r="BD592" s="234"/>
      <c r="BE592" s="234"/>
      <c r="BF592" s="234"/>
      <c r="BG592" s="234"/>
      <c r="BH592" s="234"/>
      <c r="BI592" s="234"/>
      <c r="BJ592" s="234"/>
      <c r="BK592" s="234"/>
      <c r="BL592" s="234"/>
      <c r="BM592" s="235">
        <v>16</v>
      </c>
    </row>
    <row r="593" spans="1:65">
      <c r="A593" s="30"/>
      <c r="B593" s="19">
        <v>1</v>
      </c>
      <c r="C593" s="9">
        <v>4</v>
      </c>
      <c r="D593" s="236">
        <v>11.41</v>
      </c>
      <c r="E593" s="236">
        <v>13.7</v>
      </c>
      <c r="F593" s="236">
        <v>11.866560318676081</v>
      </c>
      <c r="G593" s="237">
        <v>6.96</v>
      </c>
      <c r="H593" s="236">
        <v>13.2</v>
      </c>
      <c r="I593" s="236">
        <v>12.3</v>
      </c>
      <c r="J593" s="236">
        <v>11.8</v>
      </c>
      <c r="K593" s="236">
        <v>12.33</v>
      </c>
      <c r="L593" s="236">
        <v>14.1</v>
      </c>
      <c r="M593" s="236">
        <v>11.6</v>
      </c>
      <c r="N593" s="236">
        <v>12.7</v>
      </c>
      <c r="O593" s="236">
        <v>12.3</v>
      </c>
      <c r="P593" s="236">
        <v>13.4</v>
      </c>
      <c r="Q593" s="236">
        <v>13.1</v>
      </c>
      <c r="R593" s="236">
        <v>11.2</v>
      </c>
      <c r="S593" s="236">
        <v>12.287544806309983</v>
      </c>
      <c r="T593" s="236">
        <v>9.5023999999999997</v>
      </c>
      <c r="U593" s="237">
        <v>11</v>
      </c>
      <c r="V593" s="236">
        <v>9.1199999999999992</v>
      </c>
      <c r="W593" s="236">
        <v>12.1</v>
      </c>
      <c r="X593" s="236">
        <v>13.2</v>
      </c>
      <c r="Y593" s="236">
        <v>9.4</v>
      </c>
      <c r="Z593" s="236">
        <v>14.5</v>
      </c>
      <c r="AA593" s="233"/>
      <c r="AB593" s="234"/>
      <c r="AC593" s="234"/>
      <c r="AD593" s="234"/>
      <c r="AE593" s="234"/>
      <c r="AF593" s="234"/>
      <c r="AG593" s="234"/>
      <c r="AH593" s="234"/>
      <c r="AI593" s="234"/>
      <c r="AJ593" s="234"/>
      <c r="AK593" s="234"/>
      <c r="AL593" s="234"/>
      <c r="AM593" s="234"/>
      <c r="AN593" s="234"/>
      <c r="AO593" s="234"/>
      <c r="AP593" s="234"/>
      <c r="AQ593" s="234"/>
      <c r="AR593" s="234"/>
      <c r="AS593" s="234"/>
      <c r="AT593" s="234"/>
      <c r="AU593" s="234"/>
      <c r="AV593" s="234"/>
      <c r="AW593" s="234"/>
      <c r="AX593" s="234"/>
      <c r="AY593" s="234"/>
      <c r="AZ593" s="234"/>
      <c r="BA593" s="234"/>
      <c r="BB593" s="234"/>
      <c r="BC593" s="234"/>
      <c r="BD593" s="234"/>
      <c r="BE593" s="234"/>
      <c r="BF593" s="234"/>
      <c r="BG593" s="234"/>
      <c r="BH593" s="234"/>
      <c r="BI593" s="234"/>
      <c r="BJ593" s="234"/>
      <c r="BK593" s="234"/>
      <c r="BL593" s="234"/>
      <c r="BM593" s="235">
        <v>12.135353805957889</v>
      </c>
    </row>
    <row r="594" spans="1:65">
      <c r="A594" s="30"/>
      <c r="B594" s="19">
        <v>1</v>
      </c>
      <c r="C594" s="9">
        <v>5</v>
      </c>
      <c r="D594" s="236">
        <v>11.92</v>
      </c>
      <c r="E594" s="236">
        <v>13.36</v>
      </c>
      <c r="F594" s="236">
        <v>11.777321379625992</v>
      </c>
      <c r="G594" s="237">
        <v>6.39</v>
      </c>
      <c r="H594" s="236">
        <v>12.8</v>
      </c>
      <c r="I594" s="236">
        <v>12.6</v>
      </c>
      <c r="J594" s="236">
        <v>12.5</v>
      </c>
      <c r="K594" s="236">
        <v>11.92</v>
      </c>
      <c r="L594" s="236">
        <v>14.5</v>
      </c>
      <c r="M594" s="236">
        <v>12.1</v>
      </c>
      <c r="N594" s="236">
        <v>12.9</v>
      </c>
      <c r="O594" s="236">
        <v>12</v>
      </c>
      <c r="P594" s="236">
        <v>14.2</v>
      </c>
      <c r="Q594" s="236">
        <v>13.3</v>
      </c>
      <c r="R594" s="236">
        <v>11.4</v>
      </c>
      <c r="S594" s="236">
        <v>11.694956592497984</v>
      </c>
      <c r="T594" s="236">
        <v>9.4415999999999993</v>
      </c>
      <c r="U594" s="237">
        <v>11</v>
      </c>
      <c r="V594" s="236">
        <v>8.89</v>
      </c>
      <c r="W594" s="236">
        <v>11.9</v>
      </c>
      <c r="X594" s="236">
        <v>13.3</v>
      </c>
      <c r="Y594" s="236">
        <v>9.4</v>
      </c>
      <c r="Z594" s="236">
        <v>15</v>
      </c>
      <c r="AA594" s="233"/>
      <c r="AB594" s="234"/>
      <c r="AC594" s="234"/>
      <c r="AD594" s="234"/>
      <c r="AE594" s="234"/>
      <c r="AF594" s="234"/>
      <c r="AG594" s="234"/>
      <c r="AH594" s="234"/>
      <c r="AI594" s="234"/>
      <c r="AJ594" s="234"/>
      <c r="AK594" s="234"/>
      <c r="AL594" s="234"/>
      <c r="AM594" s="234"/>
      <c r="AN594" s="234"/>
      <c r="AO594" s="234"/>
      <c r="AP594" s="234"/>
      <c r="AQ594" s="234"/>
      <c r="AR594" s="234"/>
      <c r="AS594" s="234"/>
      <c r="AT594" s="234"/>
      <c r="AU594" s="234"/>
      <c r="AV594" s="234"/>
      <c r="AW594" s="234"/>
      <c r="AX594" s="234"/>
      <c r="AY594" s="234"/>
      <c r="AZ594" s="234"/>
      <c r="BA594" s="234"/>
      <c r="BB594" s="234"/>
      <c r="BC594" s="234"/>
      <c r="BD594" s="234"/>
      <c r="BE594" s="234"/>
      <c r="BF594" s="234"/>
      <c r="BG594" s="234"/>
      <c r="BH594" s="234"/>
      <c r="BI594" s="234"/>
      <c r="BJ594" s="234"/>
      <c r="BK594" s="234"/>
      <c r="BL594" s="234"/>
      <c r="BM594" s="235">
        <v>41</v>
      </c>
    </row>
    <row r="595" spans="1:65">
      <c r="A595" s="30"/>
      <c r="B595" s="19">
        <v>1</v>
      </c>
      <c r="C595" s="9">
        <v>6</v>
      </c>
      <c r="D595" s="236">
        <v>12.21</v>
      </c>
      <c r="E595" s="236">
        <v>13.6</v>
      </c>
      <c r="F595" s="236">
        <v>11.8639123416648</v>
      </c>
      <c r="G595" s="237">
        <v>6.71</v>
      </c>
      <c r="H595" s="236">
        <v>9.4</v>
      </c>
      <c r="I595" s="236">
        <v>11.7</v>
      </c>
      <c r="J595" s="236">
        <v>11.6</v>
      </c>
      <c r="K595" s="236">
        <v>12.22</v>
      </c>
      <c r="L595" s="236">
        <v>12.7</v>
      </c>
      <c r="M595" s="236">
        <v>11.8</v>
      </c>
      <c r="N595" s="236">
        <v>13.4</v>
      </c>
      <c r="O595" s="236">
        <v>12.3</v>
      </c>
      <c r="P595" s="236">
        <v>13.2</v>
      </c>
      <c r="Q595" s="236">
        <v>13.5</v>
      </c>
      <c r="R595" s="236">
        <v>11.2</v>
      </c>
      <c r="S595" s="236">
        <v>12.494260543592773</v>
      </c>
      <c r="T595" s="236">
        <v>10.900700000000001</v>
      </c>
      <c r="U595" s="237">
        <v>10</v>
      </c>
      <c r="V595" s="236">
        <v>8.8699999999999992</v>
      </c>
      <c r="W595" s="236">
        <v>12.3</v>
      </c>
      <c r="X595" s="236">
        <v>13.3</v>
      </c>
      <c r="Y595" s="236">
        <v>9.3000000000000007</v>
      </c>
      <c r="Z595" s="236">
        <v>14.7</v>
      </c>
      <c r="AA595" s="233"/>
      <c r="AB595" s="234"/>
      <c r="AC595" s="234"/>
      <c r="AD595" s="234"/>
      <c r="AE595" s="234"/>
      <c r="AF595" s="234"/>
      <c r="AG595" s="234"/>
      <c r="AH595" s="234"/>
      <c r="AI595" s="234"/>
      <c r="AJ595" s="234"/>
      <c r="AK595" s="234"/>
      <c r="AL595" s="234"/>
      <c r="AM595" s="234"/>
      <c r="AN595" s="234"/>
      <c r="AO595" s="234"/>
      <c r="AP595" s="234"/>
      <c r="AQ595" s="234"/>
      <c r="AR595" s="234"/>
      <c r="AS595" s="234"/>
      <c r="AT595" s="234"/>
      <c r="AU595" s="234"/>
      <c r="AV595" s="234"/>
      <c r="AW595" s="234"/>
      <c r="AX595" s="234"/>
      <c r="AY595" s="234"/>
      <c r="AZ595" s="234"/>
      <c r="BA595" s="234"/>
      <c r="BB595" s="234"/>
      <c r="BC595" s="234"/>
      <c r="BD595" s="234"/>
      <c r="BE595" s="234"/>
      <c r="BF595" s="234"/>
      <c r="BG595" s="234"/>
      <c r="BH595" s="234"/>
      <c r="BI595" s="234"/>
      <c r="BJ595" s="234"/>
      <c r="BK595" s="234"/>
      <c r="BL595" s="234"/>
      <c r="BM595" s="239"/>
    </row>
    <row r="596" spans="1:65">
      <c r="A596" s="30"/>
      <c r="B596" s="20" t="s">
        <v>278</v>
      </c>
      <c r="C596" s="12"/>
      <c r="D596" s="240">
        <v>12.146666666666667</v>
      </c>
      <c r="E596" s="240">
        <v>13.376666666666665</v>
      </c>
      <c r="F596" s="240">
        <v>11.795046359336864</v>
      </c>
      <c r="G596" s="240">
        <v>6.6849999999999996</v>
      </c>
      <c r="H596" s="240">
        <v>11.850000000000001</v>
      </c>
      <c r="I596" s="240">
        <v>12.083333333333334</v>
      </c>
      <c r="J596" s="240">
        <v>12.299999999999999</v>
      </c>
      <c r="K596" s="240">
        <v>11.761666666666668</v>
      </c>
      <c r="L596" s="240">
        <v>13.316666666666668</v>
      </c>
      <c r="M596" s="240">
        <v>12.049999999999999</v>
      </c>
      <c r="N596" s="240">
        <v>13.050000000000002</v>
      </c>
      <c r="O596" s="240">
        <v>12.233333333333333</v>
      </c>
      <c r="P596" s="240">
        <v>13.299999999999999</v>
      </c>
      <c r="Q596" s="240">
        <v>13.433333333333335</v>
      </c>
      <c r="R596" s="240">
        <v>11.233333333333333</v>
      </c>
      <c r="S596" s="240">
        <v>12.013916899112161</v>
      </c>
      <c r="T596" s="240">
        <v>10.0968</v>
      </c>
      <c r="U596" s="240">
        <v>10.833333333333334</v>
      </c>
      <c r="V596" s="240">
        <v>9.1516666666666655</v>
      </c>
      <c r="W596" s="240">
        <v>12.033333333333333</v>
      </c>
      <c r="X596" s="240">
        <v>13.316666666666665</v>
      </c>
      <c r="Y596" s="240">
        <v>9.4333333333333318</v>
      </c>
      <c r="Z596" s="240">
        <v>14.866666666666667</v>
      </c>
      <c r="AA596" s="233"/>
      <c r="AB596" s="234"/>
      <c r="AC596" s="234"/>
      <c r="AD596" s="234"/>
      <c r="AE596" s="234"/>
      <c r="AF596" s="234"/>
      <c r="AG596" s="234"/>
      <c r="AH596" s="234"/>
      <c r="AI596" s="234"/>
      <c r="AJ596" s="234"/>
      <c r="AK596" s="234"/>
      <c r="AL596" s="234"/>
      <c r="AM596" s="234"/>
      <c r="AN596" s="234"/>
      <c r="AO596" s="234"/>
      <c r="AP596" s="234"/>
      <c r="AQ596" s="234"/>
      <c r="AR596" s="234"/>
      <c r="AS596" s="234"/>
      <c r="AT596" s="234"/>
      <c r="AU596" s="234"/>
      <c r="AV596" s="234"/>
      <c r="AW596" s="234"/>
      <c r="AX596" s="234"/>
      <c r="AY596" s="234"/>
      <c r="AZ596" s="234"/>
      <c r="BA596" s="234"/>
      <c r="BB596" s="234"/>
      <c r="BC596" s="234"/>
      <c r="BD596" s="234"/>
      <c r="BE596" s="234"/>
      <c r="BF596" s="234"/>
      <c r="BG596" s="234"/>
      <c r="BH596" s="234"/>
      <c r="BI596" s="234"/>
      <c r="BJ596" s="234"/>
      <c r="BK596" s="234"/>
      <c r="BL596" s="234"/>
      <c r="BM596" s="239"/>
    </row>
    <row r="597" spans="1:65">
      <c r="A597" s="30"/>
      <c r="B597" s="3" t="s">
        <v>279</v>
      </c>
      <c r="C597" s="29"/>
      <c r="D597" s="236">
        <v>12.280000000000001</v>
      </c>
      <c r="E597" s="236">
        <v>13.48</v>
      </c>
      <c r="F597" s="236">
        <v>11.78388957767949</v>
      </c>
      <c r="G597" s="236">
        <v>6.7050000000000001</v>
      </c>
      <c r="H597" s="236">
        <v>12.95</v>
      </c>
      <c r="I597" s="236">
        <v>12</v>
      </c>
      <c r="J597" s="236">
        <v>12.3</v>
      </c>
      <c r="K597" s="236">
        <v>11.785</v>
      </c>
      <c r="L597" s="236">
        <v>12.9</v>
      </c>
      <c r="M597" s="236">
        <v>12</v>
      </c>
      <c r="N597" s="236">
        <v>13.05</v>
      </c>
      <c r="O597" s="236">
        <v>12.25</v>
      </c>
      <c r="P597" s="236">
        <v>13.350000000000001</v>
      </c>
      <c r="Q597" s="236">
        <v>13.4</v>
      </c>
      <c r="R597" s="236">
        <v>11.2</v>
      </c>
      <c r="S597" s="236">
        <v>11.991250699403984</v>
      </c>
      <c r="T597" s="236">
        <v>10.030799999999999</v>
      </c>
      <c r="U597" s="236">
        <v>11</v>
      </c>
      <c r="V597" s="236">
        <v>9.0549999999999997</v>
      </c>
      <c r="W597" s="236">
        <v>12</v>
      </c>
      <c r="X597" s="236">
        <v>13.3</v>
      </c>
      <c r="Y597" s="236">
        <v>9.4499999999999993</v>
      </c>
      <c r="Z597" s="236">
        <v>14.9</v>
      </c>
      <c r="AA597" s="233"/>
      <c r="AB597" s="234"/>
      <c r="AC597" s="234"/>
      <c r="AD597" s="234"/>
      <c r="AE597" s="234"/>
      <c r="AF597" s="234"/>
      <c r="AG597" s="234"/>
      <c r="AH597" s="234"/>
      <c r="AI597" s="234"/>
      <c r="AJ597" s="234"/>
      <c r="AK597" s="234"/>
      <c r="AL597" s="234"/>
      <c r="AM597" s="234"/>
      <c r="AN597" s="234"/>
      <c r="AO597" s="234"/>
      <c r="AP597" s="234"/>
      <c r="AQ597" s="234"/>
      <c r="AR597" s="234"/>
      <c r="AS597" s="234"/>
      <c r="AT597" s="234"/>
      <c r="AU597" s="234"/>
      <c r="AV597" s="234"/>
      <c r="AW597" s="234"/>
      <c r="AX597" s="234"/>
      <c r="AY597" s="234"/>
      <c r="AZ597" s="234"/>
      <c r="BA597" s="234"/>
      <c r="BB597" s="234"/>
      <c r="BC597" s="234"/>
      <c r="BD597" s="234"/>
      <c r="BE597" s="234"/>
      <c r="BF597" s="234"/>
      <c r="BG597" s="234"/>
      <c r="BH597" s="234"/>
      <c r="BI597" s="234"/>
      <c r="BJ597" s="234"/>
      <c r="BK597" s="234"/>
      <c r="BL597" s="234"/>
      <c r="BM597" s="239"/>
    </row>
    <row r="598" spans="1:65">
      <c r="A598" s="30"/>
      <c r="B598" s="3" t="s">
        <v>280</v>
      </c>
      <c r="C598" s="29"/>
      <c r="D598" s="236">
        <v>0.42145778752642199</v>
      </c>
      <c r="E598" s="236">
        <v>0.3127725478149681</v>
      </c>
      <c r="F598" s="236">
        <v>5.8836917008113797E-2</v>
      </c>
      <c r="G598" s="236">
        <v>0.25990382836734055</v>
      </c>
      <c r="H598" s="236">
        <v>2.1173096136370728</v>
      </c>
      <c r="I598" s="236">
        <v>0.32506409624359733</v>
      </c>
      <c r="J598" s="236">
        <v>0.55856960175075776</v>
      </c>
      <c r="K598" s="236">
        <v>0.47889108017028942</v>
      </c>
      <c r="L598" s="236">
        <v>0.77824589087682716</v>
      </c>
      <c r="M598" s="236">
        <v>0.38340579025361593</v>
      </c>
      <c r="N598" s="236">
        <v>0.24289915602982254</v>
      </c>
      <c r="O598" s="236">
        <v>0.33862466931200796</v>
      </c>
      <c r="P598" s="236">
        <v>0.60663003552412365</v>
      </c>
      <c r="Q598" s="236">
        <v>0.25033311140691461</v>
      </c>
      <c r="R598" s="236">
        <v>0.26583202716502491</v>
      </c>
      <c r="S598" s="236">
        <v>0.58138296842369586</v>
      </c>
      <c r="T598" s="236">
        <v>0.63415059725588885</v>
      </c>
      <c r="U598" s="236">
        <v>0.40824829046386302</v>
      </c>
      <c r="V598" s="236">
        <v>0.33229003395628137</v>
      </c>
      <c r="W598" s="236">
        <v>0.19663841605003479</v>
      </c>
      <c r="X598" s="236">
        <v>0.14719601443879748</v>
      </c>
      <c r="Y598" s="236">
        <v>8.1649658092772318E-2</v>
      </c>
      <c r="Z598" s="236">
        <v>0.25033311140691439</v>
      </c>
      <c r="AA598" s="233"/>
      <c r="AB598" s="234"/>
      <c r="AC598" s="234"/>
      <c r="AD598" s="234"/>
      <c r="AE598" s="234"/>
      <c r="AF598" s="234"/>
      <c r="AG598" s="234"/>
      <c r="AH598" s="234"/>
      <c r="AI598" s="234"/>
      <c r="AJ598" s="234"/>
      <c r="AK598" s="234"/>
      <c r="AL598" s="234"/>
      <c r="AM598" s="234"/>
      <c r="AN598" s="234"/>
      <c r="AO598" s="234"/>
      <c r="AP598" s="234"/>
      <c r="AQ598" s="234"/>
      <c r="AR598" s="234"/>
      <c r="AS598" s="234"/>
      <c r="AT598" s="234"/>
      <c r="AU598" s="234"/>
      <c r="AV598" s="234"/>
      <c r="AW598" s="234"/>
      <c r="AX598" s="234"/>
      <c r="AY598" s="234"/>
      <c r="AZ598" s="234"/>
      <c r="BA598" s="234"/>
      <c r="BB598" s="234"/>
      <c r="BC598" s="234"/>
      <c r="BD598" s="234"/>
      <c r="BE598" s="234"/>
      <c r="BF598" s="234"/>
      <c r="BG598" s="234"/>
      <c r="BH598" s="234"/>
      <c r="BI598" s="234"/>
      <c r="BJ598" s="234"/>
      <c r="BK598" s="234"/>
      <c r="BL598" s="234"/>
      <c r="BM598" s="239"/>
    </row>
    <row r="599" spans="1:65">
      <c r="A599" s="30"/>
      <c r="B599" s="3" t="s">
        <v>87</v>
      </c>
      <c r="C599" s="29"/>
      <c r="D599" s="13">
        <v>3.4697402924787762E-2</v>
      </c>
      <c r="E599" s="13">
        <v>2.3381949749436942E-2</v>
      </c>
      <c r="F599" s="13">
        <v>4.9882734849565867E-3</v>
      </c>
      <c r="G599" s="13">
        <v>3.8878657945750274E-2</v>
      </c>
      <c r="H599" s="13">
        <v>0.17867591676262215</v>
      </c>
      <c r="I599" s="13">
        <v>2.6901856240849432E-2</v>
      </c>
      <c r="J599" s="13">
        <v>4.5412162743964049E-2</v>
      </c>
      <c r="K599" s="13">
        <v>4.0716260181688196E-2</v>
      </c>
      <c r="L599" s="13">
        <v>5.8441493682865615E-2</v>
      </c>
      <c r="M599" s="13">
        <v>3.1817907904864398E-2</v>
      </c>
      <c r="N599" s="13">
        <v>1.8612962147879119E-2</v>
      </c>
      <c r="O599" s="13">
        <v>2.7680490679455695E-2</v>
      </c>
      <c r="P599" s="13">
        <v>4.5611280866475465E-2</v>
      </c>
      <c r="Q599" s="13">
        <v>1.8635219211432845E-2</v>
      </c>
      <c r="R599" s="13">
        <v>2.3664572151189164E-2</v>
      </c>
      <c r="S599" s="13">
        <v>4.8392457955711392E-2</v>
      </c>
      <c r="T599" s="13">
        <v>6.2807087122245545E-2</v>
      </c>
      <c r="U599" s="13">
        <v>3.7684457581279661E-2</v>
      </c>
      <c r="V599" s="13">
        <v>3.6309237001232716E-2</v>
      </c>
      <c r="W599" s="13">
        <v>1.6341142608036131E-2</v>
      </c>
      <c r="X599" s="13">
        <v>1.1053517980385294E-2</v>
      </c>
      <c r="Y599" s="13">
        <v>8.6554407872196822E-3</v>
      </c>
      <c r="Z599" s="13">
        <v>1.6838550094635498E-2</v>
      </c>
      <c r="AA599" s="159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56"/>
    </row>
    <row r="600" spans="1:65">
      <c r="A600" s="30"/>
      <c r="B600" s="3" t="s">
        <v>281</v>
      </c>
      <c r="C600" s="29"/>
      <c r="D600" s="13">
        <v>9.3222339370302443E-4</v>
      </c>
      <c r="E600" s="13">
        <v>0.10228897159136396</v>
      </c>
      <c r="F600" s="13">
        <v>-2.8042647298338386E-2</v>
      </c>
      <c r="G600" s="13">
        <v>-0.44913019373872909</v>
      </c>
      <c r="H600" s="13">
        <v>-2.3514255168876286E-2</v>
      </c>
      <c r="I600" s="13">
        <v>-4.2866877601059894E-3</v>
      </c>
      <c r="J600" s="13">
        <v>1.3567481976609175E-2</v>
      </c>
      <c r="K600" s="13">
        <v>-3.0793262830767887E-2</v>
      </c>
      <c r="L600" s="13">
        <v>9.7344739971966021E-2</v>
      </c>
      <c r="M600" s="13">
        <v>-7.0334831042161428E-3</v>
      </c>
      <c r="N600" s="13">
        <v>7.5370377219085682E-2</v>
      </c>
      <c r="O600" s="13">
        <v>8.0738912883890901E-3</v>
      </c>
      <c r="P600" s="13">
        <v>9.5971342299910889E-2</v>
      </c>
      <c r="Q600" s="13">
        <v>0.10695852367635128</v>
      </c>
      <c r="R600" s="13">
        <v>-7.4329969034912402E-2</v>
      </c>
      <c r="S600" s="13">
        <v>-1.0006869909809146E-2</v>
      </c>
      <c r="T600" s="13">
        <v>-0.16798470308768876</v>
      </c>
      <c r="U600" s="13">
        <v>-0.10729151316423291</v>
      </c>
      <c r="V600" s="13">
        <v>-0.24586733827458518</v>
      </c>
      <c r="W600" s="13">
        <v>-8.4068807762711639E-3</v>
      </c>
      <c r="X600" s="13">
        <v>9.7344739971965799E-2</v>
      </c>
      <c r="Y600" s="13">
        <v>-0.22265691761685535</v>
      </c>
      <c r="Z600" s="13">
        <v>0.22507072347308332</v>
      </c>
      <c r="AA600" s="159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56"/>
    </row>
    <row r="601" spans="1:65">
      <c r="A601" s="30"/>
      <c r="B601" s="46" t="s">
        <v>282</v>
      </c>
      <c r="C601" s="47"/>
      <c r="D601" s="45">
        <v>0.06</v>
      </c>
      <c r="E601" s="45">
        <v>0.97</v>
      </c>
      <c r="F601" s="45">
        <v>0.2</v>
      </c>
      <c r="G601" s="45">
        <v>4</v>
      </c>
      <c r="H601" s="45">
        <v>0.16</v>
      </c>
      <c r="I601" s="45">
        <v>0.01</v>
      </c>
      <c r="J601" s="45">
        <v>0.17</v>
      </c>
      <c r="K601" s="45">
        <v>0.23</v>
      </c>
      <c r="L601" s="45">
        <v>0.93</v>
      </c>
      <c r="M601" s="45">
        <v>0.01</v>
      </c>
      <c r="N601" s="45">
        <v>0.73</v>
      </c>
      <c r="O601" s="45">
        <v>0.12</v>
      </c>
      <c r="P601" s="45">
        <v>0.92</v>
      </c>
      <c r="Q601" s="45">
        <v>1.01</v>
      </c>
      <c r="R601" s="45">
        <v>0.62</v>
      </c>
      <c r="S601" s="45">
        <v>0.04</v>
      </c>
      <c r="T601" s="45">
        <v>1.46</v>
      </c>
      <c r="U601" s="45" t="s">
        <v>283</v>
      </c>
      <c r="V601" s="45">
        <v>2.16</v>
      </c>
      <c r="W601" s="45">
        <v>0.02</v>
      </c>
      <c r="X601" s="45">
        <v>0.93</v>
      </c>
      <c r="Y601" s="45">
        <v>1.95</v>
      </c>
      <c r="Z601" s="45">
        <v>2.08</v>
      </c>
      <c r="AA601" s="159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56"/>
    </row>
    <row r="602" spans="1:65">
      <c r="B602" s="31" t="s">
        <v>307</v>
      </c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BM602" s="56"/>
    </row>
    <row r="603" spans="1:65">
      <c r="BM603" s="56"/>
    </row>
    <row r="604" spans="1:65" ht="15">
      <c r="B604" s="8" t="s">
        <v>533</v>
      </c>
      <c r="BM604" s="28" t="s">
        <v>67</v>
      </c>
    </row>
    <row r="605" spans="1:65" ht="15">
      <c r="A605" s="25" t="s">
        <v>31</v>
      </c>
      <c r="B605" s="18" t="s">
        <v>116</v>
      </c>
      <c r="C605" s="15" t="s">
        <v>117</v>
      </c>
      <c r="D605" s="16" t="s">
        <v>243</v>
      </c>
      <c r="E605" s="17" t="s">
        <v>243</v>
      </c>
      <c r="F605" s="17" t="s">
        <v>243</v>
      </c>
      <c r="G605" s="17" t="s">
        <v>243</v>
      </c>
      <c r="H605" s="17" t="s">
        <v>243</v>
      </c>
      <c r="I605" s="17" t="s">
        <v>243</v>
      </c>
      <c r="J605" s="17" t="s">
        <v>243</v>
      </c>
      <c r="K605" s="17" t="s">
        <v>243</v>
      </c>
      <c r="L605" s="17" t="s">
        <v>243</v>
      </c>
      <c r="M605" s="17" t="s">
        <v>243</v>
      </c>
      <c r="N605" s="159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28">
        <v>1</v>
      </c>
    </row>
    <row r="606" spans="1:65">
      <c r="A606" s="30"/>
      <c r="B606" s="19" t="s">
        <v>244</v>
      </c>
      <c r="C606" s="9" t="s">
        <v>244</v>
      </c>
      <c r="D606" s="157" t="s">
        <v>246</v>
      </c>
      <c r="E606" s="158" t="s">
        <v>247</v>
      </c>
      <c r="F606" s="158" t="s">
        <v>248</v>
      </c>
      <c r="G606" s="158" t="s">
        <v>251</v>
      </c>
      <c r="H606" s="158" t="s">
        <v>254</v>
      </c>
      <c r="I606" s="158" t="s">
        <v>265</v>
      </c>
      <c r="J606" s="158" t="s">
        <v>266</v>
      </c>
      <c r="K606" s="158" t="s">
        <v>268</v>
      </c>
      <c r="L606" s="158" t="s">
        <v>271</v>
      </c>
      <c r="M606" s="158" t="s">
        <v>272</v>
      </c>
      <c r="N606" s="159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28" t="s">
        <v>3</v>
      </c>
    </row>
    <row r="607" spans="1:65">
      <c r="A607" s="30"/>
      <c r="B607" s="19"/>
      <c r="C607" s="9"/>
      <c r="D607" s="10" t="s">
        <v>291</v>
      </c>
      <c r="E607" s="11" t="s">
        <v>291</v>
      </c>
      <c r="F607" s="11" t="s">
        <v>291</v>
      </c>
      <c r="G607" s="11" t="s">
        <v>292</v>
      </c>
      <c r="H607" s="11" t="s">
        <v>291</v>
      </c>
      <c r="I607" s="11" t="s">
        <v>292</v>
      </c>
      <c r="J607" s="11" t="s">
        <v>291</v>
      </c>
      <c r="K607" s="11" t="s">
        <v>292</v>
      </c>
      <c r="L607" s="11" t="s">
        <v>291</v>
      </c>
      <c r="M607" s="11" t="s">
        <v>291</v>
      </c>
      <c r="N607" s="159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28">
        <v>1</v>
      </c>
    </row>
    <row r="608" spans="1:65">
      <c r="A608" s="30"/>
      <c r="B608" s="19"/>
      <c r="C608" s="9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159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28">
        <v>2</v>
      </c>
    </row>
    <row r="609" spans="1:65">
      <c r="A609" s="30"/>
      <c r="B609" s="18">
        <v>1</v>
      </c>
      <c r="C609" s="14">
        <v>1</v>
      </c>
      <c r="D609" s="231">
        <v>40.700000000000003</v>
      </c>
      <c r="E609" s="231">
        <v>45.79</v>
      </c>
      <c r="F609" s="231">
        <v>42.832795479342991</v>
      </c>
      <c r="G609" s="231">
        <v>41.5</v>
      </c>
      <c r="H609" s="232">
        <v>60.558450964122031</v>
      </c>
      <c r="I609" s="241">
        <v>38.705100000000002</v>
      </c>
      <c r="J609" s="231">
        <v>41.9</v>
      </c>
      <c r="K609" s="231">
        <v>40.5</v>
      </c>
      <c r="L609" s="231">
        <v>46.7</v>
      </c>
      <c r="M609" s="241">
        <v>39.6</v>
      </c>
      <c r="N609" s="233"/>
      <c r="O609" s="234"/>
      <c r="P609" s="234"/>
      <c r="Q609" s="234"/>
      <c r="R609" s="234"/>
      <c r="S609" s="234"/>
      <c r="T609" s="234"/>
      <c r="U609" s="234"/>
      <c r="V609" s="234"/>
      <c r="W609" s="234"/>
      <c r="X609" s="234"/>
      <c r="Y609" s="234"/>
      <c r="Z609" s="234"/>
      <c r="AA609" s="234"/>
      <c r="AB609" s="234"/>
      <c r="AC609" s="234"/>
      <c r="AD609" s="234"/>
      <c r="AE609" s="234"/>
      <c r="AF609" s="234"/>
      <c r="AG609" s="234"/>
      <c r="AH609" s="234"/>
      <c r="AI609" s="234"/>
      <c r="AJ609" s="234"/>
      <c r="AK609" s="234"/>
      <c r="AL609" s="234"/>
      <c r="AM609" s="234"/>
      <c r="AN609" s="234"/>
      <c r="AO609" s="234"/>
      <c r="AP609" s="234"/>
      <c r="AQ609" s="234"/>
      <c r="AR609" s="234"/>
      <c r="AS609" s="234"/>
      <c r="AT609" s="234"/>
      <c r="AU609" s="234"/>
      <c r="AV609" s="234"/>
      <c r="AW609" s="234"/>
      <c r="AX609" s="234"/>
      <c r="AY609" s="234"/>
      <c r="AZ609" s="234"/>
      <c r="BA609" s="234"/>
      <c r="BB609" s="234"/>
      <c r="BC609" s="234"/>
      <c r="BD609" s="234"/>
      <c r="BE609" s="234"/>
      <c r="BF609" s="234"/>
      <c r="BG609" s="234"/>
      <c r="BH609" s="234"/>
      <c r="BI609" s="234"/>
      <c r="BJ609" s="234"/>
      <c r="BK609" s="234"/>
      <c r="BL609" s="234"/>
      <c r="BM609" s="235">
        <v>1</v>
      </c>
    </row>
    <row r="610" spans="1:65">
      <c r="A610" s="30"/>
      <c r="B610" s="19">
        <v>1</v>
      </c>
      <c r="C610" s="9">
        <v>2</v>
      </c>
      <c r="D610" s="236">
        <v>39.9</v>
      </c>
      <c r="E610" s="236">
        <v>46.12</v>
      </c>
      <c r="F610" s="236">
        <v>41.997376413806435</v>
      </c>
      <c r="G610" s="236">
        <v>43.7</v>
      </c>
      <c r="H610" s="237">
        <v>60.006373700535441</v>
      </c>
      <c r="I610" s="236">
        <v>45.2483</v>
      </c>
      <c r="J610" s="236">
        <v>42.5</v>
      </c>
      <c r="K610" s="236">
        <v>39.200000000000003</v>
      </c>
      <c r="L610" s="236">
        <v>44.8</v>
      </c>
      <c r="M610" s="236">
        <v>43.1</v>
      </c>
      <c r="N610" s="233"/>
      <c r="O610" s="234"/>
      <c r="P610" s="234"/>
      <c r="Q610" s="234"/>
      <c r="R610" s="234"/>
      <c r="S610" s="234"/>
      <c r="T610" s="234"/>
      <c r="U610" s="234"/>
      <c r="V610" s="234"/>
      <c r="W610" s="234"/>
      <c r="X610" s="234"/>
      <c r="Y610" s="234"/>
      <c r="Z610" s="234"/>
      <c r="AA610" s="234"/>
      <c r="AB610" s="234"/>
      <c r="AC610" s="234"/>
      <c r="AD610" s="234"/>
      <c r="AE610" s="234"/>
      <c r="AF610" s="234"/>
      <c r="AG610" s="234"/>
      <c r="AH610" s="234"/>
      <c r="AI610" s="234"/>
      <c r="AJ610" s="234"/>
      <c r="AK610" s="234"/>
      <c r="AL610" s="234"/>
      <c r="AM610" s="234"/>
      <c r="AN610" s="234"/>
      <c r="AO610" s="234"/>
      <c r="AP610" s="234"/>
      <c r="AQ610" s="234"/>
      <c r="AR610" s="234"/>
      <c r="AS610" s="234"/>
      <c r="AT610" s="234"/>
      <c r="AU610" s="234"/>
      <c r="AV610" s="234"/>
      <c r="AW610" s="234"/>
      <c r="AX610" s="234"/>
      <c r="AY610" s="234"/>
      <c r="AZ610" s="234"/>
      <c r="BA610" s="234"/>
      <c r="BB610" s="234"/>
      <c r="BC610" s="234"/>
      <c r="BD610" s="234"/>
      <c r="BE610" s="234"/>
      <c r="BF610" s="234"/>
      <c r="BG610" s="234"/>
      <c r="BH610" s="234"/>
      <c r="BI610" s="234"/>
      <c r="BJ610" s="234"/>
      <c r="BK610" s="234"/>
      <c r="BL610" s="234"/>
      <c r="BM610" s="235">
        <v>8</v>
      </c>
    </row>
    <row r="611" spans="1:65">
      <c r="A611" s="30"/>
      <c r="B611" s="19">
        <v>1</v>
      </c>
      <c r="C611" s="9">
        <v>3</v>
      </c>
      <c r="D611" s="236">
        <v>43.2</v>
      </c>
      <c r="E611" s="236">
        <v>46.33</v>
      </c>
      <c r="F611" s="236">
        <v>40.930289032081753</v>
      </c>
      <c r="G611" s="236">
        <v>42.3</v>
      </c>
      <c r="H611" s="237">
        <v>62.563334532292942</v>
      </c>
      <c r="I611" s="236">
        <v>42.449300000000001</v>
      </c>
      <c r="J611" s="236">
        <v>41.5</v>
      </c>
      <c r="K611" s="236">
        <v>37.799999999999997</v>
      </c>
      <c r="L611" s="236">
        <v>44.7</v>
      </c>
      <c r="M611" s="236">
        <v>42.9</v>
      </c>
      <c r="N611" s="233"/>
      <c r="O611" s="234"/>
      <c r="P611" s="234"/>
      <c r="Q611" s="234"/>
      <c r="R611" s="234"/>
      <c r="S611" s="234"/>
      <c r="T611" s="234"/>
      <c r="U611" s="234"/>
      <c r="V611" s="234"/>
      <c r="W611" s="234"/>
      <c r="X611" s="234"/>
      <c r="Y611" s="234"/>
      <c r="Z611" s="234"/>
      <c r="AA611" s="234"/>
      <c r="AB611" s="234"/>
      <c r="AC611" s="234"/>
      <c r="AD611" s="234"/>
      <c r="AE611" s="234"/>
      <c r="AF611" s="234"/>
      <c r="AG611" s="234"/>
      <c r="AH611" s="234"/>
      <c r="AI611" s="234"/>
      <c r="AJ611" s="234"/>
      <c r="AK611" s="234"/>
      <c r="AL611" s="234"/>
      <c r="AM611" s="234"/>
      <c r="AN611" s="234"/>
      <c r="AO611" s="234"/>
      <c r="AP611" s="234"/>
      <c r="AQ611" s="234"/>
      <c r="AR611" s="234"/>
      <c r="AS611" s="234"/>
      <c r="AT611" s="234"/>
      <c r="AU611" s="234"/>
      <c r="AV611" s="234"/>
      <c r="AW611" s="234"/>
      <c r="AX611" s="234"/>
      <c r="AY611" s="234"/>
      <c r="AZ611" s="234"/>
      <c r="BA611" s="234"/>
      <c r="BB611" s="234"/>
      <c r="BC611" s="234"/>
      <c r="BD611" s="234"/>
      <c r="BE611" s="234"/>
      <c r="BF611" s="234"/>
      <c r="BG611" s="234"/>
      <c r="BH611" s="234"/>
      <c r="BI611" s="234"/>
      <c r="BJ611" s="234"/>
      <c r="BK611" s="234"/>
      <c r="BL611" s="234"/>
      <c r="BM611" s="235">
        <v>16</v>
      </c>
    </row>
    <row r="612" spans="1:65">
      <c r="A612" s="30"/>
      <c r="B612" s="19">
        <v>1</v>
      </c>
      <c r="C612" s="9">
        <v>4</v>
      </c>
      <c r="D612" s="236">
        <v>38.5</v>
      </c>
      <c r="E612" s="236">
        <v>45.81</v>
      </c>
      <c r="F612" s="236">
        <v>42.412848569120172</v>
      </c>
      <c r="G612" s="236">
        <v>43.3</v>
      </c>
      <c r="H612" s="237">
        <v>61.406458910662536</v>
      </c>
      <c r="I612" s="236">
        <v>42.826900000000002</v>
      </c>
      <c r="J612" s="236">
        <v>42.6</v>
      </c>
      <c r="K612" s="236">
        <v>37.9</v>
      </c>
      <c r="L612" s="236">
        <v>44.7</v>
      </c>
      <c r="M612" s="236">
        <v>43.9</v>
      </c>
      <c r="N612" s="233"/>
      <c r="O612" s="234"/>
      <c r="P612" s="234"/>
      <c r="Q612" s="234"/>
      <c r="R612" s="234"/>
      <c r="S612" s="234"/>
      <c r="T612" s="234"/>
      <c r="U612" s="234"/>
      <c r="V612" s="234"/>
      <c r="W612" s="234"/>
      <c r="X612" s="234"/>
      <c r="Y612" s="234"/>
      <c r="Z612" s="234"/>
      <c r="AA612" s="234"/>
      <c r="AB612" s="234"/>
      <c r="AC612" s="234"/>
      <c r="AD612" s="234"/>
      <c r="AE612" s="234"/>
      <c r="AF612" s="234"/>
      <c r="AG612" s="234"/>
      <c r="AH612" s="234"/>
      <c r="AI612" s="234"/>
      <c r="AJ612" s="234"/>
      <c r="AK612" s="234"/>
      <c r="AL612" s="234"/>
      <c r="AM612" s="234"/>
      <c r="AN612" s="234"/>
      <c r="AO612" s="234"/>
      <c r="AP612" s="234"/>
      <c r="AQ612" s="234"/>
      <c r="AR612" s="234"/>
      <c r="AS612" s="234"/>
      <c r="AT612" s="234"/>
      <c r="AU612" s="234"/>
      <c r="AV612" s="234"/>
      <c r="AW612" s="234"/>
      <c r="AX612" s="234"/>
      <c r="AY612" s="234"/>
      <c r="AZ612" s="234"/>
      <c r="BA612" s="234"/>
      <c r="BB612" s="234"/>
      <c r="BC612" s="234"/>
      <c r="BD612" s="234"/>
      <c r="BE612" s="234"/>
      <c r="BF612" s="234"/>
      <c r="BG612" s="234"/>
      <c r="BH612" s="234"/>
      <c r="BI612" s="234"/>
      <c r="BJ612" s="234"/>
      <c r="BK612" s="234"/>
      <c r="BL612" s="234"/>
      <c r="BM612" s="235">
        <v>42.737591847879166</v>
      </c>
    </row>
    <row r="613" spans="1:65">
      <c r="A613" s="30"/>
      <c r="B613" s="19">
        <v>1</v>
      </c>
      <c r="C613" s="9">
        <v>5</v>
      </c>
      <c r="D613" s="238">
        <v>33.200000000000003</v>
      </c>
      <c r="E613" s="236">
        <v>46.38</v>
      </c>
      <c r="F613" s="236">
        <v>41.899741465948672</v>
      </c>
      <c r="G613" s="236">
        <v>41.4</v>
      </c>
      <c r="H613" s="237">
        <v>61.123158381958135</v>
      </c>
      <c r="I613" s="236">
        <v>43.493699999999997</v>
      </c>
      <c r="J613" s="236">
        <v>42</v>
      </c>
      <c r="K613" s="236">
        <v>38.299999999999997</v>
      </c>
      <c r="L613" s="236">
        <v>44.4</v>
      </c>
      <c r="M613" s="236">
        <v>42.5</v>
      </c>
      <c r="N613" s="233"/>
      <c r="O613" s="234"/>
      <c r="P613" s="234"/>
      <c r="Q613" s="234"/>
      <c r="R613" s="234"/>
      <c r="S613" s="234"/>
      <c r="T613" s="234"/>
      <c r="U613" s="234"/>
      <c r="V613" s="234"/>
      <c r="W613" s="234"/>
      <c r="X613" s="234"/>
      <c r="Y613" s="234"/>
      <c r="Z613" s="234"/>
      <c r="AA613" s="234"/>
      <c r="AB613" s="234"/>
      <c r="AC613" s="234"/>
      <c r="AD613" s="234"/>
      <c r="AE613" s="234"/>
      <c r="AF613" s="234"/>
      <c r="AG613" s="234"/>
      <c r="AH613" s="234"/>
      <c r="AI613" s="234"/>
      <c r="AJ613" s="234"/>
      <c r="AK613" s="234"/>
      <c r="AL613" s="234"/>
      <c r="AM613" s="234"/>
      <c r="AN613" s="234"/>
      <c r="AO613" s="234"/>
      <c r="AP613" s="234"/>
      <c r="AQ613" s="234"/>
      <c r="AR613" s="234"/>
      <c r="AS613" s="234"/>
      <c r="AT613" s="234"/>
      <c r="AU613" s="234"/>
      <c r="AV613" s="234"/>
      <c r="AW613" s="234"/>
      <c r="AX613" s="234"/>
      <c r="AY613" s="234"/>
      <c r="AZ613" s="234"/>
      <c r="BA613" s="234"/>
      <c r="BB613" s="234"/>
      <c r="BC613" s="234"/>
      <c r="BD613" s="234"/>
      <c r="BE613" s="234"/>
      <c r="BF613" s="234"/>
      <c r="BG613" s="234"/>
      <c r="BH613" s="234"/>
      <c r="BI613" s="234"/>
      <c r="BJ613" s="234"/>
      <c r="BK613" s="234"/>
      <c r="BL613" s="234"/>
      <c r="BM613" s="235">
        <v>42</v>
      </c>
    </row>
    <row r="614" spans="1:65">
      <c r="A614" s="30"/>
      <c r="B614" s="19">
        <v>1</v>
      </c>
      <c r="C614" s="9">
        <v>6</v>
      </c>
      <c r="D614" s="236">
        <v>42.2</v>
      </c>
      <c r="E614" s="236">
        <v>46.42</v>
      </c>
      <c r="F614" s="236">
        <v>42.282788825174975</v>
      </c>
      <c r="G614" s="236">
        <v>43.6</v>
      </c>
      <c r="H614" s="237">
        <v>61.235211642136278</v>
      </c>
      <c r="I614" s="236">
        <v>43.801900000000003</v>
      </c>
      <c r="J614" s="236">
        <v>42.5</v>
      </c>
      <c r="K614" s="236">
        <v>39.799999999999997</v>
      </c>
      <c r="L614" s="236">
        <v>47.2</v>
      </c>
      <c r="M614" s="236">
        <v>41.8</v>
      </c>
      <c r="N614" s="233"/>
      <c r="O614" s="234"/>
      <c r="P614" s="234"/>
      <c r="Q614" s="234"/>
      <c r="R614" s="234"/>
      <c r="S614" s="234"/>
      <c r="T614" s="234"/>
      <c r="U614" s="234"/>
      <c r="V614" s="234"/>
      <c r="W614" s="234"/>
      <c r="X614" s="234"/>
      <c r="Y614" s="234"/>
      <c r="Z614" s="234"/>
      <c r="AA614" s="234"/>
      <c r="AB614" s="234"/>
      <c r="AC614" s="234"/>
      <c r="AD614" s="234"/>
      <c r="AE614" s="234"/>
      <c r="AF614" s="234"/>
      <c r="AG614" s="234"/>
      <c r="AH614" s="234"/>
      <c r="AI614" s="234"/>
      <c r="AJ614" s="234"/>
      <c r="AK614" s="234"/>
      <c r="AL614" s="234"/>
      <c r="AM614" s="234"/>
      <c r="AN614" s="234"/>
      <c r="AO614" s="234"/>
      <c r="AP614" s="234"/>
      <c r="AQ614" s="234"/>
      <c r="AR614" s="234"/>
      <c r="AS614" s="234"/>
      <c r="AT614" s="234"/>
      <c r="AU614" s="234"/>
      <c r="AV614" s="234"/>
      <c r="AW614" s="234"/>
      <c r="AX614" s="234"/>
      <c r="AY614" s="234"/>
      <c r="AZ614" s="234"/>
      <c r="BA614" s="234"/>
      <c r="BB614" s="234"/>
      <c r="BC614" s="234"/>
      <c r="BD614" s="234"/>
      <c r="BE614" s="234"/>
      <c r="BF614" s="234"/>
      <c r="BG614" s="234"/>
      <c r="BH614" s="234"/>
      <c r="BI614" s="234"/>
      <c r="BJ614" s="234"/>
      <c r="BK614" s="234"/>
      <c r="BL614" s="234"/>
      <c r="BM614" s="239"/>
    </row>
    <row r="615" spans="1:65">
      <c r="A615" s="30"/>
      <c r="B615" s="20" t="s">
        <v>278</v>
      </c>
      <c r="C615" s="12"/>
      <c r="D615" s="240">
        <v>39.616666666666667</v>
      </c>
      <c r="E615" s="240">
        <v>46.141666666666673</v>
      </c>
      <c r="F615" s="240">
        <v>42.059306630912495</v>
      </c>
      <c r="G615" s="240">
        <v>42.633333333333333</v>
      </c>
      <c r="H615" s="240">
        <v>61.148831355284557</v>
      </c>
      <c r="I615" s="240">
        <v>42.754199999999997</v>
      </c>
      <c r="J615" s="240">
        <v>42.166666666666664</v>
      </c>
      <c r="K615" s="240">
        <v>38.916666666666664</v>
      </c>
      <c r="L615" s="240">
        <v>45.416666666666664</v>
      </c>
      <c r="M615" s="240">
        <v>42.300000000000004</v>
      </c>
      <c r="N615" s="233"/>
      <c r="O615" s="234"/>
      <c r="P615" s="234"/>
      <c r="Q615" s="234"/>
      <c r="R615" s="234"/>
      <c r="S615" s="234"/>
      <c r="T615" s="234"/>
      <c r="U615" s="234"/>
      <c r="V615" s="234"/>
      <c r="W615" s="234"/>
      <c r="X615" s="234"/>
      <c r="Y615" s="234"/>
      <c r="Z615" s="234"/>
      <c r="AA615" s="234"/>
      <c r="AB615" s="234"/>
      <c r="AC615" s="234"/>
      <c r="AD615" s="234"/>
      <c r="AE615" s="234"/>
      <c r="AF615" s="234"/>
      <c r="AG615" s="234"/>
      <c r="AH615" s="234"/>
      <c r="AI615" s="234"/>
      <c r="AJ615" s="234"/>
      <c r="AK615" s="234"/>
      <c r="AL615" s="234"/>
      <c r="AM615" s="234"/>
      <c r="AN615" s="234"/>
      <c r="AO615" s="234"/>
      <c r="AP615" s="234"/>
      <c r="AQ615" s="234"/>
      <c r="AR615" s="234"/>
      <c r="AS615" s="234"/>
      <c r="AT615" s="234"/>
      <c r="AU615" s="234"/>
      <c r="AV615" s="234"/>
      <c r="AW615" s="234"/>
      <c r="AX615" s="234"/>
      <c r="AY615" s="234"/>
      <c r="AZ615" s="234"/>
      <c r="BA615" s="234"/>
      <c r="BB615" s="234"/>
      <c r="BC615" s="234"/>
      <c r="BD615" s="234"/>
      <c r="BE615" s="234"/>
      <c r="BF615" s="234"/>
      <c r="BG615" s="234"/>
      <c r="BH615" s="234"/>
      <c r="BI615" s="234"/>
      <c r="BJ615" s="234"/>
      <c r="BK615" s="234"/>
      <c r="BL615" s="234"/>
      <c r="BM615" s="239"/>
    </row>
    <row r="616" spans="1:65">
      <c r="A616" s="30"/>
      <c r="B616" s="3" t="s">
        <v>279</v>
      </c>
      <c r="C616" s="29"/>
      <c r="D616" s="236">
        <v>40.299999999999997</v>
      </c>
      <c r="E616" s="236">
        <v>46.224999999999994</v>
      </c>
      <c r="F616" s="236">
        <v>42.140082619490705</v>
      </c>
      <c r="G616" s="236">
        <v>42.8</v>
      </c>
      <c r="H616" s="236">
        <v>61.179185012047206</v>
      </c>
      <c r="I616" s="236">
        <v>43.160299999999999</v>
      </c>
      <c r="J616" s="236">
        <v>42.25</v>
      </c>
      <c r="K616" s="236">
        <v>38.75</v>
      </c>
      <c r="L616" s="236">
        <v>44.75</v>
      </c>
      <c r="M616" s="236">
        <v>42.7</v>
      </c>
      <c r="N616" s="233"/>
      <c r="O616" s="234"/>
      <c r="P616" s="234"/>
      <c r="Q616" s="234"/>
      <c r="R616" s="234"/>
      <c r="S616" s="234"/>
      <c r="T616" s="234"/>
      <c r="U616" s="234"/>
      <c r="V616" s="234"/>
      <c r="W616" s="234"/>
      <c r="X616" s="234"/>
      <c r="Y616" s="234"/>
      <c r="Z616" s="234"/>
      <c r="AA616" s="234"/>
      <c r="AB616" s="234"/>
      <c r="AC616" s="234"/>
      <c r="AD616" s="234"/>
      <c r="AE616" s="234"/>
      <c r="AF616" s="234"/>
      <c r="AG616" s="234"/>
      <c r="AH616" s="234"/>
      <c r="AI616" s="234"/>
      <c r="AJ616" s="234"/>
      <c r="AK616" s="234"/>
      <c r="AL616" s="234"/>
      <c r="AM616" s="234"/>
      <c r="AN616" s="234"/>
      <c r="AO616" s="234"/>
      <c r="AP616" s="234"/>
      <c r="AQ616" s="234"/>
      <c r="AR616" s="234"/>
      <c r="AS616" s="234"/>
      <c r="AT616" s="234"/>
      <c r="AU616" s="234"/>
      <c r="AV616" s="234"/>
      <c r="AW616" s="234"/>
      <c r="AX616" s="234"/>
      <c r="AY616" s="234"/>
      <c r="AZ616" s="234"/>
      <c r="BA616" s="234"/>
      <c r="BB616" s="234"/>
      <c r="BC616" s="234"/>
      <c r="BD616" s="234"/>
      <c r="BE616" s="234"/>
      <c r="BF616" s="234"/>
      <c r="BG616" s="234"/>
      <c r="BH616" s="234"/>
      <c r="BI616" s="234"/>
      <c r="BJ616" s="234"/>
      <c r="BK616" s="234"/>
      <c r="BL616" s="234"/>
      <c r="BM616" s="239"/>
    </row>
    <row r="617" spans="1:65">
      <c r="A617" s="30"/>
      <c r="B617" s="3" t="s">
        <v>280</v>
      </c>
      <c r="C617" s="29"/>
      <c r="D617" s="23">
        <v>3.5549496011429849</v>
      </c>
      <c r="E617" s="23">
        <v>0.2842123619173994</v>
      </c>
      <c r="F617" s="23">
        <v>0.64454609206799462</v>
      </c>
      <c r="G617" s="23">
        <v>1.0424330514074605</v>
      </c>
      <c r="H617" s="23">
        <v>0.86360527438603796</v>
      </c>
      <c r="I617" s="23">
        <v>2.2071941672630433</v>
      </c>
      <c r="J617" s="23">
        <v>0.43665394383500883</v>
      </c>
      <c r="K617" s="23">
        <v>1.0980285363626341</v>
      </c>
      <c r="L617" s="23">
        <v>1.2056809970579572</v>
      </c>
      <c r="M617" s="23">
        <v>1.4926486525636224</v>
      </c>
      <c r="N617" s="159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56"/>
    </row>
    <row r="618" spans="1:65">
      <c r="A618" s="30"/>
      <c r="B618" s="3" t="s">
        <v>87</v>
      </c>
      <c r="C618" s="29"/>
      <c r="D618" s="13">
        <v>8.973368787066853E-2</v>
      </c>
      <c r="E618" s="13">
        <v>6.1595599476409468E-3</v>
      </c>
      <c r="F618" s="13">
        <v>1.532469609459206E-2</v>
      </c>
      <c r="G618" s="13">
        <v>2.445112708539782E-2</v>
      </c>
      <c r="H618" s="13">
        <v>1.4123005382856007E-2</v>
      </c>
      <c r="I618" s="13">
        <v>5.1625200968864894E-2</v>
      </c>
      <c r="J618" s="13">
        <v>1.0355429498063451E-2</v>
      </c>
      <c r="K618" s="13">
        <v>2.8214866030731499E-2</v>
      </c>
      <c r="L618" s="13">
        <v>2.6547104522377039E-2</v>
      </c>
      <c r="M618" s="13">
        <v>3.5287202188265303E-2</v>
      </c>
      <c r="N618" s="159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56"/>
    </row>
    <row r="619" spans="1:65">
      <c r="A619" s="30"/>
      <c r="B619" s="3" t="s">
        <v>281</v>
      </c>
      <c r="C619" s="29"/>
      <c r="D619" s="13">
        <v>-7.3025293337096953E-2</v>
      </c>
      <c r="E619" s="13">
        <v>7.9650599661862609E-2</v>
      </c>
      <c r="F619" s="13">
        <v>-1.587092738825735E-2</v>
      </c>
      <c r="G619" s="13">
        <v>-2.4395037258283514E-3</v>
      </c>
      <c r="H619" s="13">
        <v>0.4307973077411249</v>
      </c>
      <c r="I619" s="13">
        <v>3.8860757948055991E-4</v>
      </c>
      <c r="J619" s="13">
        <v>-1.3358852394974918E-2</v>
      </c>
      <c r="K619" s="13">
        <v>-8.9404316340816803E-2</v>
      </c>
      <c r="L619" s="13">
        <v>6.2686611550866855E-2</v>
      </c>
      <c r="M619" s="13">
        <v>-1.023903848950436E-2</v>
      </c>
      <c r="N619" s="159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56"/>
    </row>
    <row r="620" spans="1:65">
      <c r="A620" s="30"/>
      <c r="B620" s="46" t="s">
        <v>282</v>
      </c>
      <c r="C620" s="47"/>
      <c r="D620" s="45">
        <v>1.18</v>
      </c>
      <c r="E620" s="45">
        <v>1.52</v>
      </c>
      <c r="F620" s="45">
        <v>0.17</v>
      </c>
      <c r="G620" s="45">
        <v>7.0000000000000007E-2</v>
      </c>
      <c r="H620" s="45">
        <v>7.73</v>
      </c>
      <c r="I620" s="45">
        <v>0.12</v>
      </c>
      <c r="J620" s="45">
        <v>0.12</v>
      </c>
      <c r="K620" s="45">
        <v>1.47</v>
      </c>
      <c r="L620" s="45">
        <v>1.22</v>
      </c>
      <c r="M620" s="45">
        <v>7.0000000000000007E-2</v>
      </c>
      <c r="N620" s="159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56"/>
    </row>
    <row r="621" spans="1:65">
      <c r="B621" s="31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BM621" s="56"/>
    </row>
    <row r="622" spans="1:65" ht="15">
      <c r="B622" s="8" t="s">
        <v>534</v>
      </c>
      <c r="BM622" s="28" t="s">
        <v>67</v>
      </c>
    </row>
    <row r="623" spans="1:65" ht="15">
      <c r="A623" s="25" t="s">
        <v>34</v>
      </c>
      <c r="B623" s="18" t="s">
        <v>116</v>
      </c>
      <c r="C623" s="15" t="s">
        <v>117</v>
      </c>
      <c r="D623" s="16" t="s">
        <v>243</v>
      </c>
      <c r="E623" s="17" t="s">
        <v>243</v>
      </c>
      <c r="F623" s="17" t="s">
        <v>243</v>
      </c>
      <c r="G623" s="17" t="s">
        <v>243</v>
      </c>
      <c r="H623" s="17" t="s">
        <v>243</v>
      </c>
      <c r="I623" s="17" t="s">
        <v>243</v>
      </c>
      <c r="J623" s="17" t="s">
        <v>243</v>
      </c>
      <c r="K623" s="17" t="s">
        <v>243</v>
      </c>
      <c r="L623" s="17" t="s">
        <v>243</v>
      </c>
      <c r="M623" s="17" t="s">
        <v>243</v>
      </c>
      <c r="N623" s="17" t="s">
        <v>243</v>
      </c>
      <c r="O623" s="17" t="s">
        <v>243</v>
      </c>
      <c r="P623" s="17" t="s">
        <v>243</v>
      </c>
      <c r="Q623" s="17" t="s">
        <v>243</v>
      </c>
      <c r="R623" s="17" t="s">
        <v>243</v>
      </c>
      <c r="S623" s="17" t="s">
        <v>243</v>
      </c>
      <c r="T623" s="17" t="s">
        <v>243</v>
      </c>
      <c r="U623" s="17" t="s">
        <v>243</v>
      </c>
      <c r="V623" s="17" t="s">
        <v>243</v>
      </c>
      <c r="W623" s="17" t="s">
        <v>243</v>
      </c>
      <c r="X623" s="17" t="s">
        <v>243</v>
      </c>
      <c r="Y623" s="17" t="s">
        <v>243</v>
      </c>
      <c r="Z623" s="17" t="s">
        <v>243</v>
      </c>
      <c r="AA623" s="17" t="s">
        <v>243</v>
      </c>
      <c r="AB623" s="17" t="s">
        <v>243</v>
      </c>
      <c r="AC623" s="159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28">
        <v>1</v>
      </c>
    </row>
    <row r="624" spans="1:65">
      <c r="A624" s="30"/>
      <c r="B624" s="19" t="s">
        <v>244</v>
      </c>
      <c r="C624" s="9" t="s">
        <v>244</v>
      </c>
      <c r="D624" s="157" t="s">
        <v>246</v>
      </c>
      <c r="E624" s="158" t="s">
        <v>247</v>
      </c>
      <c r="F624" s="158" t="s">
        <v>248</v>
      </c>
      <c r="G624" s="158" t="s">
        <v>249</v>
      </c>
      <c r="H624" s="158" t="s">
        <v>250</v>
      </c>
      <c r="I624" s="158" t="s">
        <v>251</v>
      </c>
      <c r="J624" s="158" t="s">
        <v>252</v>
      </c>
      <c r="K624" s="158" t="s">
        <v>253</v>
      </c>
      <c r="L624" s="158" t="s">
        <v>254</v>
      </c>
      <c r="M624" s="158" t="s">
        <v>255</v>
      </c>
      <c r="N624" s="158" t="s">
        <v>256</v>
      </c>
      <c r="O624" s="158" t="s">
        <v>257</v>
      </c>
      <c r="P624" s="158" t="s">
        <v>259</v>
      </c>
      <c r="Q624" s="158" t="s">
        <v>260</v>
      </c>
      <c r="R624" s="158" t="s">
        <v>261</v>
      </c>
      <c r="S624" s="158" t="s">
        <v>262</v>
      </c>
      <c r="T624" s="158" t="s">
        <v>263</v>
      </c>
      <c r="U624" s="158" t="s">
        <v>264</v>
      </c>
      <c r="V624" s="158" t="s">
        <v>265</v>
      </c>
      <c r="W624" s="158" t="s">
        <v>266</v>
      </c>
      <c r="X624" s="158" t="s">
        <v>267</v>
      </c>
      <c r="Y624" s="158" t="s">
        <v>268</v>
      </c>
      <c r="Z624" s="158" t="s">
        <v>269</v>
      </c>
      <c r="AA624" s="158" t="s">
        <v>270</v>
      </c>
      <c r="AB624" s="158" t="s">
        <v>272</v>
      </c>
      <c r="AC624" s="159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28" t="s">
        <v>3</v>
      </c>
    </row>
    <row r="625" spans="1:65">
      <c r="A625" s="30"/>
      <c r="B625" s="19"/>
      <c r="C625" s="9"/>
      <c r="D625" s="10" t="s">
        <v>291</v>
      </c>
      <c r="E625" s="11" t="s">
        <v>291</v>
      </c>
      <c r="F625" s="11" t="s">
        <v>291</v>
      </c>
      <c r="G625" s="11" t="s">
        <v>120</v>
      </c>
      <c r="H625" s="11" t="s">
        <v>120</v>
      </c>
      <c r="I625" s="11" t="s">
        <v>292</v>
      </c>
      <c r="J625" s="11" t="s">
        <v>292</v>
      </c>
      <c r="K625" s="11" t="s">
        <v>120</v>
      </c>
      <c r="L625" s="11" t="s">
        <v>120</v>
      </c>
      <c r="M625" s="11" t="s">
        <v>291</v>
      </c>
      <c r="N625" s="11" t="s">
        <v>292</v>
      </c>
      <c r="O625" s="11" t="s">
        <v>292</v>
      </c>
      <c r="P625" s="11" t="s">
        <v>292</v>
      </c>
      <c r="Q625" s="11" t="s">
        <v>292</v>
      </c>
      <c r="R625" s="11" t="s">
        <v>292</v>
      </c>
      <c r="S625" s="11" t="s">
        <v>292</v>
      </c>
      <c r="T625" s="11" t="s">
        <v>292</v>
      </c>
      <c r="U625" s="11" t="s">
        <v>120</v>
      </c>
      <c r="V625" s="11" t="s">
        <v>292</v>
      </c>
      <c r="W625" s="11" t="s">
        <v>292</v>
      </c>
      <c r="X625" s="11" t="s">
        <v>120</v>
      </c>
      <c r="Y625" s="11" t="s">
        <v>292</v>
      </c>
      <c r="Z625" s="11" t="s">
        <v>292</v>
      </c>
      <c r="AA625" s="11" t="s">
        <v>292</v>
      </c>
      <c r="AB625" s="11" t="s">
        <v>291</v>
      </c>
      <c r="AC625" s="159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28">
        <v>0</v>
      </c>
    </row>
    <row r="626" spans="1:65">
      <c r="A626" s="30"/>
      <c r="B626" s="19"/>
      <c r="C626" s="9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159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28">
        <v>1</v>
      </c>
    </row>
    <row r="627" spans="1:65">
      <c r="A627" s="30"/>
      <c r="B627" s="18">
        <v>1</v>
      </c>
      <c r="C627" s="14">
        <v>1</v>
      </c>
      <c r="D627" s="220">
        <v>48.9</v>
      </c>
      <c r="E627" s="220">
        <v>58.6</v>
      </c>
      <c r="F627" s="220">
        <v>54.047993828397566</v>
      </c>
      <c r="G627" s="220">
        <v>57.814499999999995</v>
      </c>
      <c r="H627" s="220">
        <v>52.05</v>
      </c>
      <c r="I627" s="220">
        <v>54</v>
      </c>
      <c r="J627" s="220">
        <v>52</v>
      </c>
      <c r="K627" s="220">
        <v>58</v>
      </c>
      <c r="L627" s="221">
        <v>32.6</v>
      </c>
      <c r="M627" s="220">
        <v>54.1</v>
      </c>
      <c r="N627" s="220">
        <v>56.4</v>
      </c>
      <c r="O627" s="220">
        <v>46.5</v>
      </c>
      <c r="P627" s="220">
        <v>56.7</v>
      </c>
      <c r="Q627" s="220">
        <v>51.1</v>
      </c>
      <c r="R627" s="220">
        <v>54.2</v>
      </c>
      <c r="S627" s="220">
        <v>57.4</v>
      </c>
      <c r="T627" s="220">
        <v>56.1</v>
      </c>
      <c r="U627" s="220">
        <v>57.063760470778554</v>
      </c>
      <c r="V627" s="220">
        <v>49.474899999999998</v>
      </c>
      <c r="W627" s="220">
        <v>55</v>
      </c>
      <c r="X627" s="220">
        <v>53</v>
      </c>
      <c r="Y627" s="222">
        <v>56.1</v>
      </c>
      <c r="Z627" s="220">
        <v>57.6</v>
      </c>
      <c r="AA627" s="220">
        <v>52.4</v>
      </c>
      <c r="AB627" s="220">
        <v>55</v>
      </c>
      <c r="AC627" s="223"/>
      <c r="AD627" s="224"/>
      <c r="AE627" s="224"/>
      <c r="AF627" s="224"/>
      <c r="AG627" s="224"/>
      <c r="AH627" s="224"/>
      <c r="AI627" s="224"/>
      <c r="AJ627" s="224"/>
      <c r="AK627" s="224"/>
      <c r="AL627" s="224"/>
      <c r="AM627" s="224"/>
      <c r="AN627" s="224"/>
      <c r="AO627" s="224"/>
      <c r="AP627" s="224"/>
      <c r="AQ627" s="224"/>
      <c r="AR627" s="224"/>
      <c r="AS627" s="224"/>
      <c r="AT627" s="224"/>
      <c r="AU627" s="224"/>
      <c r="AV627" s="224"/>
      <c r="AW627" s="224"/>
      <c r="AX627" s="224"/>
      <c r="AY627" s="224"/>
      <c r="AZ627" s="224"/>
      <c r="BA627" s="224"/>
      <c r="BB627" s="224"/>
      <c r="BC627" s="224"/>
      <c r="BD627" s="224"/>
      <c r="BE627" s="224"/>
      <c r="BF627" s="224"/>
      <c r="BG627" s="224"/>
      <c r="BH627" s="224"/>
      <c r="BI627" s="224"/>
      <c r="BJ627" s="224"/>
      <c r="BK627" s="224"/>
      <c r="BL627" s="224"/>
      <c r="BM627" s="225">
        <v>1</v>
      </c>
    </row>
    <row r="628" spans="1:65">
      <c r="A628" s="30"/>
      <c r="B628" s="19">
        <v>1</v>
      </c>
      <c r="C628" s="9">
        <v>2</v>
      </c>
      <c r="D628" s="226">
        <v>49.8</v>
      </c>
      <c r="E628" s="226">
        <v>57.4</v>
      </c>
      <c r="F628" s="226">
        <v>55.316696178859765</v>
      </c>
      <c r="G628" s="226">
        <v>57.508000000000003</v>
      </c>
      <c r="H628" s="226">
        <v>51.79</v>
      </c>
      <c r="I628" s="226">
        <v>53</v>
      </c>
      <c r="J628" s="226">
        <v>53</v>
      </c>
      <c r="K628" s="226">
        <v>56</v>
      </c>
      <c r="L628" s="227">
        <v>30.759999999999998</v>
      </c>
      <c r="M628" s="226">
        <v>55.1</v>
      </c>
      <c r="N628" s="226">
        <v>60.3</v>
      </c>
      <c r="O628" s="226">
        <v>47.4</v>
      </c>
      <c r="P628" s="226">
        <v>56.4</v>
      </c>
      <c r="Q628" s="226">
        <v>52.1</v>
      </c>
      <c r="R628" s="226">
        <v>53.4</v>
      </c>
      <c r="S628" s="226">
        <v>56.5</v>
      </c>
      <c r="T628" s="226">
        <v>53.1</v>
      </c>
      <c r="U628" s="226">
        <v>53.78617122401149</v>
      </c>
      <c r="V628" s="226">
        <v>56.332599999999999</v>
      </c>
      <c r="W628" s="226">
        <v>54</v>
      </c>
      <c r="X628" s="226">
        <v>54</v>
      </c>
      <c r="Y628" s="226">
        <v>53.8</v>
      </c>
      <c r="Z628" s="226">
        <v>57.5</v>
      </c>
      <c r="AA628" s="226">
        <v>53.9</v>
      </c>
      <c r="AB628" s="226">
        <v>56</v>
      </c>
      <c r="AC628" s="223"/>
      <c r="AD628" s="224"/>
      <c r="AE628" s="224"/>
      <c r="AF628" s="224"/>
      <c r="AG628" s="224"/>
      <c r="AH628" s="224"/>
      <c r="AI628" s="224"/>
      <c r="AJ628" s="224"/>
      <c r="AK628" s="224"/>
      <c r="AL628" s="224"/>
      <c r="AM628" s="224"/>
      <c r="AN628" s="224"/>
      <c r="AO628" s="224"/>
      <c r="AP628" s="224"/>
      <c r="AQ628" s="224"/>
      <c r="AR628" s="224"/>
      <c r="AS628" s="224"/>
      <c r="AT628" s="224"/>
      <c r="AU628" s="224"/>
      <c r="AV628" s="224"/>
      <c r="AW628" s="224"/>
      <c r="AX628" s="224"/>
      <c r="AY628" s="224"/>
      <c r="AZ628" s="224"/>
      <c r="BA628" s="224"/>
      <c r="BB628" s="224"/>
      <c r="BC628" s="224"/>
      <c r="BD628" s="224"/>
      <c r="BE628" s="224"/>
      <c r="BF628" s="224"/>
      <c r="BG628" s="224"/>
      <c r="BH628" s="224"/>
      <c r="BI628" s="224"/>
      <c r="BJ628" s="224"/>
      <c r="BK628" s="224"/>
      <c r="BL628" s="224"/>
      <c r="BM628" s="225">
        <v>41</v>
      </c>
    </row>
    <row r="629" spans="1:65">
      <c r="A629" s="30"/>
      <c r="B629" s="19">
        <v>1</v>
      </c>
      <c r="C629" s="9">
        <v>3</v>
      </c>
      <c r="D629" s="226">
        <v>48.1</v>
      </c>
      <c r="E629" s="226">
        <v>58.2</v>
      </c>
      <c r="F629" s="226">
        <v>54.970303772104089</v>
      </c>
      <c r="G629" s="226">
        <v>57.026333333333326</v>
      </c>
      <c r="H629" s="226">
        <v>52.05</v>
      </c>
      <c r="I629" s="226">
        <v>53</v>
      </c>
      <c r="J629" s="226">
        <v>53</v>
      </c>
      <c r="K629" s="226">
        <v>59</v>
      </c>
      <c r="L629" s="228">
        <v>31.529999999999998</v>
      </c>
      <c r="M629" s="226">
        <v>54.3</v>
      </c>
      <c r="N629" s="226">
        <v>63.1</v>
      </c>
      <c r="O629" s="226">
        <v>46.7</v>
      </c>
      <c r="P629" s="226">
        <v>55.7</v>
      </c>
      <c r="Q629" s="226">
        <v>53.4</v>
      </c>
      <c r="R629" s="227">
        <v>57.8</v>
      </c>
      <c r="S629" s="227">
        <v>62.7</v>
      </c>
      <c r="T629" s="227">
        <v>58.1</v>
      </c>
      <c r="U629" s="226">
        <v>54.327163081487527</v>
      </c>
      <c r="V629" s="226">
        <v>53.332599999999999</v>
      </c>
      <c r="W629" s="226">
        <v>56</v>
      </c>
      <c r="X629" s="226">
        <v>55</v>
      </c>
      <c r="Y629" s="226">
        <v>54.3</v>
      </c>
      <c r="Z629" s="226">
        <v>58.4</v>
      </c>
      <c r="AA629" s="226">
        <v>52.4</v>
      </c>
      <c r="AB629" s="226">
        <v>56</v>
      </c>
      <c r="AC629" s="223"/>
      <c r="AD629" s="224"/>
      <c r="AE629" s="224"/>
      <c r="AF629" s="224"/>
      <c r="AG629" s="224"/>
      <c r="AH629" s="224"/>
      <c r="AI629" s="224"/>
      <c r="AJ629" s="224"/>
      <c r="AK629" s="224"/>
      <c r="AL629" s="224"/>
      <c r="AM629" s="224"/>
      <c r="AN629" s="224"/>
      <c r="AO629" s="224"/>
      <c r="AP629" s="224"/>
      <c r="AQ629" s="224"/>
      <c r="AR629" s="224"/>
      <c r="AS629" s="224"/>
      <c r="AT629" s="224"/>
      <c r="AU629" s="224"/>
      <c r="AV629" s="224"/>
      <c r="AW629" s="224"/>
      <c r="AX629" s="224"/>
      <c r="AY629" s="224"/>
      <c r="AZ629" s="224"/>
      <c r="BA629" s="224"/>
      <c r="BB629" s="224"/>
      <c r="BC629" s="224"/>
      <c r="BD629" s="224"/>
      <c r="BE629" s="224"/>
      <c r="BF629" s="224"/>
      <c r="BG629" s="224"/>
      <c r="BH629" s="224"/>
      <c r="BI629" s="224"/>
      <c r="BJ629" s="224"/>
      <c r="BK629" s="224"/>
      <c r="BL629" s="224"/>
      <c r="BM629" s="225">
        <v>16</v>
      </c>
    </row>
    <row r="630" spans="1:65">
      <c r="A630" s="30"/>
      <c r="B630" s="19">
        <v>1</v>
      </c>
      <c r="C630" s="9">
        <v>4</v>
      </c>
      <c r="D630" s="226">
        <v>49.1</v>
      </c>
      <c r="E630" s="226">
        <v>57.9</v>
      </c>
      <c r="F630" s="226">
        <v>53.406184762022299</v>
      </c>
      <c r="G630" s="226">
        <v>58.355499999999985</v>
      </c>
      <c r="H630" s="226">
        <v>51.92</v>
      </c>
      <c r="I630" s="226">
        <v>55</v>
      </c>
      <c r="J630" s="226">
        <v>53</v>
      </c>
      <c r="K630" s="226">
        <v>59</v>
      </c>
      <c r="L630" s="228">
        <v>33.01</v>
      </c>
      <c r="M630" s="226">
        <v>54.8</v>
      </c>
      <c r="N630" s="226">
        <v>64.3</v>
      </c>
      <c r="O630" s="226">
        <v>47</v>
      </c>
      <c r="P630" s="226">
        <v>54.6</v>
      </c>
      <c r="Q630" s="226">
        <v>51.7</v>
      </c>
      <c r="R630" s="226">
        <v>53.9</v>
      </c>
      <c r="S630" s="226">
        <v>58.8</v>
      </c>
      <c r="T630" s="226">
        <v>53.7</v>
      </c>
      <c r="U630" s="226">
        <v>58.365549467612681</v>
      </c>
      <c r="V630" s="226">
        <v>51.003799999999998</v>
      </c>
      <c r="W630" s="226">
        <v>55</v>
      </c>
      <c r="X630" s="226">
        <v>52</v>
      </c>
      <c r="Y630" s="226">
        <v>53.7</v>
      </c>
      <c r="Z630" s="226">
        <v>57.9</v>
      </c>
      <c r="AA630" s="226">
        <v>53.4</v>
      </c>
      <c r="AB630" s="226">
        <v>55</v>
      </c>
      <c r="AC630" s="223"/>
      <c r="AD630" s="224"/>
      <c r="AE630" s="224"/>
      <c r="AF630" s="224"/>
      <c r="AG630" s="224"/>
      <c r="AH630" s="224"/>
      <c r="AI630" s="224"/>
      <c r="AJ630" s="224"/>
      <c r="AK630" s="224"/>
      <c r="AL630" s="224"/>
      <c r="AM630" s="224"/>
      <c r="AN630" s="224"/>
      <c r="AO630" s="224"/>
      <c r="AP630" s="224"/>
      <c r="AQ630" s="224"/>
      <c r="AR630" s="224"/>
      <c r="AS630" s="224"/>
      <c r="AT630" s="224"/>
      <c r="AU630" s="224"/>
      <c r="AV630" s="224"/>
      <c r="AW630" s="224"/>
      <c r="AX630" s="224"/>
      <c r="AY630" s="224"/>
      <c r="AZ630" s="224"/>
      <c r="BA630" s="224"/>
      <c r="BB630" s="224"/>
      <c r="BC630" s="224"/>
      <c r="BD630" s="224"/>
      <c r="BE630" s="224"/>
      <c r="BF630" s="224"/>
      <c r="BG630" s="224"/>
      <c r="BH630" s="224"/>
      <c r="BI630" s="224"/>
      <c r="BJ630" s="224"/>
      <c r="BK630" s="224"/>
      <c r="BL630" s="224"/>
      <c r="BM630" s="225">
        <v>54.484342131848308</v>
      </c>
    </row>
    <row r="631" spans="1:65">
      <c r="A631" s="30"/>
      <c r="B631" s="19">
        <v>1</v>
      </c>
      <c r="C631" s="9">
        <v>5</v>
      </c>
      <c r="D631" s="226">
        <v>48.6</v>
      </c>
      <c r="E631" s="226">
        <v>59.2</v>
      </c>
      <c r="F631" s="226">
        <v>56.208150627037242</v>
      </c>
      <c r="G631" s="226">
        <v>57.521500000000003</v>
      </c>
      <c r="H631" s="226">
        <v>51.32</v>
      </c>
      <c r="I631" s="226">
        <v>52</v>
      </c>
      <c r="J631" s="226">
        <v>53</v>
      </c>
      <c r="K631" s="226">
        <v>58</v>
      </c>
      <c r="L631" s="228">
        <v>32.82</v>
      </c>
      <c r="M631" s="226">
        <v>54</v>
      </c>
      <c r="N631" s="227">
        <v>66</v>
      </c>
      <c r="O631" s="226">
        <v>46.9</v>
      </c>
      <c r="P631" s="226">
        <v>56.1</v>
      </c>
      <c r="Q631" s="226">
        <v>50.1</v>
      </c>
      <c r="R631" s="226">
        <v>52.6</v>
      </c>
      <c r="S631" s="226">
        <v>58.3</v>
      </c>
      <c r="T631" s="226">
        <v>53.5</v>
      </c>
      <c r="U631" s="226">
        <v>56.632014339545314</v>
      </c>
      <c r="V631" s="226">
        <v>54.860399999999998</v>
      </c>
      <c r="W631" s="226">
        <v>56</v>
      </c>
      <c r="X631" s="226">
        <v>54</v>
      </c>
      <c r="Y631" s="226">
        <v>52.3</v>
      </c>
      <c r="Z631" s="226">
        <v>58</v>
      </c>
      <c r="AA631" s="226">
        <v>53.8</v>
      </c>
      <c r="AB631" s="226">
        <v>55</v>
      </c>
      <c r="AC631" s="223"/>
      <c r="AD631" s="224"/>
      <c r="AE631" s="224"/>
      <c r="AF631" s="224"/>
      <c r="AG631" s="224"/>
      <c r="AH631" s="224"/>
      <c r="AI631" s="224"/>
      <c r="AJ631" s="224"/>
      <c r="AK631" s="224"/>
      <c r="AL631" s="224"/>
      <c r="AM631" s="224"/>
      <c r="AN631" s="224"/>
      <c r="AO631" s="224"/>
      <c r="AP631" s="224"/>
      <c r="AQ631" s="224"/>
      <c r="AR631" s="224"/>
      <c r="AS631" s="224"/>
      <c r="AT631" s="224"/>
      <c r="AU631" s="224"/>
      <c r="AV631" s="224"/>
      <c r="AW631" s="224"/>
      <c r="AX631" s="224"/>
      <c r="AY631" s="224"/>
      <c r="AZ631" s="224"/>
      <c r="BA631" s="224"/>
      <c r="BB631" s="224"/>
      <c r="BC631" s="224"/>
      <c r="BD631" s="224"/>
      <c r="BE631" s="224"/>
      <c r="BF631" s="224"/>
      <c r="BG631" s="224"/>
      <c r="BH631" s="224"/>
      <c r="BI631" s="224"/>
      <c r="BJ631" s="224"/>
      <c r="BK631" s="224"/>
      <c r="BL631" s="224"/>
      <c r="BM631" s="225">
        <v>43</v>
      </c>
    </row>
    <row r="632" spans="1:65">
      <c r="A632" s="30"/>
      <c r="B632" s="19">
        <v>1</v>
      </c>
      <c r="C632" s="9">
        <v>6</v>
      </c>
      <c r="D632" s="226">
        <v>48.6</v>
      </c>
      <c r="E632" s="226">
        <v>59.2</v>
      </c>
      <c r="F632" s="226">
        <v>54.247041051432568</v>
      </c>
      <c r="G632" s="226">
        <v>57.79666666666666</v>
      </c>
      <c r="H632" s="226">
        <v>52.55</v>
      </c>
      <c r="I632" s="226">
        <v>53</v>
      </c>
      <c r="J632" s="226">
        <v>52</v>
      </c>
      <c r="K632" s="226">
        <v>57</v>
      </c>
      <c r="L632" s="228">
        <v>32.630000000000003</v>
      </c>
      <c r="M632" s="226">
        <v>55.2</v>
      </c>
      <c r="N632" s="226">
        <v>55</v>
      </c>
      <c r="O632" s="226">
        <v>46.7</v>
      </c>
      <c r="P632" s="227">
        <v>61.3</v>
      </c>
      <c r="Q632" s="226">
        <v>51.9</v>
      </c>
      <c r="R632" s="226">
        <v>53.1</v>
      </c>
      <c r="S632" s="226">
        <v>58.1</v>
      </c>
      <c r="T632" s="226">
        <v>53.3</v>
      </c>
      <c r="U632" s="226">
        <v>56.79223818286895</v>
      </c>
      <c r="V632" s="226">
        <v>53.615200000000002</v>
      </c>
      <c r="W632" s="226">
        <v>55</v>
      </c>
      <c r="X632" s="226">
        <v>54</v>
      </c>
      <c r="Y632" s="226">
        <v>53.6</v>
      </c>
      <c r="Z632" s="226">
        <v>58.3</v>
      </c>
      <c r="AA632" s="226">
        <v>52.3</v>
      </c>
      <c r="AB632" s="226">
        <v>56</v>
      </c>
      <c r="AC632" s="223"/>
      <c r="AD632" s="224"/>
      <c r="AE632" s="224"/>
      <c r="AF632" s="224"/>
      <c r="AG632" s="224"/>
      <c r="AH632" s="224"/>
      <c r="AI632" s="224"/>
      <c r="AJ632" s="224"/>
      <c r="AK632" s="224"/>
      <c r="AL632" s="224"/>
      <c r="AM632" s="224"/>
      <c r="AN632" s="224"/>
      <c r="AO632" s="224"/>
      <c r="AP632" s="224"/>
      <c r="AQ632" s="224"/>
      <c r="AR632" s="224"/>
      <c r="AS632" s="224"/>
      <c r="AT632" s="224"/>
      <c r="AU632" s="224"/>
      <c r="AV632" s="224"/>
      <c r="AW632" s="224"/>
      <c r="AX632" s="224"/>
      <c r="AY632" s="224"/>
      <c r="AZ632" s="224"/>
      <c r="BA632" s="224"/>
      <c r="BB632" s="224"/>
      <c r="BC632" s="224"/>
      <c r="BD632" s="224"/>
      <c r="BE632" s="224"/>
      <c r="BF632" s="224"/>
      <c r="BG632" s="224"/>
      <c r="BH632" s="224"/>
      <c r="BI632" s="224"/>
      <c r="BJ632" s="224"/>
      <c r="BK632" s="224"/>
      <c r="BL632" s="224"/>
      <c r="BM632" s="229"/>
    </row>
    <row r="633" spans="1:65">
      <c r="A633" s="30"/>
      <c r="B633" s="20" t="s">
        <v>278</v>
      </c>
      <c r="C633" s="12"/>
      <c r="D633" s="230">
        <v>48.849999999999994</v>
      </c>
      <c r="E633" s="230">
        <v>58.416666666666664</v>
      </c>
      <c r="F633" s="230">
        <v>54.699395036642251</v>
      </c>
      <c r="G633" s="230">
        <v>57.670416666666661</v>
      </c>
      <c r="H633" s="230">
        <v>51.946666666666665</v>
      </c>
      <c r="I633" s="230">
        <v>53.333333333333336</v>
      </c>
      <c r="J633" s="230">
        <v>52.666666666666664</v>
      </c>
      <c r="K633" s="230">
        <v>57.833333333333336</v>
      </c>
      <c r="L633" s="230">
        <v>32.225000000000001</v>
      </c>
      <c r="M633" s="230">
        <v>54.583333333333336</v>
      </c>
      <c r="N633" s="230">
        <v>60.849999999999994</v>
      </c>
      <c r="O633" s="230">
        <v>46.866666666666674</v>
      </c>
      <c r="P633" s="230">
        <v>56.800000000000004</v>
      </c>
      <c r="Q633" s="230">
        <v>51.716666666666669</v>
      </c>
      <c r="R633" s="230">
        <v>54.166666666666664</v>
      </c>
      <c r="S633" s="230">
        <v>58.633333333333347</v>
      </c>
      <c r="T633" s="230">
        <v>54.633333333333333</v>
      </c>
      <c r="U633" s="230">
        <v>56.161149461050748</v>
      </c>
      <c r="V633" s="230">
        <v>53.10325000000001</v>
      </c>
      <c r="W633" s="230">
        <v>55.166666666666664</v>
      </c>
      <c r="X633" s="230">
        <v>53.666666666666664</v>
      </c>
      <c r="Y633" s="230">
        <v>53.966666666666669</v>
      </c>
      <c r="Z633" s="230">
        <v>57.949999999999996</v>
      </c>
      <c r="AA633" s="230">
        <v>53.033333333333331</v>
      </c>
      <c r="AB633" s="230">
        <v>55.5</v>
      </c>
      <c r="AC633" s="223"/>
      <c r="AD633" s="224"/>
      <c r="AE633" s="224"/>
      <c r="AF633" s="224"/>
      <c r="AG633" s="224"/>
      <c r="AH633" s="224"/>
      <c r="AI633" s="224"/>
      <c r="AJ633" s="224"/>
      <c r="AK633" s="224"/>
      <c r="AL633" s="224"/>
      <c r="AM633" s="224"/>
      <c r="AN633" s="224"/>
      <c r="AO633" s="224"/>
      <c r="AP633" s="224"/>
      <c r="AQ633" s="224"/>
      <c r="AR633" s="224"/>
      <c r="AS633" s="224"/>
      <c r="AT633" s="224"/>
      <c r="AU633" s="224"/>
      <c r="AV633" s="224"/>
      <c r="AW633" s="224"/>
      <c r="AX633" s="224"/>
      <c r="AY633" s="224"/>
      <c r="AZ633" s="224"/>
      <c r="BA633" s="224"/>
      <c r="BB633" s="224"/>
      <c r="BC633" s="224"/>
      <c r="BD633" s="224"/>
      <c r="BE633" s="224"/>
      <c r="BF633" s="224"/>
      <c r="BG633" s="224"/>
      <c r="BH633" s="224"/>
      <c r="BI633" s="224"/>
      <c r="BJ633" s="224"/>
      <c r="BK633" s="224"/>
      <c r="BL633" s="224"/>
      <c r="BM633" s="229"/>
    </row>
    <row r="634" spans="1:65">
      <c r="A634" s="30"/>
      <c r="B634" s="3" t="s">
        <v>279</v>
      </c>
      <c r="C634" s="29"/>
      <c r="D634" s="226">
        <v>48.75</v>
      </c>
      <c r="E634" s="226">
        <v>58.400000000000006</v>
      </c>
      <c r="F634" s="226">
        <v>54.608672411768325</v>
      </c>
      <c r="G634" s="226">
        <v>57.659083333333328</v>
      </c>
      <c r="H634" s="226">
        <v>51.984999999999999</v>
      </c>
      <c r="I634" s="226">
        <v>53</v>
      </c>
      <c r="J634" s="226">
        <v>53</v>
      </c>
      <c r="K634" s="226">
        <v>58</v>
      </c>
      <c r="L634" s="226">
        <v>32.615000000000002</v>
      </c>
      <c r="M634" s="226">
        <v>54.55</v>
      </c>
      <c r="N634" s="226">
        <v>61.7</v>
      </c>
      <c r="O634" s="226">
        <v>46.8</v>
      </c>
      <c r="P634" s="226">
        <v>56.25</v>
      </c>
      <c r="Q634" s="226">
        <v>51.8</v>
      </c>
      <c r="R634" s="226">
        <v>53.65</v>
      </c>
      <c r="S634" s="226">
        <v>58.2</v>
      </c>
      <c r="T634" s="226">
        <v>53.6</v>
      </c>
      <c r="U634" s="226">
        <v>56.712126261207132</v>
      </c>
      <c r="V634" s="226">
        <v>53.4739</v>
      </c>
      <c r="W634" s="226">
        <v>55</v>
      </c>
      <c r="X634" s="226">
        <v>54</v>
      </c>
      <c r="Y634" s="226">
        <v>53.75</v>
      </c>
      <c r="Z634" s="226">
        <v>57.95</v>
      </c>
      <c r="AA634" s="226">
        <v>52.9</v>
      </c>
      <c r="AB634" s="226">
        <v>55.5</v>
      </c>
      <c r="AC634" s="223"/>
      <c r="AD634" s="224"/>
      <c r="AE634" s="224"/>
      <c r="AF634" s="224"/>
      <c r="AG634" s="224"/>
      <c r="AH634" s="224"/>
      <c r="AI634" s="224"/>
      <c r="AJ634" s="224"/>
      <c r="AK634" s="224"/>
      <c r="AL634" s="224"/>
      <c r="AM634" s="224"/>
      <c r="AN634" s="224"/>
      <c r="AO634" s="224"/>
      <c r="AP634" s="224"/>
      <c r="AQ634" s="224"/>
      <c r="AR634" s="224"/>
      <c r="AS634" s="224"/>
      <c r="AT634" s="224"/>
      <c r="AU634" s="224"/>
      <c r="AV634" s="224"/>
      <c r="AW634" s="224"/>
      <c r="AX634" s="224"/>
      <c r="AY634" s="224"/>
      <c r="AZ634" s="224"/>
      <c r="BA634" s="224"/>
      <c r="BB634" s="224"/>
      <c r="BC634" s="224"/>
      <c r="BD634" s="224"/>
      <c r="BE634" s="224"/>
      <c r="BF634" s="224"/>
      <c r="BG634" s="224"/>
      <c r="BH634" s="224"/>
      <c r="BI634" s="224"/>
      <c r="BJ634" s="224"/>
      <c r="BK634" s="224"/>
      <c r="BL634" s="224"/>
      <c r="BM634" s="229"/>
    </row>
    <row r="635" spans="1:65">
      <c r="A635" s="30"/>
      <c r="B635" s="3" t="s">
        <v>280</v>
      </c>
      <c r="C635" s="29"/>
      <c r="D635" s="236">
        <v>0.57532599454569955</v>
      </c>
      <c r="E635" s="236">
        <v>0.72226495600068352</v>
      </c>
      <c r="F635" s="236">
        <v>1.0032084679767257</v>
      </c>
      <c r="G635" s="236">
        <v>0.44032645402145421</v>
      </c>
      <c r="H635" s="236">
        <v>0.40083246708152986</v>
      </c>
      <c r="I635" s="236">
        <v>1.0327955589886444</v>
      </c>
      <c r="J635" s="236">
        <v>0.51639777949432231</v>
      </c>
      <c r="K635" s="236">
        <v>1.169045194450012</v>
      </c>
      <c r="L635" s="236">
        <v>0.88364585666430984</v>
      </c>
      <c r="M635" s="236">
        <v>0.51929439306299807</v>
      </c>
      <c r="N635" s="236">
        <v>4.4230080262192608</v>
      </c>
      <c r="O635" s="236">
        <v>0.31411250638372545</v>
      </c>
      <c r="P635" s="236">
        <v>2.3220680437919969</v>
      </c>
      <c r="Q635" s="236">
        <v>1.0962055768270222</v>
      </c>
      <c r="R635" s="236">
        <v>1.8683325899493006</v>
      </c>
      <c r="S635" s="236">
        <v>2.1463146709340339</v>
      </c>
      <c r="T635" s="236">
        <v>2.0225396576252019</v>
      </c>
      <c r="U635" s="236">
        <v>1.7491769721358357</v>
      </c>
      <c r="V635" s="236">
        <v>2.5061359019414735</v>
      </c>
      <c r="W635" s="236">
        <v>0.752772652709081</v>
      </c>
      <c r="X635" s="236">
        <v>1.0327955589886444</v>
      </c>
      <c r="Y635" s="236">
        <v>1.2388166396471552</v>
      </c>
      <c r="Z635" s="236">
        <v>0.36193922141707602</v>
      </c>
      <c r="AA635" s="236">
        <v>0.75011110288187755</v>
      </c>
      <c r="AB635" s="236">
        <v>0.54772255750516607</v>
      </c>
      <c r="AC635" s="233"/>
      <c r="AD635" s="234"/>
      <c r="AE635" s="234"/>
      <c r="AF635" s="234"/>
      <c r="AG635" s="234"/>
      <c r="AH635" s="234"/>
      <c r="AI635" s="234"/>
      <c r="AJ635" s="234"/>
      <c r="AK635" s="234"/>
      <c r="AL635" s="234"/>
      <c r="AM635" s="234"/>
      <c r="AN635" s="234"/>
      <c r="AO635" s="234"/>
      <c r="AP635" s="234"/>
      <c r="AQ635" s="234"/>
      <c r="AR635" s="234"/>
      <c r="AS635" s="234"/>
      <c r="AT635" s="234"/>
      <c r="AU635" s="234"/>
      <c r="AV635" s="234"/>
      <c r="AW635" s="234"/>
      <c r="AX635" s="234"/>
      <c r="AY635" s="234"/>
      <c r="AZ635" s="234"/>
      <c r="BA635" s="234"/>
      <c r="BB635" s="234"/>
      <c r="BC635" s="234"/>
      <c r="BD635" s="234"/>
      <c r="BE635" s="234"/>
      <c r="BF635" s="234"/>
      <c r="BG635" s="234"/>
      <c r="BH635" s="234"/>
      <c r="BI635" s="234"/>
      <c r="BJ635" s="234"/>
      <c r="BK635" s="234"/>
      <c r="BL635" s="234"/>
      <c r="BM635" s="239"/>
    </row>
    <row r="636" spans="1:65">
      <c r="A636" s="30"/>
      <c r="B636" s="3" t="s">
        <v>87</v>
      </c>
      <c r="C636" s="29"/>
      <c r="D636" s="13">
        <v>1.177740009305424E-2</v>
      </c>
      <c r="E636" s="13">
        <v>1.2364022071338377E-2</v>
      </c>
      <c r="F636" s="13">
        <v>1.8340394209199067E-2</v>
      </c>
      <c r="G636" s="13">
        <v>7.635222345739729E-3</v>
      </c>
      <c r="H636" s="13">
        <v>7.7162307574729829E-3</v>
      </c>
      <c r="I636" s="13">
        <v>1.9364916731037081E-2</v>
      </c>
      <c r="J636" s="13">
        <v>9.805021129639031E-3</v>
      </c>
      <c r="K636" s="13">
        <v>2.0214037944380609E-2</v>
      </c>
      <c r="L636" s="13">
        <v>2.7421128213011941E-2</v>
      </c>
      <c r="M636" s="13">
        <v>9.5137904072610333E-3</v>
      </c>
      <c r="N636" s="13">
        <v>7.2687066987991142E-2</v>
      </c>
      <c r="O636" s="13">
        <v>6.702258315442221E-3</v>
      </c>
      <c r="P636" s="13">
        <v>4.0881479644225296E-2</v>
      </c>
      <c r="Q636" s="13">
        <v>2.119636951647481E-2</v>
      </c>
      <c r="R636" s="13">
        <v>3.4492293968294785E-2</v>
      </c>
      <c r="S636" s="13">
        <v>3.6605707861296764E-2</v>
      </c>
      <c r="T636" s="13">
        <v>3.7020249987038477E-2</v>
      </c>
      <c r="U636" s="13">
        <v>3.1145676128814574E-2</v>
      </c>
      <c r="V636" s="13">
        <v>4.7193644493349708E-2</v>
      </c>
      <c r="W636" s="13">
        <v>1.3645425728865518E-2</v>
      </c>
      <c r="X636" s="13">
        <v>1.9244637745130022E-2</v>
      </c>
      <c r="Y636" s="13">
        <v>2.2955218770484655E-2</v>
      </c>
      <c r="Z636" s="13">
        <v>6.2457156413645567E-3</v>
      </c>
      <c r="AA636" s="13">
        <v>1.4144143988973179E-2</v>
      </c>
      <c r="AB636" s="13">
        <v>9.8688749100029928E-3</v>
      </c>
      <c r="AC636" s="159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56"/>
    </row>
    <row r="637" spans="1:65">
      <c r="A637" s="30"/>
      <c r="B637" s="3" t="s">
        <v>281</v>
      </c>
      <c r="C637" s="29"/>
      <c r="D637" s="13">
        <v>-0.10341213477834788</v>
      </c>
      <c r="E637" s="13">
        <v>7.2173479222753745E-2</v>
      </c>
      <c r="F637" s="13">
        <v>3.9470588499266324E-3</v>
      </c>
      <c r="G637" s="13">
        <v>5.8476883635820931E-2</v>
      </c>
      <c r="H637" s="13">
        <v>-4.6576233939663703E-2</v>
      </c>
      <c r="I637" s="13">
        <v>-2.1125496857970938E-2</v>
      </c>
      <c r="J637" s="13">
        <v>-3.3361428147246297E-2</v>
      </c>
      <c r="K637" s="13">
        <v>6.1467039344637708E-2</v>
      </c>
      <c r="L637" s="13">
        <v>-0.40854567130465214</v>
      </c>
      <c r="M637" s="13">
        <v>1.8168743094204576E-3</v>
      </c>
      <c r="N637" s="13">
        <v>0.11683462842860859</v>
      </c>
      <c r="O637" s="13">
        <v>-0.1398140303639418</v>
      </c>
      <c r="P637" s="13">
        <v>4.2501345846261085E-2</v>
      </c>
      <c r="Q637" s="13">
        <v>-5.0797630234463709E-2</v>
      </c>
      <c r="R637" s="13">
        <v>-5.8305827463768223E-3</v>
      </c>
      <c r="S637" s="13">
        <v>7.6150156891768406E-2</v>
      </c>
      <c r="T637" s="13">
        <v>2.734569156116029E-3</v>
      </c>
      <c r="U637" s="13">
        <v>3.0775948898211558E-2</v>
      </c>
      <c r="V637" s="13">
        <v>-2.5348422644181912E-2</v>
      </c>
      <c r="W637" s="13">
        <v>1.2523314187536272E-2</v>
      </c>
      <c r="X637" s="13">
        <v>-1.5007531213333314E-2</v>
      </c>
      <c r="Y637" s="13">
        <v>-9.5013621331593301E-3</v>
      </c>
      <c r="Z637" s="13">
        <v>6.3608327320260782E-2</v>
      </c>
      <c r="AA637" s="13">
        <v>-2.6631665938144922E-2</v>
      </c>
      <c r="AB637" s="13">
        <v>1.8641279832174007E-2</v>
      </c>
      <c r="AC637" s="159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56"/>
    </row>
    <row r="638" spans="1:65">
      <c r="A638" s="30"/>
      <c r="B638" s="46" t="s">
        <v>282</v>
      </c>
      <c r="C638" s="47"/>
      <c r="D638" s="45">
        <v>2.02</v>
      </c>
      <c r="E638" s="45">
        <v>1.35</v>
      </c>
      <c r="F638" s="45">
        <v>0.04</v>
      </c>
      <c r="G638" s="45">
        <v>1.0900000000000001</v>
      </c>
      <c r="H638" s="45">
        <v>0.93</v>
      </c>
      <c r="I638" s="45">
        <v>0.44</v>
      </c>
      <c r="J638" s="45">
        <v>0.67</v>
      </c>
      <c r="K638" s="45">
        <v>1.1399999999999999</v>
      </c>
      <c r="L638" s="45">
        <v>7.87</v>
      </c>
      <c r="M638" s="45">
        <v>0</v>
      </c>
      <c r="N638" s="45">
        <v>2.2000000000000002</v>
      </c>
      <c r="O638" s="45">
        <v>2.71</v>
      </c>
      <c r="P638" s="45">
        <v>0.78</v>
      </c>
      <c r="Q638" s="45">
        <v>1.01</v>
      </c>
      <c r="R638" s="45">
        <v>0.15</v>
      </c>
      <c r="S638" s="45">
        <v>1.42</v>
      </c>
      <c r="T638" s="45">
        <v>0.02</v>
      </c>
      <c r="U638" s="45">
        <v>0.56000000000000005</v>
      </c>
      <c r="V638" s="45">
        <v>0.52</v>
      </c>
      <c r="W638" s="45">
        <v>0.21</v>
      </c>
      <c r="X638" s="45">
        <v>0.32</v>
      </c>
      <c r="Y638" s="45">
        <v>0.22</v>
      </c>
      <c r="Z638" s="45">
        <v>1.18</v>
      </c>
      <c r="AA638" s="45">
        <v>0.55000000000000004</v>
      </c>
      <c r="AB638" s="45">
        <v>0.32</v>
      </c>
      <c r="AC638" s="159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56"/>
    </row>
    <row r="639" spans="1:65">
      <c r="B639" s="31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BM639" s="56"/>
    </row>
    <row r="640" spans="1:65" ht="15">
      <c r="B640" s="8" t="s">
        <v>535</v>
      </c>
      <c r="BM640" s="28" t="s">
        <v>67</v>
      </c>
    </row>
    <row r="641" spans="1:65" ht="15">
      <c r="A641" s="25" t="s">
        <v>58</v>
      </c>
      <c r="B641" s="18" t="s">
        <v>116</v>
      </c>
      <c r="C641" s="15" t="s">
        <v>117</v>
      </c>
      <c r="D641" s="16" t="s">
        <v>243</v>
      </c>
      <c r="E641" s="17" t="s">
        <v>243</v>
      </c>
      <c r="F641" s="17" t="s">
        <v>243</v>
      </c>
      <c r="G641" s="17" t="s">
        <v>243</v>
      </c>
      <c r="H641" s="17" t="s">
        <v>243</v>
      </c>
      <c r="I641" s="17" t="s">
        <v>243</v>
      </c>
      <c r="J641" s="17" t="s">
        <v>243</v>
      </c>
      <c r="K641" s="17" t="s">
        <v>243</v>
      </c>
      <c r="L641" s="17" t="s">
        <v>243</v>
      </c>
      <c r="M641" s="17" t="s">
        <v>243</v>
      </c>
      <c r="N641" s="17" t="s">
        <v>243</v>
      </c>
      <c r="O641" s="17" t="s">
        <v>243</v>
      </c>
      <c r="P641" s="17" t="s">
        <v>243</v>
      </c>
      <c r="Q641" s="17" t="s">
        <v>243</v>
      </c>
      <c r="R641" s="17" t="s">
        <v>243</v>
      </c>
      <c r="S641" s="17" t="s">
        <v>243</v>
      </c>
      <c r="T641" s="17" t="s">
        <v>243</v>
      </c>
      <c r="U641" s="17" t="s">
        <v>243</v>
      </c>
      <c r="V641" s="17" t="s">
        <v>243</v>
      </c>
      <c r="W641" s="17" t="s">
        <v>243</v>
      </c>
      <c r="X641" s="17" t="s">
        <v>243</v>
      </c>
      <c r="Y641" s="17" t="s">
        <v>243</v>
      </c>
      <c r="Z641" s="17" t="s">
        <v>243</v>
      </c>
      <c r="AA641" s="17" t="s">
        <v>243</v>
      </c>
      <c r="AB641" s="17" t="s">
        <v>243</v>
      </c>
      <c r="AC641" s="159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28">
        <v>1</v>
      </c>
    </row>
    <row r="642" spans="1:65">
      <c r="A642" s="30"/>
      <c r="B642" s="19" t="s">
        <v>244</v>
      </c>
      <c r="C642" s="9" t="s">
        <v>244</v>
      </c>
      <c r="D642" s="157" t="s">
        <v>246</v>
      </c>
      <c r="E642" s="158" t="s">
        <v>247</v>
      </c>
      <c r="F642" s="158" t="s">
        <v>248</v>
      </c>
      <c r="G642" s="158" t="s">
        <v>249</v>
      </c>
      <c r="H642" s="158" t="s">
        <v>250</v>
      </c>
      <c r="I642" s="158" t="s">
        <v>251</v>
      </c>
      <c r="J642" s="158" t="s">
        <v>252</v>
      </c>
      <c r="K642" s="158" t="s">
        <v>253</v>
      </c>
      <c r="L642" s="158" t="s">
        <v>255</v>
      </c>
      <c r="M642" s="158" t="s">
        <v>256</v>
      </c>
      <c r="N642" s="158" t="s">
        <v>257</v>
      </c>
      <c r="O642" s="158" t="s">
        <v>259</v>
      </c>
      <c r="P642" s="158" t="s">
        <v>260</v>
      </c>
      <c r="Q642" s="158" t="s">
        <v>261</v>
      </c>
      <c r="R642" s="158" t="s">
        <v>262</v>
      </c>
      <c r="S642" s="158" t="s">
        <v>263</v>
      </c>
      <c r="T642" s="158" t="s">
        <v>264</v>
      </c>
      <c r="U642" s="158" t="s">
        <v>265</v>
      </c>
      <c r="V642" s="158" t="s">
        <v>266</v>
      </c>
      <c r="W642" s="158" t="s">
        <v>267</v>
      </c>
      <c r="X642" s="158" t="s">
        <v>268</v>
      </c>
      <c r="Y642" s="158" t="s">
        <v>269</v>
      </c>
      <c r="Z642" s="158" t="s">
        <v>270</v>
      </c>
      <c r="AA642" s="158" t="s">
        <v>271</v>
      </c>
      <c r="AB642" s="158" t="s">
        <v>272</v>
      </c>
      <c r="AC642" s="159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28" t="s">
        <v>1</v>
      </c>
    </row>
    <row r="643" spans="1:65">
      <c r="A643" s="30"/>
      <c r="B643" s="19"/>
      <c r="C643" s="9"/>
      <c r="D643" s="10" t="s">
        <v>291</v>
      </c>
      <c r="E643" s="11" t="s">
        <v>120</v>
      </c>
      <c r="F643" s="11" t="s">
        <v>291</v>
      </c>
      <c r="G643" s="11" t="s">
        <v>120</v>
      </c>
      <c r="H643" s="11" t="s">
        <v>120</v>
      </c>
      <c r="I643" s="11" t="s">
        <v>292</v>
      </c>
      <c r="J643" s="11" t="s">
        <v>292</v>
      </c>
      <c r="K643" s="11" t="s">
        <v>120</v>
      </c>
      <c r="L643" s="11" t="s">
        <v>291</v>
      </c>
      <c r="M643" s="11" t="s">
        <v>292</v>
      </c>
      <c r="N643" s="11" t="s">
        <v>292</v>
      </c>
      <c r="O643" s="11" t="s">
        <v>292</v>
      </c>
      <c r="P643" s="11" t="s">
        <v>292</v>
      </c>
      <c r="Q643" s="11" t="s">
        <v>292</v>
      </c>
      <c r="R643" s="11" t="s">
        <v>292</v>
      </c>
      <c r="S643" s="11" t="s">
        <v>292</v>
      </c>
      <c r="T643" s="11" t="s">
        <v>120</v>
      </c>
      <c r="U643" s="11" t="s">
        <v>292</v>
      </c>
      <c r="V643" s="11" t="s">
        <v>291</v>
      </c>
      <c r="W643" s="11" t="s">
        <v>120</v>
      </c>
      <c r="X643" s="11" t="s">
        <v>292</v>
      </c>
      <c r="Y643" s="11" t="s">
        <v>292</v>
      </c>
      <c r="Z643" s="11" t="s">
        <v>292</v>
      </c>
      <c r="AA643" s="11" t="s">
        <v>120</v>
      </c>
      <c r="AB643" s="11" t="s">
        <v>120</v>
      </c>
      <c r="AC643" s="159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28">
        <v>3</v>
      </c>
    </row>
    <row r="644" spans="1:65">
      <c r="A644" s="30"/>
      <c r="B644" s="19"/>
      <c r="C644" s="9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159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28">
        <v>3</v>
      </c>
    </row>
    <row r="645" spans="1:65">
      <c r="A645" s="30"/>
      <c r="B645" s="18">
        <v>1</v>
      </c>
      <c r="C645" s="14">
        <v>1</v>
      </c>
      <c r="D645" s="211">
        <v>0.10299999999999999</v>
      </c>
      <c r="E645" s="211">
        <v>0.1052</v>
      </c>
      <c r="F645" s="211">
        <v>0.10735240193657911</v>
      </c>
      <c r="G645" s="212">
        <v>0.11969999999999999</v>
      </c>
      <c r="H645" s="211">
        <v>0.1</v>
      </c>
      <c r="I645" s="211">
        <v>0.105</v>
      </c>
      <c r="J645" s="211">
        <v>0.10100000000000001</v>
      </c>
      <c r="K645" s="211">
        <v>0.109</v>
      </c>
      <c r="L645" s="211">
        <v>9.8400000000000001E-2</v>
      </c>
      <c r="M645" s="212">
        <v>0.1</v>
      </c>
      <c r="N645" s="211">
        <v>0.106</v>
      </c>
      <c r="O645" s="211">
        <v>0.105</v>
      </c>
      <c r="P645" s="211">
        <v>0.105</v>
      </c>
      <c r="Q645" s="211">
        <v>0.106</v>
      </c>
      <c r="R645" s="211">
        <v>0.107</v>
      </c>
      <c r="S645" s="211">
        <v>0.104</v>
      </c>
      <c r="T645" s="211">
        <v>0.11145807454328277</v>
      </c>
      <c r="U645" s="210">
        <v>9.4158665399999994E-2</v>
      </c>
      <c r="V645" s="211">
        <v>0.10809999999999999</v>
      </c>
      <c r="W645" s="211">
        <v>0.11299999999999999</v>
      </c>
      <c r="X645" s="211">
        <v>0.10299999999999999</v>
      </c>
      <c r="Y645" s="212">
        <v>9.4200000000000006E-2</v>
      </c>
      <c r="Z645" s="211">
        <v>0.10779999999999999</v>
      </c>
      <c r="AA645" s="211">
        <v>0.10299999999999999</v>
      </c>
      <c r="AB645" s="211">
        <v>0.108</v>
      </c>
      <c r="AC645" s="213"/>
      <c r="AD645" s="214"/>
      <c r="AE645" s="214"/>
      <c r="AF645" s="214"/>
      <c r="AG645" s="214"/>
      <c r="AH645" s="214"/>
      <c r="AI645" s="214"/>
      <c r="AJ645" s="214"/>
      <c r="AK645" s="214"/>
      <c r="AL645" s="214"/>
      <c r="AM645" s="214"/>
      <c r="AN645" s="214"/>
      <c r="AO645" s="214"/>
      <c r="AP645" s="214"/>
      <c r="AQ645" s="214"/>
      <c r="AR645" s="214"/>
      <c r="AS645" s="214"/>
      <c r="AT645" s="214"/>
      <c r="AU645" s="214"/>
      <c r="AV645" s="214"/>
      <c r="AW645" s="214"/>
      <c r="AX645" s="214"/>
      <c r="AY645" s="214"/>
      <c r="AZ645" s="214"/>
      <c r="BA645" s="214"/>
      <c r="BB645" s="214"/>
      <c r="BC645" s="214"/>
      <c r="BD645" s="214"/>
      <c r="BE645" s="214"/>
      <c r="BF645" s="214"/>
      <c r="BG645" s="214"/>
      <c r="BH645" s="214"/>
      <c r="BI645" s="214"/>
      <c r="BJ645" s="214"/>
      <c r="BK645" s="214"/>
      <c r="BL645" s="214"/>
      <c r="BM645" s="215">
        <v>1</v>
      </c>
    </row>
    <row r="646" spans="1:65">
      <c r="A646" s="30"/>
      <c r="B646" s="19">
        <v>1</v>
      </c>
      <c r="C646" s="9">
        <v>2</v>
      </c>
      <c r="D646" s="23">
        <v>0.104</v>
      </c>
      <c r="E646" s="23">
        <v>0.1043</v>
      </c>
      <c r="F646" s="23">
        <v>0.1060389678407052</v>
      </c>
      <c r="G646" s="218">
        <v>0.11869999999999999</v>
      </c>
      <c r="H646" s="23">
        <v>0.1</v>
      </c>
      <c r="I646" s="23">
        <v>0.10299999999999999</v>
      </c>
      <c r="J646" s="23">
        <v>0.10100000000000001</v>
      </c>
      <c r="K646" s="23">
        <v>0.108</v>
      </c>
      <c r="L646" s="23">
        <v>9.6799999999999997E-2</v>
      </c>
      <c r="M646" s="218">
        <v>0.1</v>
      </c>
      <c r="N646" s="23">
        <v>0.107</v>
      </c>
      <c r="O646" s="23">
        <v>0.106</v>
      </c>
      <c r="P646" s="23">
        <v>0.106</v>
      </c>
      <c r="Q646" s="23">
        <v>0.104</v>
      </c>
      <c r="R646" s="23">
        <v>0.106</v>
      </c>
      <c r="S646" s="23">
        <v>9.9000000000000005E-2</v>
      </c>
      <c r="T646" s="23">
        <v>0.10788353314181057</v>
      </c>
      <c r="U646" s="23">
        <v>0.10967581109999999</v>
      </c>
      <c r="V646" s="23">
        <v>0.10590000000000001</v>
      </c>
      <c r="W646" s="23">
        <v>0.11100000000000002</v>
      </c>
      <c r="X646" s="23">
        <v>0.10299999999999999</v>
      </c>
      <c r="Y646" s="218">
        <v>9.4899999999999998E-2</v>
      </c>
      <c r="Z646" s="23">
        <v>0.1085</v>
      </c>
      <c r="AA646" s="23">
        <v>0.108</v>
      </c>
      <c r="AB646" s="23">
        <v>0.104</v>
      </c>
      <c r="AC646" s="213"/>
      <c r="AD646" s="214"/>
      <c r="AE646" s="214"/>
      <c r="AF646" s="214"/>
      <c r="AG646" s="214"/>
      <c r="AH646" s="214"/>
      <c r="AI646" s="214"/>
      <c r="AJ646" s="214"/>
      <c r="AK646" s="214"/>
      <c r="AL646" s="214"/>
      <c r="AM646" s="214"/>
      <c r="AN646" s="214"/>
      <c r="AO646" s="214"/>
      <c r="AP646" s="214"/>
      <c r="AQ646" s="214"/>
      <c r="AR646" s="214"/>
      <c r="AS646" s="214"/>
      <c r="AT646" s="214"/>
      <c r="AU646" s="214"/>
      <c r="AV646" s="214"/>
      <c r="AW646" s="214"/>
      <c r="AX646" s="214"/>
      <c r="AY646" s="214"/>
      <c r="AZ646" s="214"/>
      <c r="BA646" s="214"/>
      <c r="BB646" s="214"/>
      <c r="BC646" s="214"/>
      <c r="BD646" s="214"/>
      <c r="BE646" s="214"/>
      <c r="BF646" s="214"/>
      <c r="BG646" s="214"/>
      <c r="BH646" s="214"/>
      <c r="BI646" s="214"/>
      <c r="BJ646" s="214"/>
      <c r="BK646" s="214"/>
      <c r="BL646" s="214"/>
      <c r="BM646" s="215">
        <v>25</v>
      </c>
    </row>
    <row r="647" spans="1:65">
      <c r="A647" s="30"/>
      <c r="B647" s="19">
        <v>1</v>
      </c>
      <c r="C647" s="9">
        <v>3</v>
      </c>
      <c r="D647" s="23">
        <v>0.10100000000000001</v>
      </c>
      <c r="E647" s="23">
        <v>0.10610000000000001</v>
      </c>
      <c r="F647" s="23">
        <v>0.1056167550965814</v>
      </c>
      <c r="G647" s="218">
        <v>0.12039999999999999</v>
      </c>
      <c r="H647" s="23">
        <v>0.1</v>
      </c>
      <c r="I647" s="23">
        <v>0.107</v>
      </c>
      <c r="J647" s="23">
        <v>0.10100000000000001</v>
      </c>
      <c r="K647" s="23">
        <v>0.11</v>
      </c>
      <c r="L647" s="23">
        <v>9.8000000000000004E-2</v>
      </c>
      <c r="M647" s="218">
        <v>0.1</v>
      </c>
      <c r="N647" s="23">
        <v>0.106</v>
      </c>
      <c r="O647" s="23">
        <v>0.106</v>
      </c>
      <c r="P647" s="23">
        <v>0.104</v>
      </c>
      <c r="Q647" s="23">
        <v>0.106</v>
      </c>
      <c r="R647" s="23">
        <v>0.106</v>
      </c>
      <c r="S647" s="23">
        <v>0.10200000000000001</v>
      </c>
      <c r="T647" s="23">
        <v>0.10942643138379192</v>
      </c>
      <c r="U647" s="23">
        <v>0.10642686150000001</v>
      </c>
      <c r="V647" s="23">
        <v>0.10540000000000001</v>
      </c>
      <c r="W647" s="23">
        <v>0.11200000000000002</v>
      </c>
      <c r="X647" s="23">
        <v>0.10199999999999998</v>
      </c>
      <c r="Y647" s="218">
        <v>9.4799999999999995E-2</v>
      </c>
      <c r="Z647" s="23">
        <v>0.10560000000000001</v>
      </c>
      <c r="AA647" s="23">
        <v>0.106</v>
      </c>
      <c r="AB647" s="23">
        <v>0.107</v>
      </c>
      <c r="AC647" s="213"/>
      <c r="AD647" s="214"/>
      <c r="AE647" s="214"/>
      <c r="AF647" s="214"/>
      <c r="AG647" s="214"/>
      <c r="AH647" s="214"/>
      <c r="AI647" s="214"/>
      <c r="AJ647" s="214"/>
      <c r="AK647" s="214"/>
      <c r="AL647" s="214"/>
      <c r="AM647" s="214"/>
      <c r="AN647" s="214"/>
      <c r="AO647" s="214"/>
      <c r="AP647" s="214"/>
      <c r="AQ647" s="214"/>
      <c r="AR647" s="214"/>
      <c r="AS647" s="214"/>
      <c r="AT647" s="214"/>
      <c r="AU647" s="214"/>
      <c r="AV647" s="214"/>
      <c r="AW647" s="214"/>
      <c r="AX647" s="214"/>
      <c r="AY647" s="214"/>
      <c r="AZ647" s="214"/>
      <c r="BA647" s="214"/>
      <c r="BB647" s="214"/>
      <c r="BC647" s="214"/>
      <c r="BD647" s="214"/>
      <c r="BE647" s="214"/>
      <c r="BF647" s="214"/>
      <c r="BG647" s="214"/>
      <c r="BH647" s="214"/>
      <c r="BI647" s="214"/>
      <c r="BJ647" s="214"/>
      <c r="BK647" s="214"/>
      <c r="BL647" s="214"/>
      <c r="BM647" s="215">
        <v>16</v>
      </c>
    </row>
    <row r="648" spans="1:65">
      <c r="A648" s="30"/>
      <c r="B648" s="19">
        <v>1</v>
      </c>
      <c r="C648" s="9">
        <v>4</v>
      </c>
      <c r="D648" s="23">
        <v>0.104</v>
      </c>
      <c r="E648" s="23">
        <v>0.10529999999999999</v>
      </c>
      <c r="F648" s="23">
        <v>0.10984475459482139</v>
      </c>
      <c r="G648" s="218">
        <v>0.1171</v>
      </c>
      <c r="H648" s="23">
        <v>0.1</v>
      </c>
      <c r="I648" s="23">
        <v>0.106</v>
      </c>
      <c r="J648" s="23">
        <v>0.1</v>
      </c>
      <c r="K648" s="23">
        <v>0.11100000000000002</v>
      </c>
      <c r="L648" s="23">
        <v>0.10150000000000001</v>
      </c>
      <c r="M648" s="218">
        <v>0.1</v>
      </c>
      <c r="N648" s="23">
        <v>0.106</v>
      </c>
      <c r="O648" s="23">
        <v>0.104</v>
      </c>
      <c r="P648" s="23">
        <v>0.105</v>
      </c>
      <c r="Q648" s="23">
        <v>0.106</v>
      </c>
      <c r="R648" s="23">
        <v>0.105</v>
      </c>
      <c r="S648" s="23">
        <v>0.10200000000000001</v>
      </c>
      <c r="T648" s="23">
        <v>0.11157132662048684</v>
      </c>
      <c r="U648" s="23">
        <v>0.10967465750000001</v>
      </c>
      <c r="V648" s="23">
        <v>0.106</v>
      </c>
      <c r="W648" s="23">
        <v>0.109</v>
      </c>
      <c r="X648" s="23">
        <v>0.10199999999999998</v>
      </c>
      <c r="Y648" s="218">
        <v>9.5600000000000004E-2</v>
      </c>
      <c r="Z648" s="23">
        <v>0.1052</v>
      </c>
      <c r="AA648" s="23">
        <v>0.109</v>
      </c>
      <c r="AB648" s="23">
        <v>0.106</v>
      </c>
      <c r="AC648" s="213"/>
      <c r="AD648" s="214"/>
      <c r="AE648" s="214"/>
      <c r="AF648" s="214"/>
      <c r="AG648" s="214"/>
      <c r="AH648" s="214"/>
      <c r="AI648" s="214"/>
      <c r="AJ648" s="214"/>
      <c r="AK648" s="214"/>
      <c r="AL648" s="214"/>
      <c r="AM648" s="214"/>
      <c r="AN648" s="214"/>
      <c r="AO648" s="214"/>
      <c r="AP648" s="214"/>
      <c r="AQ648" s="214"/>
      <c r="AR648" s="214"/>
      <c r="AS648" s="214"/>
      <c r="AT648" s="214"/>
      <c r="AU648" s="214"/>
      <c r="AV648" s="214"/>
      <c r="AW648" s="214"/>
      <c r="AX648" s="214"/>
      <c r="AY648" s="214"/>
      <c r="AZ648" s="214"/>
      <c r="BA648" s="214"/>
      <c r="BB648" s="214"/>
      <c r="BC648" s="214"/>
      <c r="BD648" s="214"/>
      <c r="BE648" s="214"/>
      <c r="BF648" s="214"/>
      <c r="BG648" s="214"/>
      <c r="BH648" s="214"/>
      <c r="BI648" s="214"/>
      <c r="BJ648" s="214"/>
      <c r="BK648" s="214"/>
      <c r="BL648" s="214"/>
      <c r="BM648" s="215">
        <v>0.10537761725004939</v>
      </c>
    </row>
    <row r="649" spans="1:65">
      <c r="A649" s="30"/>
      <c r="B649" s="19">
        <v>1</v>
      </c>
      <c r="C649" s="9">
        <v>5</v>
      </c>
      <c r="D649" s="23">
        <v>0.10299999999999999</v>
      </c>
      <c r="E649" s="23">
        <v>0.10510000000000001</v>
      </c>
      <c r="F649" s="23">
        <v>0.10628925034610402</v>
      </c>
      <c r="G649" s="218">
        <v>0.1173</v>
      </c>
      <c r="H649" s="23">
        <v>0.1</v>
      </c>
      <c r="I649" s="23">
        <v>0.106</v>
      </c>
      <c r="J649" s="23">
        <v>0.10100000000000001</v>
      </c>
      <c r="K649" s="23">
        <v>0.108</v>
      </c>
      <c r="L649" s="23">
        <v>9.9700000000000011E-2</v>
      </c>
      <c r="M649" s="218">
        <v>0.1</v>
      </c>
      <c r="N649" s="23">
        <v>0.107</v>
      </c>
      <c r="O649" s="23">
        <v>0.105</v>
      </c>
      <c r="P649" s="23">
        <v>0.105</v>
      </c>
      <c r="Q649" s="23">
        <v>0.104</v>
      </c>
      <c r="R649" s="23">
        <v>0.107</v>
      </c>
      <c r="S649" s="23">
        <v>0.1</v>
      </c>
      <c r="T649" s="23">
        <v>0.10927399229155699</v>
      </c>
      <c r="U649" s="23">
        <v>0.10815884769999999</v>
      </c>
      <c r="V649" s="23">
        <v>0.10640000000000001</v>
      </c>
      <c r="W649" s="23">
        <v>0.11299999999999999</v>
      </c>
      <c r="X649" s="23">
        <v>0.10100000000000001</v>
      </c>
      <c r="Y649" s="218">
        <v>9.5299999999999996E-2</v>
      </c>
      <c r="Z649" s="23">
        <v>0.10790000000000001</v>
      </c>
      <c r="AA649" s="23">
        <v>0.10299999999999999</v>
      </c>
      <c r="AB649" s="23">
        <v>0.107</v>
      </c>
      <c r="AC649" s="213"/>
      <c r="AD649" s="214"/>
      <c r="AE649" s="214"/>
      <c r="AF649" s="214"/>
      <c r="AG649" s="214"/>
      <c r="AH649" s="214"/>
      <c r="AI649" s="214"/>
      <c r="AJ649" s="214"/>
      <c r="AK649" s="214"/>
      <c r="AL649" s="214"/>
      <c r="AM649" s="214"/>
      <c r="AN649" s="214"/>
      <c r="AO649" s="214"/>
      <c r="AP649" s="214"/>
      <c r="AQ649" s="214"/>
      <c r="AR649" s="214"/>
      <c r="AS649" s="214"/>
      <c r="AT649" s="214"/>
      <c r="AU649" s="214"/>
      <c r="AV649" s="214"/>
      <c r="AW649" s="214"/>
      <c r="AX649" s="214"/>
      <c r="AY649" s="214"/>
      <c r="AZ649" s="214"/>
      <c r="BA649" s="214"/>
      <c r="BB649" s="214"/>
      <c r="BC649" s="214"/>
      <c r="BD649" s="214"/>
      <c r="BE649" s="214"/>
      <c r="BF649" s="214"/>
      <c r="BG649" s="214"/>
      <c r="BH649" s="214"/>
      <c r="BI649" s="214"/>
      <c r="BJ649" s="214"/>
      <c r="BK649" s="214"/>
      <c r="BL649" s="214"/>
      <c r="BM649" s="215">
        <v>44</v>
      </c>
    </row>
    <row r="650" spans="1:65">
      <c r="A650" s="30"/>
      <c r="B650" s="19">
        <v>1</v>
      </c>
      <c r="C650" s="9">
        <v>6</v>
      </c>
      <c r="D650" s="23">
        <v>0.10100000000000001</v>
      </c>
      <c r="E650" s="23">
        <v>0.1052</v>
      </c>
      <c r="F650" s="23">
        <v>0.10764507868741199</v>
      </c>
      <c r="G650" s="218">
        <v>0.11889999999999999</v>
      </c>
      <c r="H650" s="23">
        <v>0.1</v>
      </c>
      <c r="I650" s="23">
        <v>0.104</v>
      </c>
      <c r="J650" s="23">
        <v>0.10100000000000001</v>
      </c>
      <c r="K650" s="23">
        <v>0.109</v>
      </c>
      <c r="L650" s="23">
        <v>0.1036</v>
      </c>
      <c r="M650" s="218">
        <v>0.1</v>
      </c>
      <c r="N650" s="23">
        <v>0.108</v>
      </c>
      <c r="O650" s="23">
        <v>0.108</v>
      </c>
      <c r="P650" s="23">
        <v>0.105</v>
      </c>
      <c r="Q650" s="23">
        <v>0.104</v>
      </c>
      <c r="R650" s="23">
        <v>0.108</v>
      </c>
      <c r="S650" s="23">
        <v>0.10100000000000001</v>
      </c>
      <c r="T650" s="23">
        <v>0.11203976568338357</v>
      </c>
      <c r="U650" s="23">
        <v>0.10990144289999999</v>
      </c>
      <c r="V650" s="23">
        <v>0.10740000000000001</v>
      </c>
      <c r="W650" s="23">
        <v>0.11</v>
      </c>
      <c r="X650" s="23">
        <v>0.10100000000000001</v>
      </c>
      <c r="Y650" s="218">
        <v>9.5899999999999999E-2</v>
      </c>
      <c r="Z650" s="23">
        <v>0.10640000000000001</v>
      </c>
      <c r="AA650" s="23">
        <v>0.107</v>
      </c>
      <c r="AB650" s="23">
        <v>0.107</v>
      </c>
      <c r="AC650" s="213"/>
      <c r="AD650" s="214"/>
      <c r="AE650" s="214"/>
      <c r="AF650" s="214"/>
      <c r="AG650" s="214"/>
      <c r="AH650" s="214"/>
      <c r="AI650" s="214"/>
      <c r="AJ650" s="214"/>
      <c r="AK650" s="214"/>
      <c r="AL650" s="214"/>
      <c r="AM650" s="214"/>
      <c r="AN650" s="214"/>
      <c r="AO650" s="214"/>
      <c r="AP650" s="214"/>
      <c r="AQ650" s="214"/>
      <c r="AR650" s="214"/>
      <c r="AS650" s="214"/>
      <c r="AT650" s="214"/>
      <c r="AU650" s="214"/>
      <c r="AV650" s="214"/>
      <c r="AW650" s="214"/>
      <c r="AX650" s="214"/>
      <c r="AY650" s="214"/>
      <c r="AZ650" s="214"/>
      <c r="BA650" s="214"/>
      <c r="BB650" s="214"/>
      <c r="BC650" s="214"/>
      <c r="BD650" s="214"/>
      <c r="BE650" s="214"/>
      <c r="BF650" s="214"/>
      <c r="BG650" s="214"/>
      <c r="BH650" s="214"/>
      <c r="BI650" s="214"/>
      <c r="BJ650" s="214"/>
      <c r="BK650" s="214"/>
      <c r="BL650" s="214"/>
      <c r="BM650" s="57"/>
    </row>
    <row r="651" spans="1:65">
      <c r="A651" s="30"/>
      <c r="B651" s="20" t="s">
        <v>278</v>
      </c>
      <c r="C651" s="12"/>
      <c r="D651" s="219">
        <v>0.10266666666666667</v>
      </c>
      <c r="E651" s="219">
        <v>0.1052</v>
      </c>
      <c r="F651" s="219">
        <v>0.10713120141703386</v>
      </c>
      <c r="G651" s="219">
        <v>0.11868333333333332</v>
      </c>
      <c r="H651" s="219">
        <v>9.9999999999999992E-2</v>
      </c>
      <c r="I651" s="219">
        <v>0.10516666666666667</v>
      </c>
      <c r="J651" s="219">
        <v>0.10083333333333333</v>
      </c>
      <c r="K651" s="219">
        <v>0.10916666666666668</v>
      </c>
      <c r="L651" s="219">
        <v>9.9666666666666681E-2</v>
      </c>
      <c r="M651" s="219">
        <v>9.9999999999999992E-2</v>
      </c>
      <c r="N651" s="219">
        <v>0.10666666666666667</v>
      </c>
      <c r="O651" s="219">
        <v>0.10566666666666667</v>
      </c>
      <c r="P651" s="219">
        <v>0.105</v>
      </c>
      <c r="Q651" s="219">
        <v>0.105</v>
      </c>
      <c r="R651" s="219">
        <v>0.1065</v>
      </c>
      <c r="S651" s="219">
        <v>0.10133333333333333</v>
      </c>
      <c r="T651" s="219">
        <v>0.11027552061071877</v>
      </c>
      <c r="U651" s="219">
        <v>0.10633271435000001</v>
      </c>
      <c r="V651" s="219">
        <v>0.10653333333333335</v>
      </c>
      <c r="W651" s="219">
        <v>0.11133333333333334</v>
      </c>
      <c r="X651" s="219">
        <v>0.10199999999999998</v>
      </c>
      <c r="Y651" s="219">
        <v>9.5116666666666669E-2</v>
      </c>
      <c r="Z651" s="219">
        <v>0.10690000000000001</v>
      </c>
      <c r="AA651" s="219">
        <v>0.106</v>
      </c>
      <c r="AB651" s="219">
        <v>0.1065</v>
      </c>
      <c r="AC651" s="213"/>
      <c r="AD651" s="214"/>
      <c r="AE651" s="214"/>
      <c r="AF651" s="214"/>
      <c r="AG651" s="214"/>
      <c r="AH651" s="214"/>
      <c r="AI651" s="214"/>
      <c r="AJ651" s="214"/>
      <c r="AK651" s="214"/>
      <c r="AL651" s="214"/>
      <c r="AM651" s="214"/>
      <c r="AN651" s="214"/>
      <c r="AO651" s="214"/>
      <c r="AP651" s="214"/>
      <c r="AQ651" s="214"/>
      <c r="AR651" s="214"/>
      <c r="AS651" s="214"/>
      <c r="AT651" s="214"/>
      <c r="AU651" s="214"/>
      <c r="AV651" s="214"/>
      <c r="AW651" s="214"/>
      <c r="AX651" s="214"/>
      <c r="AY651" s="214"/>
      <c r="AZ651" s="214"/>
      <c r="BA651" s="214"/>
      <c r="BB651" s="214"/>
      <c r="BC651" s="214"/>
      <c r="BD651" s="214"/>
      <c r="BE651" s="214"/>
      <c r="BF651" s="214"/>
      <c r="BG651" s="214"/>
      <c r="BH651" s="214"/>
      <c r="BI651" s="214"/>
      <c r="BJ651" s="214"/>
      <c r="BK651" s="214"/>
      <c r="BL651" s="214"/>
      <c r="BM651" s="57"/>
    </row>
    <row r="652" spans="1:65">
      <c r="A652" s="30"/>
      <c r="B652" s="3" t="s">
        <v>279</v>
      </c>
      <c r="C652" s="29"/>
      <c r="D652" s="23">
        <v>0.10299999999999999</v>
      </c>
      <c r="E652" s="23">
        <v>0.1052</v>
      </c>
      <c r="F652" s="23">
        <v>0.10682082614134156</v>
      </c>
      <c r="G652" s="23">
        <v>0.11879999999999999</v>
      </c>
      <c r="H652" s="23">
        <v>0.1</v>
      </c>
      <c r="I652" s="23">
        <v>0.1055</v>
      </c>
      <c r="J652" s="23">
        <v>0.10100000000000001</v>
      </c>
      <c r="K652" s="23">
        <v>0.109</v>
      </c>
      <c r="L652" s="23">
        <v>9.9049999999999999E-2</v>
      </c>
      <c r="M652" s="23">
        <v>0.1</v>
      </c>
      <c r="N652" s="23">
        <v>0.1065</v>
      </c>
      <c r="O652" s="23">
        <v>0.1055</v>
      </c>
      <c r="P652" s="23">
        <v>0.105</v>
      </c>
      <c r="Q652" s="23">
        <v>0.105</v>
      </c>
      <c r="R652" s="23">
        <v>0.1065</v>
      </c>
      <c r="S652" s="23">
        <v>0.10150000000000001</v>
      </c>
      <c r="T652" s="23">
        <v>0.11044225296353735</v>
      </c>
      <c r="U652" s="23">
        <v>0.1089167526</v>
      </c>
      <c r="V652" s="23">
        <v>0.1062</v>
      </c>
      <c r="W652" s="23">
        <v>0.11150000000000002</v>
      </c>
      <c r="X652" s="23">
        <v>0.10199999999999998</v>
      </c>
      <c r="Y652" s="23">
        <v>9.509999999999999E-2</v>
      </c>
      <c r="Z652" s="23">
        <v>0.1071</v>
      </c>
      <c r="AA652" s="23">
        <v>0.1065</v>
      </c>
      <c r="AB652" s="23">
        <v>0.107</v>
      </c>
      <c r="AC652" s="213"/>
      <c r="AD652" s="214"/>
      <c r="AE652" s="214"/>
      <c r="AF652" s="214"/>
      <c r="AG652" s="214"/>
      <c r="AH652" s="214"/>
      <c r="AI652" s="214"/>
      <c r="AJ652" s="214"/>
      <c r="AK652" s="214"/>
      <c r="AL652" s="214"/>
      <c r="AM652" s="214"/>
      <c r="AN652" s="214"/>
      <c r="AO652" s="214"/>
      <c r="AP652" s="214"/>
      <c r="AQ652" s="214"/>
      <c r="AR652" s="214"/>
      <c r="AS652" s="214"/>
      <c r="AT652" s="214"/>
      <c r="AU652" s="214"/>
      <c r="AV652" s="214"/>
      <c r="AW652" s="214"/>
      <c r="AX652" s="214"/>
      <c r="AY652" s="214"/>
      <c r="AZ652" s="214"/>
      <c r="BA652" s="214"/>
      <c r="BB652" s="214"/>
      <c r="BC652" s="214"/>
      <c r="BD652" s="214"/>
      <c r="BE652" s="214"/>
      <c r="BF652" s="214"/>
      <c r="BG652" s="214"/>
      <c r="BH652" s="214"/>
      <c r="BI652" s="214"/>
      <c r="BJ652" s="214"/>
      <c r="BK652" s="214"/>
      <c r="BL652" s="214"/>
      <c r="BM652" s="57"/>
    </row>
    <row r="653" spans="1:65">
      <c r="A653" s="30"/>
      <c r="B653" s="3" t="s">
        <v>280</v>
      </c>
      <c r="C653" s="29"/>
      <c r="D653" s="23">
        <v>1.3662601021279409E-3</v>
      </c>
      <c r="E653" s="23">
        <v>5.7271284253105649E-4</v>
      </c>
      <c r="F653" s="23">
        <v>1.5408941440716009E-3</v>
      </c>
      <c r="G653" s="23">
        <v>1.2998717885494161E-3</v>
      </c>
      <c r="H653" s="23">
        <v>1.5202354861220293E-17</v>
      </c>
      <c r="I653" s="23">
        <v>1.4719601443879758E-3</v>
      </c>
      <c r="J653" s="23">
        <v>4.0824829046386341E-4</v>
      </c>
      <c r="K653" s="23">
        <v>1.1690451944500174E-3</v>
      </c>
      <c r="L653" s="23">
        <v>2.5073226092121987E-3</v>
      </c>
      <c r="M653" s="23">
        <v>1.5202354861220293E-17</v>
      </c>
      <c r="N653" s="23">
        <v>8.1649658092772682E-4</v>
      </c>
      <c r="O653" s="23">
        <v>1.3662601021279476E-3</v>
      </c>
      <c r="P653" s="23">
        <v>6.3245553203367642E-4</v>
      </c>
      <c r="Q653" s="23">
        <v>1.0954451150103333E-3</v>
      </c>
      <c r="R653" s="23">
        <v>1.0488088481701524E-3</v>
      </c>
      <c r="S653" s="23">
        <v>1.7511900715418236E-3</v>
      </c>
      <c r="T653" s="23">
        <v>1.6514068690408063E-3</v>
      </c>
      <c r="U653" s="23">
        <v>6.1095302257392773E-3</v>
      </c>
      <c r="V653" s="23">
        <v>1.019149972607887E-3</v>
      </c>
      <c r="W653" s="23">
        <v>1.6329931618554484E-3</v>
      </c>
      <c r="X653" s="23">
        <v>8.9442719099991049E-4</v>
      </c>
      <c r="Y653" s="23">
        <v>6.1128280416405099E-4</v>
      </c>
      <c r="Z653" s="23">
        <v>1.3564659966250503E-3</v>
      </c>
      <c r="AA653" s="23">
        <v>2.5298221281347057E-3</v>
      </c>
      <c r="AB653" s="23">
        <v>1.3784048752090235E-3</v>
      </c>
      <c r="AC653" s="213"/>
      <c r="AD653" s="214"/>
      <c r="AE653" s="214"/>
      <c r="AF653" s="214"/>
      <c r="AG653" s="214"/>
      <c r="AH653" s="214"/>
      <c r="AI653" s="214"/>
      <c r="AJ653" s="214"/>
      <c r="AK653" s="214"/>
      <c r="AL653" s="214"/>
      <c r="AM653" s="214"/>
      <c r="AN653" s="214"/>
      <c r="AO653" s="214"/>
      <c r="AP653" s="214"/>
      <c r="AQ653" s="214"/>
      <c r="AR653" s="214"/>
      <c r="AS653" s="214"/>
      <c r="AT653" s="214"/>
      <c r="AU653" s="214"/>
      <c r="AV653" s="214"/>
      <c r="AW653" s="214"/>
      <c r="AX653" s="214"/>
      <c r="AY653" s="214"/>
      <c r="AZ653" s="214"/>
      <c r="BA653" s="214"/>
      <c r="BB653" s="214"/>
      <c r="BC653" s="214"/>
      <c r="BD653" s="214"/>
      <c r="BE653" s="214"/>
      <c r="BF653" s="214"/>
      <c r="BG653" s="214"/>
      <c r="BH653" s="214"/>
      <c r="BI653" s="214"/>
      <c r="BJ653" s="214"/>
      <c r="BK653" s="214"/>
      <c r="BL653" s="214"/>
      <c r="BM653" s="57"/>
    </row>
    <row r="654" spans="1:65">
      <c r="A654" s="30"/>
      <c r="B654" s="3" t="s">
        <v>87</v>
      </c>
      <c r="C654" s="29"/>
      <c r="D654" s="13">
        <v>1.3307728267479942E-2</v>
      </c>
      <c r="E654" s="13">
        <v>5.444038427101297E-3</v>
      </c>
      <c r="F654" s="13">
        <v>1.4383243384654125E-2</v>
      </c>
      <c r="G654" s="13">
        <v>1.0952437482511582E-2</v>
      </c>
      <c r="H654" s="13">
        <v>1.5202354861220294E-16</v>
      </c>
      <c r="I654" s="13">
        <v>1.3996451452183605E-2</v>
      </c>
      <c r="J654" s="13">
        <v>4.048743376501125E-3</v>
      </c>
      <c r="K654" s="13">
        <v>1.0708810941526876E-2</v>
      </c>
      <c r="L654" s="13">
        <v>2.5157083035573895E-2</v>
      </c>
      <c r="M654" s="13">
        <v>1.5202354861220294E-16</v>
      </c>
      <c r="N654" s="13">
        <v>7.6546554461974382E-3</v>
      </c>
      <c r="O654" s="13">
        <v>1.292990632928657E-2</v>
      </c>
      <c r="P654" s="13">
        <v>6.0233860193683467E-3</v>
      </c>
      <c r="Q654" s="13">
        <v>1.0432810619146032E-2</v>
      </c>
      <c r="R654" s="13">
        <v>9.8479704053535434E-3</v>
      </c>
      <c r="S654" s="13">
        <v>1.7281480969162735E-2</v>
      </c>
      <c r="T654" s="13">
        <v>1.4975280641570507E-2</v>
      </c>
      <c r="U654" s="13">
        <v>5.7456731572086278E-2</v>
      </c>
      <c r="V654" s="13">
        <v>9.5664891045796636E-3</v>
      </c>
      <c r="W654" s="13">
        <v>1.4667603250198637E-2</v>
      </c>
      <c r="X654" s="13">
        <v>8.7688940294108897E-3</v>
      </c>
      <c r="Y654" s="13">
        <v>6.4266634396080357E-3</v>
      </c>
      <c r="Z654" s="13">
        <v>1.2689111287418618E-2</v>
      </c>
      <c r="AA654" s="13">
        <v>2.3866246491836846E-2</v>
      </c>
      <c r="AB654" s="13">
        <v>1.2942768781305385E-2</v>
      </c>
      <c r="AC654" s="159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56"/>
    </row>
    <row r="655" spans="1:65">
      <c r="A655" s="30"/>
      <c r="B655" s="3" t="s">
        <v>281</v>
      </c>
      <c r="C655" s="29"/>
      <c r="D655" s="13">
        <v>-2.5726056957142363E-2</v>
      </c>
      <c r="E655" s="13">
        <v>-1.6855310898511444E-3</v>
      </c>
      <c r="F655" s="13">
        <v>1.6640954813235131E-2</v>
      </c>
      <c r="G655" s="13">
        <v>0.12626700461171891</v>
      </c>
      <c r="H655" s="13">
        <v>-5.1031873659554416E-2</v>
      </c>
      <c r="I655" s="13">
        <v>-2.0018537986312701E-3</v>
      </c>
      <c r="J655" s="13">
        <v>-4.3123805940050608E-2</v>
      </c>
      <c r="K655" s="13">
        <v>3.59568712549867E-2</v>
      </c>
      <c r="L655" s="13">
        <v>-5.4195100747355673E-2</v>
      </c>
      <c r="M655" s="13">
        <v>-5.1031873659554416E-2</v>
      </c>
      <c r="N655" s="13">
        <v>1.2232668096475496E-2</v>
      </c>
      <c r="O655" s="13">
        <v>2.7429868330710594E-3</v>
      </c>
      <c r="P655" s="13">
        <v>-3.5834673425320096E-3</v>
      </c>
      <c r="Q655" s="13">
        <v>-3.5834673425320096E-3</v>
      </c>
      <c r="R655" s="13">
        <v>1.0651054552574646E-2</v>
      </c>
      <c r="S655" s="13">
        <v>-3.8378965308348389E-2</v>
      </c>
      <c r="T655" s="13">
        <v>4.6479541751709874E-2</v>
      </c>
      <c r="U655" s="13">
        <v>9.063567054133248E-3</v>
      </c>
      <c r="V655" s="13">
        <v>1.0967377261354994E-2</v>
      </c>
      <c r="W655" s="13">
        <v>5.6517847325696202E-2</v>
      </c>
      <c r="X655" s="13">
        <v>-3.2052511132745543E-2</v>
      </c>
      <c r="Y655" s="13">
        <v>-9.737315049584605E-2</v>
      </c>
      <c r="Z655" s="13">
        <v>1.4446927057936598E-2</v>
      </c>
      <c r="AA655" s="13">
        <v>5.9062139208723163E-3</v>
      </c>
      <c r="AB655" s="13">
        <v>1.0651054552574646E-2</v>
      </c>
      <c r="AC655" s="159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56"/>
    </row>
    <row r="656" spans="1:65">
      <c r="A656" s="30"/>
      <c r="B656" s="46" t="s">
        <v>282</v>
      </c>
      <c r="C656" s="47"/>
      <c r="D656" s="45">
        <v>1.81</v>
      </c>
      <c r="E656" s="45">
        <v>0.36</v>
      </c>
      <c r="F656" s="45">
        <v>0.74</v>
      </c>
      <c r="G656" s="45">
        <v>7.33</v>
      </c>
      <c r="H656" s="45">
        <v>3.33</v>
      </c>
      <c r="I656" s="45">
        <v>0.38</v>
      </c>
      <c r="J656" s="45">
        <v>2.85</v>
      </c>
      <c r="K656" s="45">
        <v>1.9</v>
      </c>
      <c r="L656" s="45">
        <v>3.52</v>
      </c>
      <c r="M656" s="45" t="s">
        <v>283</v>
      </c>
      <c r="N656" s="45">
        <v>0.48</v>
      </c>
      <c r="O656" s="45">
        <v>0.1</v>
      </c>
      <c r="P656" s="45">
        <v>0.48</v>
      </c>
      <c r="Q656" s="45">
        <v>0.48</v>
      </c>
      <c r="R656" s="45">
        <v>0.38</v>
      </c>
      <c r="S656" s="45">
        <v>2.57</v>
      </c>
      <c r="T656" s="45">
        <v>2.5299999999999998</v>
      </c>
      <c r="U656" s="45">
        <v>0.28000000000000003</v>
      </c>
      <c r="V656" s="45">
        <v>0.4</v>
      </c>
      <c r="W656" s="45">
        <v>3.14</v>
      </c>
      <c r="X656" s="45">
        <v>2.19</v>
      </c>
      <c r="Y656" s="45">
        <v>6.11</v>
      </c>
      <c r="Z656" s="45">
        <v>0.61</v>
      </c>
      <c r="AA656" s="45">
        <v>0.1</v>
      </c>
      <c r="AB656" s="45">
        <v>0.38</v>
      </c>
      <c r="AC656" s="159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56"/>
    </row>
    <row r="657" spans="1:65">
      <c r="B657" s="31" t="s">
        <v>308</v>
      </c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BM657" s="56"/>
    </row>
    <row r="658" spans="1:65">
      <c r="BM658" s="56"/>
    </row>
    <row r="659" spans="1:65" ht="15">
      <c r="B659" s="8" t="s">
        <v>536</v>
      </c>
      <c r="BM659" s="28" t="s">
        <v>67</v>
      </c>
    </row>
    <row r="660" spans="1:65" ht="15">
      <c r="A660" s="25" t="s">
        <v>37</v>
      </c>
      <c r="B660" s="18" t="s">
        <v>116</v>
      </c>
      <c r="C660" s="15" t="s">
        <v>117</v>
      </c>
      <c r="D660" s="16" t="s">
        <v>243</v>
      </c>
      <c r="E660" s="17" t="s">
        <v>243</v>
      </c>
      <c r="F660" s="17" t="s">
        <v>243</v>
      </c>
      <c r="G660" s="17" t="s">
        <v>243</v>
      </c>
      <c r="H660" s="17" t="s">
        <v>243</v>
      </c>
      <c r="I660" s="17" t="s">
        <v>243</v>
      </c>
      <c r="J660" s="17" t="s">
        <v>243</v>
      </c>
      <c r="K660" s="17" t="s">
        <v>243</v>
      </c>
      <c r="L660" s="17" t="s">
        <v>243</v>
      </c>
      <c r="M660" s="17" t="s">
        <v>243</v>
      </c>
      <c r="N660" s="17" t="s">
        <v>243</v>
      </c>
      <c r="O660" s="17" t="s">
        <v>243</v>
      </c>
      <c r="P660" s="17" t="s">
        <v>243</v>
      </c>
      <c r="Q660" s="17" t="s">
        <v>243</v>
      </c>
      <c r="R660" s="17" t="s">
        <v>243</v>
      </c>
      <c r="S660" s="17" t="s">
        <v>243</v>
      </c>
      <c r="T660" s="17" t="s">
        <v>243</v>
      </c>
      <c r="U660" s="17" t="s">
        <v>243</v>
      </c>
      <c r="V660" s="17" t="s">
        <v>243</v>
      </c>
      <c r="W660" s="17" t="s">
        <v>243</v>
      </c>
      <c r="X660" s="17" t="s">
        <v>243</v>
      </c>
      <c r="Y660" s="17" t="s">
        <v>243</v>
      </c>
      <c r="Z660" s="17" t="s">
        <v>243</v>
      </c>
      <c r="AA660" s="17" t="s">
        <v>243</v>
      </c>
      <c r="AB660" s="17" t="s">
        <v>243</v>
      </c>
      <c r="AC660" s="159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28">
        <v>1</v>
      </c>
    </row>
    <row r="661" spans="1:65">
      <c r="A661" s="30"/>
      <c r="B661" s="19" t="s">
        <v>244</v>
      </c>
      <c r="C661" s="9" t="s">
        <v>244</v>
      </c>
      <c r="D661" s="157" t="s">
        <v>246</v>
      </c>
      <c r="E661" s="158" t="s">
        <v>247</v>
      </c>
      <c r="F661" s="158" t="s">
        <v>248</v>
      </c>
      <c r="G661" s="158" t="s">
        <v>249</v>
      </c>
      <c r="H661" s="158" t="s">
        <v>250</v>
      </c>
      <c r="I661" s="158" t="s">
        <v>251</v>
      </c>
      <c r="J661" s="158" t="s">
        <v>252</v>
      </c>
      <c r="K661" s="158" t="s">
        <v>253</v>
      </c>
      <c r="L661" s="158" t="s">
        <v>255</v>
      </c>
      <c r="M661" s="158" t="s">
        <v>256</v>
      </c>
      <c r="N661" s="158" t="s">
        <v>257</v>
      </c>
      <c r="O661" s="158" t="s">
        <v>259</v>
      </c>
      <c r="P661" s="158" t="s">
        <v>260</v>
      </c>
      <c r="Q661" s="158" t="s">
        <v>261</v>
      </c>
      <c r="R661" s="158" t="s">
        <v>262</v>
      </c>
      <c r="S661" s="158" t="s">
        <v>263</v>
      </c>
      <c r="T661" s="158" t="s">
        <v>264</v>
      </c>
      <c r="U661" s="158" t="s">
        <v>265</v>
      </c>
      <c r="V661" s="158" t="s">
        <v>266</v>
      </c>
      <c r="W661" s="158" t="s">
        <v>267</v>
      </c>
      <c r="X661" s="158" t="s">
        <v>268</v>
      </c>
      <c r="Y661" s="158" t="s">
        <v>269</v>
      </c>
      <c r="Z661" s="158" t="s">
        <v>270</v>
      </c>
      <c r="AA661" s="158" t="s">
        <v>271</v>
      </c>
      <c r="AB661" s="158" t="s">
        <v>272</v>
      </c>
      <c r="AC661" s="159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28" t="s">
        <v>3</v>
      </c>
    </row>
    <row r="662" spans="1:65">
      <c r="A662" s="30"/>
      <c r="B662" s="19"/>
      <c r="C662" s="9"/>
      <c r="D662" s="10" t="s">
        <v>291</v>
      </c>
      <c r="E662" s="11" t="s">
        <v>291</v>
      </c>
      <c r="F662" s="11" t="s">
        <v>291</v>
      </c>
      <c r="G662" s="11" t="s">
        <v>120</v>
      </c>
      <c r="H662" s="11" t="s">
        <v>120</v>
      </c>
      <c r="I662" s="11" t="s">
        <v>292</v>
      </c>
      <c r="J662" s="11" t="s">
        <v>291</v>
      </c>
      <c r="K662" s="11" t="s">
        <v>291</v>
      </c>
      <c r="L662" s="11" t="s">
        <v>291</v>
      </c>
      <c r="M662" s="11" t="s">
        <v>292</v>
      </c>
      <c r="N662" s="11" t="s">
        <v>292</v>
      </c>
      <c r="O662" s="11" t="s">
        <v>292</v>
      </c>
      <c r="P662" s="11" t="s">
        <v>292</v>
      </c>
      <c r="Q662" s="11" t="s">
        <v>292</v>
      </c>
      <c r="R662" s="11" t="s">
        <v>292</v>
      </c>
      <c r="S662" s="11" t="s">
        <v>292</v>
      </c>
      <c r="T662" s="11" t="s">
        <v>120</v>
      </c>
      <c r="U662" s="11" t="s">
        <v>292</v>
      </c>
      <c r="V662" s="11" t="s">
        <v>291</v>
      </c>
      <c r="W662" s="11" t="s">
        <v>120</v>
      </c>
      <c r="X662" s="11" t="s">
        <v>292</v>
      </c>
      <c r="Y662" s="11" t="s">
        <v>292</v>
      </c>
      <c r="Z662" s="11" t="s">
        <v>292</v>
      </c>
      <c r="AA662" s="11" t="s">
        <v>291</v>
      </c>
      <c r="AB662" s="11" t="s">
        <v>291</v>
      </c>
      <c r="AC662" s="159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28">
        <v>1</v>
      </c>
    </row>
    <row r="663" spans="1:65">
      <c r="A663" s="30"/>
      <c r="B663" s="19"/>
      <c r="C663" s="9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159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28">
        <v>1</v>
      </c>
    </row>
    <row r="664" spans="1:65">
      <c r="A664" s="30"/>
      <c r="B664" s="18">
        <v>1</v>
      </c>
      <c r="C664" s="14">
        <v>1</v>
      </c>
      <c r="D664" s="231">
        <v>13.66</v>
      </c>
      <c r="E664" s="231">
        <v>21.7</v>
      </c>
      <c r="F664" s="231">
        <v>18.616180500000002</v>
      </c>
      <c r="G664" s="231">
        <v>19</v>
      </c>
      <c r="H664" s="232">
        <v>27.35</v>
      </c>
      <c r="I664" s="231">
        <v>17</v>
      </c>
      <c r="J664" s="231">
        <v>20.100000000000001</v>
      </c>
      <c r="K664" s="231">
        <v>20</v>
      </c>
      <c r="L664" s="231">
        <v>19.600000000000001</v>
      </c>
      <c r="M664" s="231">
        <v>26</v>
      </c>
      <c r="N664" s="232">
        <v>9.5</v>
      </c>
      <c r="O664" s="231">
        <v>20.3</v>
      </c>
      <c r="P664" s="231">
        <v>18.399999999999999</v>
      </c>
      <c r="Q664" s="231">
        <v>18.100000000000001</v>
      </c>
      <c r="R664" s="231">
        <v>20.6</v>
      </c>
      <c r="S664" s="231">
        <v>19</v>
      </c>
      <c r="T664" s="231">
        <v>18.05061133224125</v>
      </c>
      <c r="U664" s="231">
        <v>17.889500000000002</v>
      </c>
      <c r="V664" s="231">
        <v>14.9</v>
      </c>
      <c r="W664" s="231">
        <v>16</v>
      </c>
      <c r="X664" s="231">
        <v>16.989999999999998</v>
      </c>
      <c r="Y664" s="231">
        <v>12.9</v>
      </c>
      <c r="Z664" s="231">
        <v>20.399999999999999</v>
      </c>
      <c r="AA664" s="231">
        <v>18.5</v>
      </c>
      <c r="AB664" s="241">
        <v>9.6999999999999993</v>
      </c>
      <c r="AC664" s="233"/>
      <c r="AD664" s="234"/>
      <c r="AE664" s="234"/>
      <c r="AF664" s="234"/>
      <c r="AG664" s="234"/>
      <c r="AH664" s="234"/>
      <c r="AI664" s="234"/>
      <c r="AJ664" s="234"/>
      <c r="AK664" s="234"/>
      <c r="AL664" s="234"/>
      <c r="AM664" s="234"/>
      <c r="AN664" s="234"/>
      <c r="AO664" s="234"/>
      <c r="AP664" s="234"/>
      <c r="AQ664" s="234"/>
      <c r="AR664" s="234"/>
      <c r="AS664" s="234"/>
      <c r="AT664" s="234"/>
      <c r="AU664" s="234"/>
      <c r="AV664" s="234"/>
      <c r="AW664" s="234"/>
      <c r="AX664" s="234"/>
      <c r="AY664" s="234"/>
      <c r="AZ664" s="234"/>
      <c r="BA664" s="234"/>
      <c r="BB664" s="234"/>
      <c r="BC664" s="234"/>
      <c r="BD664" s="234"/>
      <c r="BE664" s="234"/>
      <c r="BF664" s="234"/>
      <c r="BG664" s="234"/>
      <c r="BH664" s="234"/>
      <c r="BI664" s="234"/>
      <c r="BJ664" s="234"/>
      <c r="BK664" s="234"/>
      <c r="BL664" s="234"/>
      <c r="BM664" s="235">
        <v>1</v>
      </c>
    </row>
    <row r="665" spans="1:65">
      <c r="A665" s="30"/>
      <c r="B665" s="19">
        <v>1</v>
      </c>
      <c r="C665" s="9">
        <v>2</v>
      </c>
      <c r="D665" s="236">
        <v>14.07</v>
      </c>
      <c r="E665" s="236">
        <v>20.7</v>
      </c>
      <c r="F665" s="236">
        <v>20.166606649999999</v>
      </c>
      <c r="G665" s="236">
        <v>18.8</v>
      </c>
      <c r="H665" s="237">
        <v>25.53</v>
      </c>
      <c r="I665" s="236">
        <v>18</v>
      </c>
      <c r="J665" s="236">
        <v>21.1</v>
      </c>
      <c r="K665" s="236">
        <v>20</v>
      </c>
      <c r="L665" s="236">
        <v>19.399999999999999</v>
      </c>
      <c r="M665" s="236">
        <v>25</v>
      </c>
      <c r="N665" s="237">
        <v>9.6</v>
      </c>
      <c r="O665" s="236">
        <v>20.6</v>
      </c>
      <c r="P665" s="236">
        <v>18.2</v>
      </c>
      <c r="Q665" s="236">
        <v>17.899999999999999</v>
      </c>
      <c r="R665" s="236">
        <v>20.6</v>
      </c>
      <c r="S665" s="236">
        <v>17.600000000000001</v>
      </c>
      <c r="T665" s="236">
        <v>17.614546092566776</v>
      </c>
      <c r="U665" s="236">
        <v>19.6599</v>
      </c>
      <c r="V665" s="236">
        <v>15</v>
      </c>
      <c r="W665" s="236">
        <v>18</v>
      </c>
      <c r="X665" s="236">
        <v>17.12</v>
      </c>
      <c r="Y665" s="236">
        <v>12.8</v>
      </c>
      <c r="Z665" s="236">
        <v>20.8</v>
      </c>
      <c r="AA665" s="236">
        <v>18.7</v>
      </c>
      <c r="AB665" s="236">
        <v>13.1</v>
      </c>
      <c r="AC665" s="233"/>
      <c r="AD665" s="234"/>
      <c r="AE665" s="234"/>
      <c r="AF665" s="234"/>
      <c r="AG665" s="234"/>
      <c r="AH665" s="234"/>
      <c r="AI665" s="234"/>
      <c r="AJ665" s="234"/>
      <c r="AK665" s="234"/>
      <c r="AL665" s="234"/>
      <c r="AM665" s="234"/>
      <c r="AN665" s="234"/>
      <c r="AO665" s="234"/>
      <c r="AP665" s="234"/>
      <c r="AQ665" s="234"/>
      <c r="AR665" s="234"/>
      <c r="AS665" s="234"/>
      <c r="AT665" s="234"/>
      <c r="AU665" s="234"/>
      <c r="AV665" s="234"/>
      <c r="AW665" s="234"/>
      <c r="AX665" s="234"/>
      <c r="AY665" s="234"/>
      <c r="AZ665" s="234"/>
      <c r="BA665" s="234"/>
      <c r="BB665" s="234"/>
      <c r="BC665" s="234"/>
      <c r="BD665" s="234"/>
      <c r="BE665" s="234"/>
      <c r="BF665" s="234"/>
      <c r="BG665" s="234"/>
      <c r="BH665" s="234"/>
      <c r="BI665" s="234"/>
      <c r="BJ665" s="234"/>
      <c r="BK665" s="234"/>
      <c r="BL665" s="234"/>
      <c r="BM665" s="235">
        <v>14</v>
      </c>
    </row>
    <row r="666" spans="1:65">
      <c r="A666" s="30"/>
      <c r="B666" s="19">
        <v>1</v>
      </c>
      <c r="C666" s="9">
        <v>3</v>
      </c>
      <c r="D666" s="236">
        <v>14.08</v>
      </c>
      <c r="E666" s="236">
        <v>21.8</v>
      </c>
      <c r="F666" s="236">
        <v>19.1611203</v>
      </c>
      <c r="G666" s="236">
        <v>19.7</v>
      </c>
      <c r="H666" s="237">
        <v>27.91</v>
      </c>
      <c r="I666" s="236">
        <v>15</v>
      </c>
      <c r="J666" s="236">
        <v>22.3</v>
      </c>
      <c r="K666" s="236">
        <v>20</v>
      </c>
      <c r="L666" s="236">
        <v>19.399999999999999</v>
      </c>
      <c r="M666" s="236">
        <v>25</v>
      </c>
      <c r="N666" s="237">
        <v>8.6</v>
      </c>
      <c r="O666" s="236">
        <v>20</v>
      </c>
      <c r="P666" s="236">
        <v>19.399999999999999</v>
      </c>
      <c r="Q666" s="236">
        <v>18.7</v>
      </c>
      <c r="R666" s="238">
        <v>25.4</v>
      </c>
      <c r="S666" s="236">
        <v>19</v>
      </c>
      <c r="T666" s="236">
        <v>17.60542190766748</v>
      </c>
      <c r="U666" s="236">
        <v>18.847899999999999</v>
      </c>
      <c r="V666" s="236">
        <v>14.7</v>
      </c>
      <c r="W666" s="236">
        <v>16</v>
      </c>
      <c r="X666" s="236">
        <v>15.590000000000002</v>
      </c>
      <c r="Y666" s="236">
        <v>12.5</v>
      </c>
      <c r="Z666" s="236">
        <v>20.5</v>
      </c>
      <c r="AA666" s="236">
        <v>17.8</v>
      </c>
      <c r="AB666" s="236">
        <v>13.2</v>
      </c>
      <c r="AC666" s="233"/>
      <c r="AD666" s="234"/>
      <c r="AE666" s="234"/>
      <c r="AF666" s="234"/>
      <c r="AG666" s="234"/>
      <c r="AH666" s="234"/>
      <c r="AI666" s="234"/>
      <c r="AJ666" s="234"/>
      <c r="AK666" s="234"/>
      <c r="AL666" s="234"/>
      <c r="AM666" s="234"/>
      <c r="AN666" s="234"/>
      <c r="AO666" s="234"/>
      <c r="AP666" s="234"/>
      <c r="AQ666" s="234"/>
      <c r="AR666" s="234"/>
      <c r="AS666" s="234"/>
      <c r="AT666" s="234"/>
      <c r="AU666" s="234"/>
      <c r="AV666" s="234"/>
      <c r="AW666" s="234"/>
      <c r="AX666" s="234"/>
      <c r="AY666" s="234"/>
      <c r="AZ666" s="234"/>
      <c r="BA666" s="234"/>
      <c r="BB666" s="234"/>
      <c r="BC666" s="234"/>
      <c r="BD666" s="234"/>
      <c r="BE666" s="234"/>
      <c r="BF666" s="234"/>
      <c r="BG666" s="234"/>
      <c r="BH666" s="234"/>
      <c r="BI666" s="234"/>
      <c r="BJ666" s="234"/>
      <c r="BK666" s="234"/>
      <c r="BL666" s="234"/>
      <c r="BM666" s="235">
        <v>16</v>
      </c>
    </row>
    <row r="667" spans="1:65">
      <c r="A667" s="30"/>
      <c r="B667" s="19">
        <v>1</v>
      </c>
      <c r="C667" s="9">
        <v>4</v>
      </c>
      <c r="D667" s="236">
        <v>13.44</v>
      </c>
      <c r="E667" s="236">
        <v>20.5</v>
      </c>
      <c r="F667" s="236">
        <v>19.893107449999999</v>
      </c>
      <c r="G667" s="236">
        <v>20.399999999999999</v>
      </c>
      <c r="H667" s="237">
        <v>27.59</v>
      </c>
      <c r="I667" s="236">
        <v>15</v>
      </c>
      <c r="J667" s="236">
        <v>20.399999999999999</v>
      </c>
      <c r="K667" s="236">
        <v>21</v>
      </c>
      <c r="L667" s="236">
        <v>19.8</v>
      </c>
      <c r="M667" s="236">
        <v>25</v>
      </c>
      <c r="N667" s="237">
        <v>9.8000000000000007</v>
      </c>
      <c r="O667" s="236">
        <v>20.399999999999999</v>
      </c>
      <c r="P667" s="236">
        <v>18.899999999999999</v>
      </c>
      <c r="Q667" s="236">
        <v>18.8</v>
      </c>
      <c r="R667" s="236">
        <v>21</v>
      </c>
      <c r="S667" s="236">
        <v>17.399999999999999</v>
      </c>
      <c r="T667" s="236">
        <v>18.280853388071161</v>
      </c>
      <c r="U667" s="236">
        <v>19.329000000000001</v>
      </c>
      <c r="V667" s="236">
        <v>15</v>
      </c>
      <c r="W667" s="236">
        <v>18</v>
      </c>
      <c r="X667" s="236">
        <v>16.71</v>
      </c>
      <c r="Y667" s="236">
        <v>12.4</v>
      </c>
      <c r="Z667" s="236">
        <v>20.2</v>
      </c>
      <c r="AA667" s="236">
        <v>18.3</v>
      </c>
      <c r="AB667" s="236">
        <v>13.4</v>
      </c>
      <c r="AC667" s="233"/>
      <c r="AD667" s="234"/>
      <c r="AE667" s="234"/>
      <c r="AF667" s="234"/>
      <c r="AG667" s="234"/>
      <c r="AH667" s="234"/>
      <c r="AI667" s="234"/>
      <c r="AJ667" s="234"/>
      <c r="AK667" s="234"/>
      <c r="AL667" s="234"/>
      <c r="AM667" s="234"/>
      <c r="AN667" s="234"/>
      <c r="AO667" s="234"/>
      <c r="AP667" s="234"/>
      <c r="AQ667" s="234"/>
      <c r="AR667" s="234"/>
      <c r="AS667" s="234"/>
      <c r="AT667" s="234"/>
      <c r="AU667" s="234"/>
      <c r="AV667" s="234"/>
      <c r="AW667" s="234"/>
      <c r="AX667" s="234"/>
      <c r="AY667" s="234"/>
      <c r="AZ667" s="234"/>
      <c r="BA667" s="234"/>
      <c r="BB667" s="234"/>
      <c r="BC667" s="234"/>
      <c r="BD667" s="234"/>
      <c r="BE667" s="234"/>
      <c r="BF667" s="234"/>
      <c r="BG667" s="234"/>
      <c r="BH667" s="234"/>
      <c r="BI667" s="234"/>
      <c r="BJ667" s="234"/>
      <c r="BK667" s="234"/>
      <c r="BL667" s="234"/>
      <c r="BM667" s="235">
        <v>18.353459463060478</v>
      </c>
    </row>
    <row r="668" spans="1:65">
      <c r="A668" s="30"/>
      <c r="B668" s="19">
        <v>1</v>
      </c>
      <c r="C668" s="9">
        <v>5</v>
      </c>
      <c r="D668" s="236">
        <v>13.01</v>
      </c>
      <c r="E668" s="236">
        <v>20.7</v>
      </c>
      <c r="F668" s="236">
        <v>18.478011250000002</v>
      </c>
      <c r="G668" s="236">
        <v>20</v>
      </c>
      <c r="H668" s="237">
        <v>27.56</v>
      </c>
      <c r="I668" s="236">
        <v>14</v>
      </c>
      <c r="J668" s="236">
        <v>21.2</v>
      </c>
      <c r="K668" s="236">
        <v>20</v>
      </c>
      <c r="L668" s="236">
        <v>19.7</v>
      </c>
      <c r="M668" s="236">
        <v>24</v>
      </c>
      <c r="N668" s="237">
        <v>9.9</v>
      </c>
      <c r="O668" s="236">
        <v>20.2</v>
      </c>
      <c r="P668" s="236">
        <v>18.600000000000001</v>
      </c>
      <c r="Q668" s="236">
        <v>18.3</v>
      </c>
      <c r="R668" s="236">
        <v>20.6</v>
      </c>
      <c r="S668" s="236">
        <v>18.399999999999999</v>
      </c>
      <c r="T668" s="236">
        <v>19.184068380171624</v>
      </c>
      <c r="U668" s="236">
        <v>19.020099999999999</v>
      </c>
      <c r="V668" s="236">
        <v>14.9</v>
      </c>
      <c r="W668" s="236">
        <v>17</v>
      </c>
      <c r="X668" s="236">
        <v>16.87</v>
      </c>
      <c r="Y668" s="236">
        <v>12.9</v>
      </c>
      <c r="Z668" s="236">
        <v>20.6</v>
      </c>
      <c r="AA668" s="236">
        <v>18.7</v>
      </c>
      <c r="AB668" s="236">
        <v>11.9</v>
      </c>
      <c r="AC668" s="233"/>
      <c r="AD668" s="234"/>
      <c r="AE668" s="234"/>
      <c r="AF668" s="234"/>
      <c r="AG668" s="234"/>
      <c r="AH668" s="234"/>
      <c r="AI668" s="234"/>
      <c r="AJ668" s="234"/>
      <c r="AK668" s="234"/>
      <c r="AL668" s="234"/>
      <c r="AM668" s="234"/>
      <c r="AN668" s="234"/>
      <c r="AO668" s="234"/>
      <c r="AP668" s="234"/>
      <c r="AQ668" s="234"/>
      <c r="AR668" s="234"/>
      <c r="AS668" s="234"/>
      <c r="AT668" s="234"/>
      <c r="AU668" s="234"/>
      <c r="AV668" s="234"/>
      <c r="AW668" s="234"/>
      <c r="AX668" s="234"/>
      <c r="AY668" s="234"/>
      <c r="AZ668" s="234"/>
      <c r="BA668" s="234"/>
      <c r="BB668" s="234"/>
      <c r="BC668" s="234"/>
      <c r="BD668" s="234"/>
      <c r="BE668" s="234"/>
      <c r="BF668" s="234"/>
      <c r="BG668" s="234"/>
      <c r="BH668" s="234"/>
      <c r="BI668" s="234"/>
      <c r="BJ668" s="234"/>
      <c r="BK668" s="234"/>
      <c r="BL668" s="234"/>
      <c r="BM668" s="235">
        <v>45</v>
      </c>
    </row>
    <row r="669" spans="1:65">
      <c r="A669" s="30"/>
      <c r="B669" s="19">
        <v>1</v>
      </c>
      <c r="C669" s="9">
        <v>6</v>
      </c>
      <c r="D669" s="236">
        <v>14.26</v>
      </c>
      <c r="E669" s="236">
        <v>21.9</v>
      </c>
      <c r="F669" s="236">
        <v>19.575970250000001</v>
      </c>
      <c r="G669" s="236">
        <v>18.5</v>
      </c>
      <c r="H669" s="237">
        <v>25.05</v>
      </c>
      <c r="I669" s="236">
        <v>19</v>
      </c>
      <c r="J669" s="236">
        <v>19.899999999999999</v>
      </c>
      <c r="K669" s="236">
        <v>20</v>
      </c>
      <c r="L669" s="236">
        <v>20</v>
      </c>
      <c r="M669" s="236">
        <v>24</v>
      </c>
      <c r="N669" s="237">
        <v>9.1</v>
      </c>
      <c r="O669" s="236">
        <v>20</v>
      </c>
      <c r="P669" s="236">
        <v>19</v>
      </c>
      <c r="Q669" s="236">
        <v>17.899999999999999</v>
      </c>
      <c r="R669" s="236">
        <v>19.7</v>
      </c>
      <c r="S669" s="236">
        <v>17.8</v>
      </c>
      <c r="T669" s="236">
        <v>18.71100840162768</v>
      </c>
      <c r="U669" s="236">
        <v>19.413499999999999</v>
      </c>
      <c r="V669" s="238">
        <v>15.6</v>
      </c>
      <c r="W669" s="236">
        <v>18</v>
      </c>
      <c r="X669" s="236">
        <v>17.8</v>
      </c>
      <c r="Y669" s="236">
        <v>13.1</v>
      </c>
      <c r="Z669" s="236">
        <v>20.100000000000001</v>
      </c>
      <c r="AA669" s="236">
        <v>18.3</v>
      </c>
      <c r="AB669" s="236">
        <v>12.8</v>
      </c>
      <c r="AC669" s="233"/>
      <c r="AD669" s="234"/>
      <c r="AE669" s="234"/>
      <c r="AF669" s="234"/>
      <c r="AG669" s="234"/>
      <c r="AH669" s="234"/>
      <c r="AI669" s="234"/>
      <c r="AJ669" s="234"/>
      <c r="AK669" s="234"/>
      <c r="AL669" s="234"/>
      <c r="AM669" s="234"/>
      <c r="AN669" s="234"/>
      <c r="AO669" s="234"/>
      <c r="AP669" s="234"/>
      <c r="AQ669" s="234"/>
      <c r="AR669" s="234"/>
      <c r="AS669" s="234"/>
      <c r="AT669" s="234"/>
      <c r="AU669" s="234"/>
      <c r="AV669" s="234"/>
      <c r="AW669" s="234"/>
      <c r="AX669" s="234"/>
      <c r="AY669" s="234"/>
      <c r="AZ669" s="234"/>
      <c r="BA669" s="234"/>
      <c r="BB669" s="234"/>
      <c r="BC669" s="234"/>
      <c r="BD669" s="234"/>
      <c r="BE669" s="234"/>
      <c r="BF669" s="234"/>
      <c r="BG669" s="234"/>
      <c r="BH669" s="234"/>
      <c r="BI669" s="234"/>
      <c r="BJ669" s="234"/>
      <c r="BK669" s="234"/>
      <c r="BL669" s="234"/>
      <c r="BM669" s="239"/>
    </row>
    <row r="670" spans="1:65">
      <c r="A670" s="30"/>
      <c r="B670" s="20" t="s">
        <v>278</v>
      </c>
      <c r="C670" s="12"/>
      <c r="D670" s="240">
        <v>13.753333333333336</v>
      </c>
      <c r="E670" s="240">
        <v>21.216666666666669</v>
      </c>
      <c r="F670" s="240">
        <v>19.315166066666666</v>
      </c>
      <c r="G670" s="240">
        <v>19.400000000000002</v>
      </c>
      <c r="H670" s="240">
        <v>26.831666666666667</v>
      </c>
      <c r="I670" s="240">
        <v>16.333333333333332</v>
      </c>
      <c r="J670" s="240">
        <v>20.833333333333332</v>
      </c>
      <c r="K670" s="240">
        <v>20.166666666666668</v>
      </c>
      <c r="L670" s="240">
        <v>19.650000000000002</v>
      </c>
      <c r="M670" s="240">
        <v>24.833333333333332</v>
      </c>
      <c r="N670" s="240">
        <v>9.4166666666666661</v>
      </c>
      <c r="O670" s="240">
        <v>20.250000000000004</v>
      </c>
      <c r="P670" s="240">
        <v>18.75</v>
      </c>
      <c r="Q670" s="240">
        <v>18.283333333333331</v>
      </c>
      <c r="R670" s="240">
        <v>21.316666666666666</v>
      </c>
      <c r="S670" s="240">
        <v>18.2</v>
      </c>
      <c r="T670" s="240">
        <v>18.241084917057663</v>
      </c>
      <c r="U670" s="240">
        <v>19.02665</v>
      </c>
      <c r="V670" s="240">
        <v>15.016666666666666</v>
      </c>
      <c r="W670" s="240">
        <v>17.166666666666668</v>
      </c>
      <c r="X670" s="240">
        <v>16.846666666666668</v>
      </c>
      <c r="Y670" s="240">
        <v>12.766666666666666</v>
      </c>
      <c r="Z670" s="240">
        <v>20.433333333333334</v>
      </c>
      <c r="AA670" s="240">
        <v>18.383333333333333</v>
      </c>
      <c r="AB670" s="240">
        <v>12.35</v>
      </c>
      <c r="AC670" s="233"/>
      <c r="AD670" s="234"/>
      <c r="AE670" s="234"/>
      <c r="AF670" s="234"/>
      <c r="AG670" s="234"/>
      <c r="AH670" s="234"/>
      <c r="AI670" s="234"/>
      <c r="AJ670" s="234"/>
      <c r="AK670" s="234"/>
      <c r="AL670" s="234"/>
      <c r="AM670" s="234"/>
      <c r="AN670" s="234"/>
      <c r="AO670" s="234"/>
      <c r="AP670" s="234"/>
      <c r="AQ670" s="234"/>
      <c r="AR670" s="234"/>
      <c r="AS670" s="234"/>
      <c r="AT670" s="234"/>
      <c r="AU670" s="234"/>
      <c r="AV670" s="234"/>
      <c r="AW670" s="234"/>
      <c r="AX670" s="234"/>
      <c r="AY670" s="234"/>
      <c r="AZ670" s="234"/>
      <c r="BA670" s="234"/>
      <c r="BB670" s="234"/>
      <c r="BC670" s="234"/>
      <c r="BD670" s="234"/>
      <c r="BE670" s="234"/>
      <c r="BF670" s="234"/>
      <c r="BG670" s="234"/>
      <c r="BH670" s="234"/>
      <c r="BI670" s="234"/>
      <c r="BJ670" s="234"/>
      <c r="BK670" s="234"/>
      <c r="BL670" s="234"/>
      <c r="BM670" s="239"/>
    </row>
    <row r="671" spans="1:65">
      <c r="A671" s="30"/>
      <c r="B671" s="3" t="s">
        <v>279</v>
      </c>
      <c r="C671" s="29"/>
      <c r="D671" s="236">
        <v>13.865</v>
      </c>
      <c r="E671" s="236">
        <v>21.2</v>
      </c>
      <c r="F671" s="236">
        <v>19.368545275000002</v>
      </c>
      <c r="G671" s="236">
        <v>19.350000000000001</v>
      </c>
      <c r="H671" s="236">
        <v>27.454999999999998</v>
      </c>
      <c r="I671" s="236">
        <v>16</v>
      </c>
      <c r="J671" s="236">
        <v>20.75</v>
      </c>
      <c r="K671" s="236">
        <v>20</v>
      </c>
      <c r="L671" s="236">
        <v>19.649999999999999</v>
      </c>
      <c r="M671" s="236">
        <v>25</v>
      </c>
      <c r="N671" s="236">
        <v>9.5500000000000007</v>
      </c>
      <c r="O671" s="236">
        <v>20.25</v>
      </c>
      <c r="P671" s="236">
        <v>18.75</v>
      </c>
      <c r="Q671" s="236">
        <v>18.200000000000003</v>
      </c>
      <c r="R671" s="236">
        <v>20.6</v>
      </c>
      <c r="S671" s="236">
        <v>18.100000000000001</v>
      </c>
      <c r="T671" s="236">
        <v>18.165732360156206</v>
      </c>
      <c r="U671" s="236">
        <v>19.17455</v>
      </c>
      <c r="V671" s="236">
        <v>14.95</v>
      </c>
      <c r="W671" s="236">
        <v>17.5</v>
      </c>
      <c r="X671" s="236">
        <v>16.93</v>
      </c>
      <c r="Y671" s="236">
        <v>12.850000000000001</v>
      </c>
      <c r="Z671" s="236">
        <v>20.45</v>
      </c>
      <c r="AA671" s="236">
        <v>18.399999999999999</v>
      </c>
      <c r="AB671" s="236">
        <v>12.95</v>
      </c>
      <c r="AC671" s="233"/>
      <c r="AD671" s="234"/>
      <c r="AE671" s="234"/>
      <c r="AF671" s="234"/>
      <c r="AG671" s="234"/>
      <c r="AH671" s="234"/>
      <c r="AI671" s="234"/>
      <c r="AJ671" s="234"/>
      <c r="AK671" s="234"/>
      <c r="AL671" s="234"/>
      <c r="AM671" s="234"/>
      <c r="AN671" s="234"/>
      <c r="AO671" s="234"/>
      <c r="AP671" s="234"/>
      <c r="AQ671" s="234"/>
      <c r="AR671" s="234"/>
      <c r="AS671" s="234"/>
      <c r="AT671" s="234"/>
      <c r="AU671" s="234"/>
      <c r="AV671" s="234"/>
      <c r="AW671" s="234"/>
      <c r="AX671" s="234"/>
      <c r="AY671" s="234"/>
      <c r="AZ671" s="234"/>
      <c r="BA671" s="234"/>
      <c r="BB671" s="234"/>
      <c r="BC671" s="234"/>
      <c r="BD671" s="234"/>
      <c r="BE671" s="234"/>
      <c r="BF671" s="234"/>
      <c r="BG671" s="234"/>
      <c r="BH671" s="234"/>
      <c r="BI671" s="234"/>
      <c r="BJ671" s="234"/>
      <c r="BK671" s="234"/>
      <c r="BL671" s="234"/>
      <c r="BM671" s="239"/>
    </row>
    <row r="672" spans="1:65">
      <c r="A672" s="30"/>
      <c r="B672" s="3" t="s">
        <v>280</v>
      </c>
      <c r="C672" s="29"/>
      <c r="D672" s="236">
        <v>0.47394795776189058</v>
      </c>
      <c r="E672" s="236">
        <v>0.64627135683601711</v>
      </c>
      <c r="F672" s="236">
        <v>0.68412356183146539</v>
      </c>
      <c r="G672" s="236">
        <v>0.74565407529228933</v>
      </c>
      <c r="H672" s="236">
        <v>1.2170195835181394</v>
      </c>
      <c r="I672" s="236">
        <v>1.9663841605003463</v>
      </c>
      <c r="J672" s="236">
        <v>0.88919439194512873</v>
      </c>
      <c r="K672" s="236">
        <v>0.40824829046386296</v>
      </c>
      <c r="L672" s="236">
        <v>0.2345207879911721</v>
      </c>
      <c r="M672" s="236">
        <v>0.752772652709081</v>
      </c>
      <c r="N672" s="236">
        <v>0.48751068364361716</v>
      </c>
      <c r="O672" s="236">
        <v>0.23452078799117176</v>
      </c>
      <c r="P672" s="236">
        <v>0.43703546766824292</v>
      </c>
      <c r="Q672" s="236">
        <v>0.39200340134578809</v>
      </c>
      <c r="R672" s="236">
        <v>2.0458901892982091</v>
      </c>
      <c r="S672" s="236">
        <v>0.70427267446636022</v>
      </c>
      <c r="T672" s="236">
        <v>0.62362263765161674</v>
      </c>
      <c r="U672" s="236">
        <v>0.6272445448148587</v>
      </c>
      <c r="V672" s="236">
        <v>0.30605010483034739</v>
      </c>
      <c r="W672" s="236">
        <v>0.98319208025017513</v>
      </c>
      <c r="X672" s="236">
        <v>0.72146147968319574</v>
      </c>
      <c r="Y672" s="236">
        <v>0.26583202716502502</v>
      </c>
      <c r="Z672" s="236">
        <v>0.25819888974716132</v>
      </c>
      <c r="AA672" s="236">
        <v>0.33714487489307365</v>
      </c>
      <c r="AB672" s="236">
        <v>1.4010710188994824</v>
      </c>
      <c r="AC672" s="233"/>
      <c r="AD672" s="234"/>
      <c r="AE672" s="234"/>
      <c r="AF672" s="234"/>
      <c r="AG672" s="234"/>
      <c r="AH672" s="234"/>
      <c r="AI672" s="234"/>
      <c r="AJ672" s="234"/>
      <c r="AK672" s="234"/>
      <c r="AL672" s="234"/>
      <c r="AM672" s="234"/>
      <c r="AN672" s="234"/>
      <c r="AO672" s="234"/>
      <c r="AP672" s="234"/>
      <c r="AQ672" s="234"/>
      <c r="AR672" s="234"/>
      <c r="AS672" s="234"/>
      <c r="AT672" s="234"/>
      <c r="AU672" s="234"/>
      <c r="AV672" s="234"/>
      <c r="AW672" s="234"/>
      <c r="AX672" s="234"/>
      <c r="AY672" s="234"/>
      <c r="AZ672" s="234"/>
      <c r="BA672" s="234"/>
      <c r="BB672" s="234"/>
      <c r="BC672" s="234"/>
      <c r="BD672" s="234"/>
      <c r="BE672" s="234"/>
      <c r="BF672" s="234"/>
      <c r="BG672" s="234"/>
      <c r="BH672" s="234"/>
      <c r="BI672" s="234"/>
      <c r="BJ672" s="234"/>
      <c r="BK672" s="234"/>
      <c r="BL672" s="234"/>
      <c r="BM672" s="239"/>
    </row>
    <row r="673" spans="1:65">
      <c r="A673" s="30"/>
      <c r="B673" s="3" t="s">
        <v>87</v>
      </c>
      <c r="C673" s="29"/>
      <c r="D673" s="13">
        <v>3.4460588300670662E-2</v>
      </c>
      <c r="E673" s="13">
        <v>3.0460550989914393E-2</v>
      </c>
      <c r="F673" s="13">
        <v>3.5418984204961E-2</v>
      </c>
      <c r="G673" s="13">
        <v>3.8435777076922126E-2</v>
      </c>
      <c r="H673" s="13">
        <v>4.5357584328895188E-2</v>
      </c>
      <c r="I673" s="13">
        <v>0.12039086696940897</v>
      </c>
      <c r="J673" s="13">
        <v>4.2681330813366183E-2</v>
      </c>
      <c r="K673" s="13">
        <v>2.0243716882505602E-2</v>
      </c>
      <c r="L673" s="13">
        <v>1.1934900152222497E-2</v>
      </c>
      <c r="M673" s="13">
        <v>3.0312992726540176E-2</v>
      </c>
      <c r="N673" s="13">
        <v>5.1771046050649611E-2</v>
      </c>
      <c r="O673" s="13">
        <v>1.1581273481045517E-2</v>
      </c>
      <c r="P673" s="13">
        <v>2.3308558275639622E-2</v>
      </c>
      <c r="Q673" s="13">
        <v>2.1440477739970182E-2</v>
      </c>
      <c r="R673" s="13">
        <v>9.597608393893084E-2</v>
      </c>
      <c r="S673" s="13">
        <v>3.8696300794854956E-2</v>
      </c>
      <c r="T673" s="13">
        <v>3.4187804096479632E-2</v>
      </c>
      <c r="U673" s="13">
        <v>3.2966630742398619E-2</v>
      </c>
      <c r="V673" s="13">
        <v>2.0380695105239561E-2</v>
      </c>
      <c r="W673" s="13">
        <v>5.7273325063116991E-2</v>
      </c>
      <c r="X673" s="13">
        <v>4.282517687078724E-2</v>
      </c>
      <c r="Y673" s="13">
        <v>2.0822351997260447E-2</v>
      </c>
      <c r="Z673" s="13">
        <v>1.2636160999045415E-2</v>
      </c>
      <c r="AA673" s="13">
        <v>1.8339703076685785E-2</v>
      </c>
      <c r="AB673" s="13">
        <v>0.11344704606473542</v>
      </c>
      <c r="AC673" s="159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56"/>
    </row>
    <row r="674" spans="1:65">
      <c r="A674" s="30"/>
      <c r="B674" s="3" t="s">
        <v>281</v>
      </c>
      <c r="C674" s="29"/>
      <c r="D674" s="13">
        <v>-0.25064082000375432</v>
      </c>
      <c r="E674" s="13">
        <v>0.15600367927195924</v>
      </c>
      <c r="F674" s="13">
        <v>5.2399200572610827E-2</v>
      </c>
      <c r="G674" s="13">
        <v>5.7021431793056188E-2</v>
      </c>
      <c r="H674" s="13">
        <v>0.46194055244299048</v>
      </c>
      <c r="I674" s="13">
        <v>-0.11006786670344082</v>
      </c>
      <c r="J674" s="13">
        <v>0.13511751695989682</v>
      </c>
      <c r="K674" s="13">
        <v>9.8793756417180356E-2</v>
      </c>
      <c r="L674" s="13">
        <v>7.0642841996575001E-2</v>
      </c>
      <c r="M674" s="13">
        <v>0.35306008021619717</v>
      </c>
      <c r="N674" s="13">
        <v>-0.48692688233412662</v>
      </c>
      <c r="O674" s="13">
        <v>0.10333422648502011</v>
      </c>
      <c r="P674" s="13">
        <v>2.1605765263907228E-2</v>
      </c>
      <c r="Q674" s="13">
        <v>-3.8208671159944974E-3</v>
      </c>
      <c r="R674" s="13">
        <v>0.1614522433533665</v>
      </c>
      <c r="S674" s="13">
        <v>-8.3613371838340278E-3</v>
      </c>
      <c r="T674" s="13">
        <v>-6.1227991501541235E-3</v>
      </c>
      <c r="U674" s="13">
        <v>3.6679217795121177E-2</v>
      </c>
      <c r="V674" s="13">
        <v>-0.18180729377530636</v>
      </c>
      <c r="W674" s="13">
        <v>-6.4663166025044849E-2</v>
      </c>
      <c r="X674" s="13">
        <v>-8.2098571085548855E-2</v>
      </c>
      <c r="Y674" s="13">
        <v>-0.30439998560697523</v>
      </c>
      <c r="Z674" s="13">
        <v>0.1133232606342669</v>
      </c>
      <c r="AA674" s="13">
        <v>1.6276969654129836E-3</v>
      </c>
      <c r="AB674" s="13">
        <v>-0.32710233594617311</v>
      </c>
      <c r="AC674" s="159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56"/>
    </row>
    <row r="675" spans="1:65">
      <c r="A675" s="30"/>
      <c r="B675" s="46" t="s">
        <v>282</v>
      </c>
      <c r="C675" s="47"/>
      <c r="D675" s="45">
        <v>2</v>
      </c>
      <c r="E675" s="45">
        <v>0.99</v>
      </c>
      <c r="F675" s="45">
        <v>0.23</v>
      </c>
      <c r="G675" s="45">
        <v>0.26</v>
      </c>
      <c r="H675" s="45">
        <v>3.24</v>
      </c>
      <c r="I675" s="45">
        <v>0.97</v>
      </c>
      <c r="J675" s="45">
        <v>0.83</v>
      </c>
      <c r="K675" s="45">
        <v>0.56999999999999995</v>
      </c>
      <c r="L675" s="45">
        <v>0.36</v>
      </c>
      <c r="M675" s="45">
        <v>2.44</v>
      </c>
      <c r="N675" s="45">
        <v>3.74</v>
      </c>
      <c r="O675" s="45">
        <v>0.6</v>
      </c>
      <c r="P675" s="45">
        <v>0</v>
      </c>
      <c r="Q675" s="45">
        <v>0.19</v>
      </c>
      <c r="R675" s="45">
        <v>1.03</v>
      </c>
      <c r="S675" s="45">
        <v>0.22</v>
      </c>
      <c r="T675" s="45">
        <v>0.2</v>
      </c>
      <c r="U675" s="45">
        <v>0.11</v>
      </c>
      <c r="V675" s="45">
        <v>1.5</v>
      </c>
      <c r="W675" s="45">
        <v>0.63</v>
      </c>
      <c r="X675" s="45">
        <v>0.76</v>
      </c>
      <c r="Y675" s="45">
        <v>2.4</v>
      </c>
      <c r="Z675" s="45">
        <v>0.67</v>
      </c>
      <c r="AA675" s="45">
        <v>0.15</v>
      </c>
      <c r="AB675" s="45">
        <v>2.56</v>
      </c>
      <c r="AC675" s="159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56"/>
    </row>
    <row r="676" spans="1:65">
      <c r="B676" s="31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BM676" s="56"/>
    </row>
    <row r="677" spans="1:65" ht="15">
      <c r="B677" s="8" t="s">
        <v>537</v>
      </c>
      <c r="BM677" s="28" t="s">
        <v>67</v>
      </c>
    </row>
    <row r="678" spans="1:65" ht="15">
      <c r="A678" s="25" t="s">
        <v>40</v>
      </c>
      <c r="B678" s="18" t="s">
        <v>116</v>
      </c>
      <c r="C678" s="15" t="s">
        <v>117</v>
      </c>
      <c r="D678" s="16" t="s">
        <v>243</v>
      </c>
      <c r="E678" s="17" t="s">
        <v>243</v>
      </c>
      <c r="F678" s="17" t="s">
        <v>243</v>
      </c>
      <c r="G678" s="17" t="s">
        <v>243</v>
      </c>
      <c r="H678" s="17" t="s">
        <v>243</v>
      </c>
      <c r="I678" s="17" t="s">
        <v>243</v>
      </c>
      <c r="J678" s="17" t="s">
        <v>243</v>
      </c>
      <c r="K678" s="17" t="s">
        <v>243</v>
      </c>
      <c r="L678" s="17" t="s">
        <v>243</v>
      </c>
      <c r="M678" s="17" t="s">
        <v>243</v>
      </c>
      <c r="N678" s="159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28">
        <v>1</v>
      </c>
    </row>
    <row r="679" spans="1:65">
      <c r="A679" s="30"/>
      <c r="B679" s="19" t="s">
        <v>244</v>
      </c>
      <c r="C679" s="9" t="s">
        <v>244</v>
      </c>
      <c r="D679" s="157" t="s">
        <v>246</v>
      </c>
      <c r="E679" s="158" t="s">
        <v>247</v>
      </c>
      <c r="F679" s="158" t="s">
        <v>248</v>
      </c>
      <c r="G679" s="158" t="s">
        <v>251</v>
      </c>
      <c r="H679" s="158" t="s">
        <v>254</v>
      </c>
      <c r="I679" s="158" t="s">
        <v>265</v>
      </c>
      <c r="J679" s="158" t="s">
        <v>266</v>
      </c>
      <c r="K679" s="158" t="s">
        <v>268</v>
      </c>
      <c r="L679" s="158" t="s">
        <v>271</v>
      </c>
      <c r="M679" s="158" t="s">
        <v>272</v>
      </c>
      <c r="N679" s="159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28" t="s">
        <v>3</v>
      </c>
    </row>
    <row r="680" spans="1:65">
      <c r="A680" s="30"/>
      <c r="B680" s="19"/>
      <c r="C680" s="9"/>
      <c r="D680" s="10" t="s">
        <v>291</v>
      </c>
      <c r="E680" s="11" t="s">
        <v>291</v>
      </c>
      <c r="F680" s="11" t="s">
        <v>291</v>
      </c>
      <c r="G680" s="11" t="s">
        <v>292</v>
      </c>
      <c r="H680" s="11" t="s">
        <v>291</v>
      </c>
      <c r="I680" s="11" t="s">
        <v>292</v>
      </c>
      <c r="J680" s="11" t="s">
        <v>291</v>
      </c>
      <c r="K680" s="11" t="s">
        <v>292</v>
      </c>
      <c r="L680" s="11" t="s">
        <v>291</v>
      </c>
      <c r="M680" s="11" t="s">
        <v>291</v>
      </c>
      <c r="N680" s="159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28">
        <v>1</v>
      </c>
    </row>
    <row r="681" spans="1:65">
      <c r="A681" s="30"/>
      <c r="B681" s="19"/>
      <c r="C681" s="9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159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28">
        <v>2</v>
      </c>
    </row>
    <row r="682" spans="1:65">
      <c r="A682" s="30"/>
      <c r="B682" s="18">
        <v>1</v>
      </c>
      <c r="C682" s="14">
        <v>1</v>
      </c>
      <c r="D682" s="231">
        <v>12.3</v>
      </c>
      <c r="E682" s="231">
        <v>13.53</v>
      </c>
      <c r="F682" s="231">
        <v>12.927640469695849</v>
      </c>
      <c r="G682" s="231">
        <v>13.1</v>
      </c>
      <c r="H682" s="232">
        <v>19.863597244606417</v>
      </c>
      <c r="I682" s="241">
        <v>11.9879</v>
      </c>
      <c r="J682" s="231">
        <v>13.74</v>
      </c>
      <c r="K682" s="231">
        <v>12.4</v>
      </c>
      <c r="L682" s="231">
        <v>14.65</v>
      </c>
      <c r="M682" s="241">
        <v>12.17</v>
      </c>
      <c r="N682" s="233"/>
      <c r="O682" s="234"/>
      <c r="P682" s="234"/>
      <c r="Q682" s="234"/>
      <c r="R682" s="234"/>
      <c r="S682" s="234"/>
      <c r="T682" s="234"/>
      <c r="U682" s="234"/>
      <c r="V682" s="234"/>
      <c r="W682" s="234"/>
      <c r="X682" s="234"/>
      <c r="Y682" s="234"/>
      <c r="Z682" s="234"/>
      <c r="AA682" s="234"/>
      <c r="AB682" s="234"/>
      <c r="AC682" s="234"/>
      <c r="AD682" s="234"/>
      <c r="AE682" s="234"/>
      <c r="AF682" s="234"/>
      <c r="AG682" s="234"/>
      <c r="AH682" s="234"/>
      <c r="AI682" s="234"/>
      <c r="AJ682" s="234"/>
      <c r="AK682" s="234"/>
      <c r="AL682" s="234"/>
      <c r="AM682" s="234"/>
      <c r="AN682" s="234"/>
      <c r="AO682" s="234"/>
      <c r="AP682" s="234"/>
      <c r="AQ682" s="234"/>
      <c r="AR682" s="234"/>
      <c r="AS682" s="234"/>
      <c r="AT682" s="234"/>
      <c r="AU682" s="234"/>
      <c r="AV682" s="234"/>
      <c r="AW682" s="234"/>
      <c r="AX682" s="234"/>
      <c r="AY682" s="234"/>
      <c r="AZ682" s="234"/>
      <c r="BA682" s="234"/>
      <c r="BB682" s="234"/>
      <c r="BC682" s="234"/>
      <c r="BD682" s="234"/>
      <c r="BE682" s="234"/>
      <c r="BF682" s="234"/>
      <c r="BG682" s="234"/>
      <c r="BH682" s="234"/>
      <c r="BI682" s="234"/>
      <c r="BJ682" s="234"/>
      <c r="BK682" s="234"/>
      <c r="BL682" s="234"/>
      <c r="BM682" s="235">
        <v>1</v>
      </c>
    </row>
    <row r="683" spans="1:65">
      <c r="A683" s="30"/>
      <c r="B683" s="19">
        <v>1</v>
      </c>
      <c r="C683" s="9">
        <v>2</v>
      </c>
      <c r="D683" s="236">
        <v>12</v>
      </c>
      <c r="E683" s="236">
        <v>13.75</v>
      </c>
      <c r="F683" s="236">
        <v>13.128960022107323</v>
      </c>
      <c r="G683" s="236">
        <v>13.4</v>
      </c>
      <c r="H683" s="237">
        <v>19.29291098666263</v>
      </c>
      <c r="I683" s="236">
        <v>13.9071</v>
      </c>
      <c r="J683" s="236">
        <v>13.97</v>
      </c>
      <c r="K683" s="236">
        <v>12.2</v>
      </c>
      <c r="L683" s="236">
        <v>14</v>
      </c>
      <c r="M683" s="236">
        <v>13.22</v>
      </c>
      <c r="N683" s="233"/>
      <c r="O683" s="234"/>
      <c r="P683" s="234"/>
      <c r="Q683" s="234"/>
      <c r="R683" s="234"/>
      <c r="S683" s="234"/>
      <c r="T683" s="234"/>
      <c r="U683" s="234"/>
      <c r="V683" s="234"/>
      <c r="W683" s="234"/>
      <c r="X683" s="234"/>
      <c r="Y683" s="234"/>
      <c r="Z683" s="234"/>
      <c r="AA683" s="234"/>
      <c r="AB683" s="234"/>
      <c r="AC683" s="234"/>
      <c r="AD683" s="234"/>
      <c r="AE683" s="234"/>
      <c r="AF683" s="234"/>
      <c r="AG683" s="234"/>
      <c r="AH683" s="234"/>
      <c r="AI683" s="234"/>
      <c r="AJ683" s="234"/>
      <c r="AK683" s="234"/>
      <c r="AL683" s="234"/>
      <c r="AM683" s="234"/>
      <c r="AN683" s="234"/>
      <c r="AO683" s="234"/>
      <c r="AP683" s="234"/>
      <c r="AQ683" s="234"/>
      <c r="AR683" s="234"/>
      <c r="AS683" s="234"/>
      <c r="AT683" s="234"/>
      <c r="AU683" s="234"/>
      <c r="AV683" s="234"/>
      <c r="AW683" s="234"/>
      <c r="AX683" s="234"/>
      <c r="AY683" s="234"/>
      <c r="AZ683" s="234"/>
      <c r="BA683" s="234"/>
      <c r="BB683" s="234"/>
      <c r="BC683" s="234"/>
      <c r="BD683" s="234"/>
      <c r="BE683" s="234"/>
      <c r="BF683" s="234"/>
      <c r="BG683" s="234"/>
      <c r="BH683" s="234"/>
      <c r="BI683" s="234"/>
      <c r="BJ683" s="234"/>
      <c r="BK683" s="234"/>
      <c r="BL683" s="234"/>
      <c r="BM683" s="235">
        <v>43</v>
      </c>
    </row>
    <row r="684" spans="1:65">
      <c r="A684" s="30"/>
      <c r="B684" s="19">
        <v>1</v>
      </c>
      <c r="C684" s="9">
        <v>3</v>
      </c>
      <c r="D684" s="236">
        <v>12.9</v>
      </c>
      <c r="E684" s="236">
        <v>13.86</v>
      </c>
      <c r="F684" s="236">
        <v>12.885625263665723</v>
      </c>
      <c r="G684" s="236">
        <v>13.1</v>
      </c>
      <c r="H684" s="237">
        <v>20.668303059878518</v>
      </c>
      <c r="I684" s="236">
        <v>13.020899999999999</v>
      </c>
      <c r="J684" s="236">
        <v>13.58</v>
      </c>
      <c r="K684" s="236">
        <v>11.4</v>
      </c>
      <c r="L684" s="236">
        <v>13.53</v>
      </c>
      <c r="M684" s="236">
        <v>12.97</v>
      </c>
      <c r="N684" s="233"/>
      <c r="O684" s="234"/>
      <c r="P684" s="234"/>
      <c r="Q684" s="234"/>
      <c r="R684" s="234"/>
      <c r="S684" s="234"/>
      <c r="T684" s="234"/>
      <c r="U684" s="234"/>
      <c r="V684" s="234"/>
      <c r="W684" s="234"/>
      <c r="X684" s="234"/>
      <c r="Y684" s="234"/>
      <c r="Z684" s="234"/>
      <c r="AA684" s="234"/>
      <c r="AB684" s="234"/>
      <c r="AC684" s="234"/>
      <c r="AD684" s="234"/>
      <c r="AE684" s="234"/>
      <c r="AF684" s="234"/>
      <c r="AG684" s="234"/>
      <c r="AH684" s="234"/>
      <c r="AI684" s="234"/>
      <c r="AJ684" s="234"/>
      <c r="AK684" s="234"/>
      <c r="AL684" s="234"/>
      <c r="AM684" s="234"/>
      <c r="AN684" s="234"/>
      <c r="AO684" s="234"/>
      <c r="AP684" s="234"/>
      <c r="AQ684" s="234"/>
      <c r="AR684" s="234"/>
      <c r="AS684" s="234"/>
      <c r="AT684" s="234"/>
      <c r="AU684" s="234"/>
      <c r="AV684" s="234"/>
      <c r="AW684" s="234"/>
      <c r="AX684" s="234"/>
      <c r="AY684" s="234"/>
      <c r="AZ684" s="234"/>
      <c r="BA684" s="234"/>
      <c r="BB684" s="234"/>
      <c r="BC684" s="234"/>
      <c r="BD684" s="234"/>
      <c r="BE684" s="234"/>
      <c r="BF684" s="234"/>
      <c r="BG684" s="234"/>
      <c r="BH684" s="234"/>
      <c r="BI684" s="234"/>
      <c r="BJ684" s="234"/>
      <c r="BK684" s="234"/>
      <c r="BL684" s="234"/>
      <c r="BM684" s="235">
        <v>16</v>
      </c>
    </row>
    <row r="685" spans="1:65">
      <c r="A685" s="30"/>
      <c r="B685" s="19">
        <v>1</v>
      </c>
      <c r="C685" s="9">
        <v>4</v>
      </c>
      <c r="D685" s="236">
        <v>11.3</v>
      </c>
      <c r="E685" s="236">
        <v>13.81</v>
      </c>
      <c r="F685" s="236">
        <v>12.96928936259066</v>
      </c>
      <c r="G685" s="236">
        <v>13.5</v>
      </c>
      <c r="H685" s="237">
        <v>20.097611430201503</v>
      </c>
      <c r="I685" s="236">
        <v>13.1823</v>
      </c>
      <c r="J685" s="236">
        <v>14.08</v>
      </c>
      <c r="K685" s="236">
        <v>11.7</v>
      </c>
      <c r="L685" s="236">
        <v>13.9</v>
      </c>
      <c r="M685" s="236">
        <v>13.05</v>
      </c>
      <c r="N685" s="233"/>
      <c r="O685" s="234"/>
      <c r="P685" s="234"/>
      <c r="Q685" s="234"/>
      <c r="R685" s="234"/>
      <c r="S685" s="234"/>
      <c r="T685" s="234"/>
      <c r="U685" s="234"/>
      <c r="V685" s="234"/>
      <c r="W685" s="234"/>
      <c r="X685" s="234"/>
      <c r="Y685" s="234"/>
      <c r="Z685" s="234"/>
      <c r="AA685" s="234"/>
      <c r="AB685" s="234"/>
      <c r="AC685" s="234"/>
      <c r="AD685" s="234"/>
      <c r="AE685" s="234"/>
      <c r="AF685" s="234"/>
      <c r="AG685" s="234"/>
      <c r="AH685" s="234"/>
      <c r="AI685" s="234"/>
      <c r="AJ685" s="234"/>
      <c r="AK685" s="234"/>
      <c r="AL685" s="234"/>
      <c r="AM685" s="234"/>
      <c r="AN685" s="234"/>
      <c r="AO685" s="234"/>
      <c r="AP685" s="234"/>
      <c r="AQ685" s="234"/>
      <c r="AR685" s="234"/>
      <c r="AS685" s="234"/>
      <c r="AT685" s="234"/>
      <c r="AU685" s="234"/>
      <c r="AV685" s="234"/>
      <c r="AW685" s="234"/>
      <c r="AX685" s="234"/>
      <c r="AY685" s="234"/>
      <c r="AZ685" s="234"/>
      <c r="BA685" s="234"/>
      <c r="BB685" s="234"/>
      <c r="BC685" s="234"/>
      <c r="BD685" s="234"/>
      <c r="BE685" s="234"/>
      <c r="BF685" s="234"/>
      <c r="BG685" s="234"/>
      <c r="BH685" s="234"/>
      <c r="BI685" s="234"/>
      <c r="BJ685" s="234"/>
      <c r="BK685" s="234"/>
      <c r="BL685" s="234"/>
      <c r="BM685" s="235">
        <v>13.147322154423049</v>
      </c>
    </row>
    <row r="686" spans="1:65">
      <c r="A686" s="30"/>
      <c r="B686" s="19">
        <v>1</v>
      </c>
      <c r="C686" s="9">
        <v>5</v>
      </c>
      <c r="D686" s="238">
        <v>9.6</v>
      </c>
      <c r="E686" s="236">
        <v>13.9</v>
      </c>
      <c r="F686" s="236">
        <v>12.933403451911989</v>
      </c>
      <c r="G686" s="236">
        <v>12.6</v>
      </c>
      <c r="H686" s="237">
        <v>20.035704310085737</v>
      </c>
      <c r="I686" s="236">
        <v>13.383800000000001</v>
      </c>
      <c r="J686" s="236">
        <v>13.7</v>
      </c>
      <c r="K686" s="236">
        <v>11.5</v>
      </c>
      <c r="L686" s="236">
        <v>14.03</v>
      </c>
      <c r="M686" s="236">
        <v>12.82</v>
      </c>
      <c r="N686" s="233"/>
      <c r="O686" s="234"/>
      <c r="P686" s="234"/>
      <c r="Q686" s="234"/>
      <c r="R686" s="234"/>
      <c r="S686" s="234"/>
      <c r="T686" s="234"/>
      <c r="U686" s="234"/>
      <c r="V686" s="234"/>
      <c r="W686" s="234"/>
      <c r="X686" s="234"/>
      <c r="Y686" s="234"/>
      <c r="Z686" s="234"/>
      <c r="AA686" s="234"/>
      <c r="AB686" s="234"/>
      <c r="AC686" s="234"/>
      <c r="AD686" s="234"/>
      <c r="AE686" s="234"/>
      <c r="AF686" s="234"/>
      <c r="AG686" s="234"/>
      <c r="AH686" s="234"/>
      <c r="AI686" s="234"/>
      <c r="AJ686" s="234"/>
      <c r="AK686" s="234"/>
      <c r="AL686" s="234"/>
      <c r="AM686" s="234"/>
      <c r="AN686" s="234"/>
      <c r="AO686" s="234"/>
      <c r="AP686" s="234"/>
      <c r="AQ686" s="234"/>
      <c r="AR686" s="234"/>
      <c r="AS686" s="234"/>
      <c r="AT686" s="234"/>
      <c r="AU686" s="234"/>
      <c r="AV686" s="234"/>
      <c r="AW686" s="234"/>
      <c r="AX686" s="234"/>
      <c r="AY686" s="234"/>
      <c r="AZ686" s="234"/>
      <c r="BA686" s="234"/>
      <c r="BB686" s="234"/>
      <c r="BC686" s="234"/>
      <c r="BD686" s="234"/>
      <c r="BE686" s="234"/>
      <c r="BF686" s="234"/>
      <c r="BG686" s="234"/>
      <c r="BH686" s="234"/>
      <c r="BI686" s="234"/>
      <c r="BJ686" s="234"/>
      <c r="BK686" s="234"/>
      <c r="BL686" s="234"/>
      <c r="BM686" s="235">
        <v>46</v>
      </c>
    </row>
    <row r="687" spans="1:65">
      <c r="A687" s="30"/>
      <c r="B687" s="19">
        <v>1</v>
      </c>
      <c r="C687" s="9">
        <v>6</v>
      </c>
      <c r="D687" s="236">
        <v>12.5</v>
      </c>
      <c r="E687" s="236">
        <v>13.93</v>
      </c>
      <c r="F687" s="236">
        <v>12.719557768873207</v>
      </c>
      <c r="G687" s="236">
        <v>13.1</v>
      </c>
      <c r="H687" s="237">
        <v>19.833763436854561</v>
      </c>
      <c r="I687" s="236">
        <v>13.47</v>
      </c>
      <c r="J687" s="236">
        <v>14.06</v>
      </c>
      <c r="K687" s="236">
        <v>12.1</v>
      </c>
      <c r="L687" s="236">
        <v>14.81</v>
      </c>
      <c r="M687" s="236">
        <v>12.86</v>
      </c>
      <c r="N687" s="233"/>
      <c r="O687" s="234"/>
      <c r="P687" s="234"/>
      <c r="Q687" s="234"/>
      <c r="R687" s="234"/>
      <c r="S687" s="234"/>
      <c r="T687" s="234"/>
      <c r="U687" s="234"/>
      <c r="V687" s="234"/>
      <c r="W687" s="234"/>
      <c r="X687" s="234"/>
      <c r="Y687" s="234"/>
      <c r="Z687" s="234"/>
      <c r="AA687" s="234"/>
      <c r="AB687" s="234"/>
      <c r="AC687" s="234"/>
      <c r="AD687" s="234"/>
      <c r="AE687" s="234"/>
      <c r="AF687" s="234"/>
      <c r="AG687" s="234"/>
      <c r="AH687" s="234"/>
      <c r="AI687" s="234"/>
      <c r="AJ687" s="234"/>
      <c r="AK687" s="234"/>
      <c r="AL687" s="234"/>
      <c r="AM687" s="234"/>
      <c r="AN687" s="234"/>
      <c r="AO687" s="234"/>
      <c r="AP687" s="234"/>
      <c r="AQ687" s="234"/>
      <c r="AR687" s="234"/>
      <c r="AS687" s="234"/>
      <c r="AT687" s="234"/>
      <c r="AU687" s="234"/>
      <c r="AV687" s="234"/>
      <c r="AW687" s="234"/>
      <c r="AX687" s="234"/>
      <c r="AY687" s="234"/>
      <c r="AZ687" s="234"/>
      <c r="BA687" s="234"/>
      <c r="BB687" s="234"/>
      <c r="BC687" s="234"/>
      <c r="BD687" s="234"/>
      <c r="BE687" s="234"/>
      <c r="BF687" s="234"/>
      <c r="BG687" s="234"/>
      <c r="BH687" s="234"/>
      <c r="BI687" s="234"/>
      <c r="BJ687" s="234"/>
      <c r="BK687" s="234"/>
      <c r="BL687" s="234"/>
      <c r="BM687" s="239"/>
    </row>
    <row r="688" spans="1:65">
      <c r="A688" s="30"/>
      <c r="B688" s="20" t="s">
        <v>278</v>
      </c>
      <c r="C688" s="12"/>
      <c r="D688" s="240">
        <v>11.766666666666666</v>
      </c>
      <c r="E688" s="240">
        <v>13.796666666666667</v>
      </c>
      <c r="F688" s="240">
        <v>12.92741272314079</v>
      </c>
      <c r="G688" s="240">
        <v>13.133333333333333</v>
      </c>
      <c r="H688" s="240">
        <v>19.965315078048224</v>
      </c>
      <c r="I688" s="240">
        <v>13.158666666666667</v>
      </c>
      <c r="J688" s="240">
        <v>13.854999999999999</v>
      </c>
      <c r="K688" s="240">
        <v>11.883333333333333</v>
      </c>
      <c r="L688" s="240">
        <v>14.153333333333334</v>
      </c>
      <c r="M688" s="240">
        <v>12.848333333333331</v>
      </c>
      <c r="N688" s="233"/>
      <c r="O688" s="234"/>
      <c r="P688" s="234"/>
      <c r="Q688" s="234"/>
      <c r="R688" s="234"/>
      <c r="S688" s="234"/>
      <c r="T688" s="234"/>
      <c r="U688" s="234"/>
      <c r="V688" s="234"/>
      <c r="W688" s="234"/>
      <c r="X688" s="234"/>
      <c r="Y688" s="234"/>
      <c r="Z688" s="234"/>
      <c r="AA688" s="234"/>
      <c r="AB688" s="234"/>
      <c r="AC688" s="234"/>
      <c r="AD688" s="234"/>
      <c r="AE688" s="234"/>
      <c r="AF688" s="234"/>
      <c r="AG688" s="234"/>
      <c r="AH688" s="234"/>
      <c r="AI688" s="234"/>
      <c r="AJ688" s="234"/>
      <c r="AK688" s="234"/>
      <c r="AL688" s="234"/>
      <c r="AM688" s="234"/>
      <c r="AN688" s="234"/>
      <c r="AO688" s="234"/>
      <c r="AP688" s="234"/>
      <c r="AQ688" s="234"/>
      <c r="AR688" s="234"/>
      <c r="AS688" s="234"/>
      <c r="AT688" s="234"/>
      <c r="AU688" s="234"/>
      <c r="AV688" s="234"/>
      <c r="AW688" s="234"/>
      <c r="AX688" s="234"/>
      <c r="AY688" s="234"/>
      <c r="AZ688" s="234"/>
      <c r="BA688" s="234"/>
      <c r="BB688" s="234"/>
      <c r="BC688" s="234"/>
      <c r="BD688" s="234"/>
      <c r="BE688" s="234"/>
      <c r="BF688" s="234"/>
      <c r="BG688" s="234"/>
      <c r="BH688" s="234"/>
      <c r="BI688" s="234"/>
      <c r="BJ688" s="234"/>
      <c r="BK688" s="234"/>
      <c r="BL688" s="234"/>
      <c r="BM688" s="239"/>
    </row>
    <row r="689" spans="1:65">
      <c r="A689" s="30"/>
      <c r="B689" s="3" t="s">
        <v>279</v>
      </c>
      <c r="C689" s="29"/>
      <c r="D689" s="236">
        <v>12.15</v>
      </c>
      <c r="E689" s="236">
        <v>13.835000000000001</v>
      </c>
      <c r="F689" s="236">
        <v>12.930521960803919</v>
      </c>
      <c r="G689" s="236">
        <v>13.1</v>
      </c>
      <c r="H689" s="236">
        <v>19.949650777346079</v>
      </c>
      <c r="I689" s="236">
        <v>13.283049999999999</v>
      </c>
      <c r="J689" s="236">
        <v>13.855</v>
      </c>
      <c r="K689" s="236">
        <v>11.899999999999999</v>
      </c>
      <c r="L689" s="236">
        <v>14.015000000000001</v>
      </c>
      <c r="M689" s="236">
        <v>12.914999999999999</v>
      </c>
      <c r="N689" s="233"/>
      <c r="O689" s="234"/>
      <c r="P689" s="234"/>
      <c r="Q689" s="234"/>
      <c r="R689" s="234"/>
      <c r="S689" s="234"/>
      <c r="T689" s="234"/>
      <c r="U689" s="234"/>
      <c r="V689" s="234"/>
      <c r="W689" s="234"/>
      <c r="X689" s="234"/>
      <c r="Y689" s="234"/>
      <c r="Z689" s="234"/>
      <c r="AA689" s="234"/>
      <c r="AB689" s="234"/>
      <c r="AC689" s="234"/>
      <c r="AD689" s="234"/>
      <c r="AE689" s="234"/>
      <c r="AF689" s="234"/>
      <c r="AG689" s="234"/>
      <c r="AH689" s="234"/>
      <c r="AI689" s="234"/>
      <c r="AJ689" s="234"/>
      <c r="AK689" s="234"/>
      <c r="AL689" s="234"/>
      <c r="AM689" s="234"/>
      <c r="AN689" s="234"/>
      <c r="AO689" s="234"/>
      <c r="AP689" s="234"/>
      <c r="AQ689" s="234"/>
      <c r="AR689" s="234"/>
      <c r="AS689" s="234"/>
      <c r="AT689" s="234"/>
      <c r="AU689" s="234"/>
      <c r="AV689" s="234"/>
      <c r="AW689" s="234"/>
      <c r="AX689" s="234"/>
      <c r="AY689" s="234"/>
      <c r="AZ689" s="234"/>
      <c r="BA689" s="234"/>
      <c r="BB689" s="234"/>
      <c r="BC689" s="234"/>
      <c r="BD689" s="234"/>
      <c r="BE689" s="234"/>
      <c r="BF689" s="234"/>
      <c r="BG689" s="234"/>
      <c r="BH689" s="234"/>
      <c r="BI689" s="234"/>
      <c r="BJ689" s="234"/>
      <c r="BK689" s="234"/>
      <c r="BL689" s="234"/>
      <c r="BM689" s="239"/>
    </row>
    <row r="690" spans="1:65">
      <c r="A690" s="30"/>
      <c r="B690" s="3" t="s">
        <v>280</v>
      </c>
      <c r="C690" s="29"/>
      <c r="D690" s="23">
        <v>1.1893976066339915</v>
      </c>
      <c r="E690" s="23">
        <v>0.14555640372950523</v>
      </c>
      <c r="F690" s="23">
        <v>0.13218228408904301</v>
      </c>
      <c r="G690" s="23">
        <v>0.31411250638372679</v>
      </c>
      <c r="H690" s="23">
        <v>0.44641431102298973</v>
      </c>
      <c r="I690" s="23">
        <v>0.64776518790891113</v>
      </c>
      <c r="J690" s="23">
        <v>0.20916500663351914</v>
      </c>
      <c r="K690" s="23">
        <v>0.40702170294305756</v>
      </c>
      <c r="L690" s="23">
        <v>0.48359762888859065</v>
      </c>
      <c r="M690" s="23">
        <v>0.36185171917052827</v>
      </c>
      <c r="N690" s="159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56"/>
    </row>
    <row r="691" spans="1:65">
      <c r="A691" s="30"/>
      <c r="B691" s="3" t="s">
        <v>87</v>
      </c>
      <c r="C691" s="29"/>
      <c r="D691" s="13">
        <v>0.10108194957229391</v>
      </c>
      <c r="E691" s="13">
        <v>1.0550113824317846E-2</v>
      </c>
      <c r="F691" s="13">
        <v>1.022496047120313E-2</v>
      </c>
      <c r="G691" s="13">
        <v>2.3917195917542648E-2</v>
      </c>
      <c r="H691" s="13">
        <v>2.2359492413611858E-2</v>
      </c>
      <c r="I691" s="13">
        <v>4.9227266281455399E-2</v>
      </c>
      <c r="J691" s="13">
        <v>1.5096716465789906E-2</v>
      </c>
      <c r="K691" s="13">
        <v>3.4251475703483109E-2</v>
      </c>
      <c r="L691" s="13">
        <v>3.416846176791738E-2</v>
      </c>
      <c r="M691" s="13">
        <v>2.8163319691570501E-2</v>
      </c>
      <c r="N691" s="159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56"/>
    </row>
    <row r="692" spans="1:65">
      <c r="A692" s="30"/>
      <c r="B692" s="3" t="s">
        <v>281</v>
      </c>
      <c r="C692" s="29"/>
      <c r="D692" s="13">
        <v>-0.10501419768526021</v>
      </c>
      <c r="E692" s="13">
        <v>4.9389868493118438E-2</v>
      </c>
      <c r="F692" s="13">
        <v>-1.6726556837909135E-2</v>
      </c>
      <c r="G692" s="13">
        <v>-1.0640053484207712E-3</v>
      </c>
      <c r="H692" s="13">
        <v>0.51858415299661997</v>
      </c>
      <c r="I692" s="13">
        <v>8.6287626562797648E-4</v>
      </c>
      <c r="J692" s="13">
        <v>5.3826766946519999E-2</v>
      </c>
      <c r="K692" s="13">
        <v>-9.6140400778456869E-2</v>
      </c>
      <c r="L692" s="13">
        <v>7.6518333322488807E-2</v>
      </c>
      <c r="M692" s="13">
        <v>-2.2741423506469127E-2</v>
      </c>
      <c r="N692" s="159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56"/>
    </row>
    <row r="693" spans="1:65">
      <c r="A693" s="30"/>
      <c r="B693" s="46" t="s">
        <v>282</v>
      </c>
      <c r="C693" s="47"/>
      <c r="D693" s="45">
        <v>1.37</v>
      </c>
      <c r="E693" s="45">
        <v>0.65</v>
      </c>
      <c r="F693" s="45">
        <v>0.22</v>
      </c>
      <c r="G693" s="45">
        <v>0.01</v>
      </c>
      <c r="H693" s="45">
        <v>6.76</v>
      </c>
      <c r="I693" s="45">
        <v>0.01</v>
      </c>
      <c r="J693" s="45">
        <v>0.7</v>
      </c>
      <c r="K693" s="45">
        <v>1.25</v>
      </c>
      <c r="L693" s="45">
        <v>1</v>
      </c>
      <c r="M693" s="45">
        <v>0.3</v>
      </c>
      <c r="N693" s="159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56"/>
    </row>
    <row r="694" spans="1:65">
      <c r="B694" s="31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BM694" s="56"/>
    </row>
    <row r="695" spans="1:65" ht="15">
      <c r="B695" s="8" t="s">
        <v>538</v>
      </c>
      <c r="BM695" s="28" t="s">
        <v>67</v>
      </c>
    </row>
    <row r="696" spans="1:65" ht="15">
      <c r="A696" s="25" t="s">
        <v>43</v>
      </c>
      <c r="B696" s="18" t="s">
        <v>116</v>
      </c>
      <c r="C696" s="15" t="s">
        <v>117</v>
      </c>
      <c r="D696" s="16" t="s">
        <v>243</v>
      </c>
      <c r="E696" s="17" t="s">
        <v>243</v>
      </c>
      <c r="F696" s="17" t="s">
        <v>243</v>
      </c>
      <c r="G696" s="17" t="s">
        <v>243</v>
      </c>
      <c r="H696" s="17" t="s">
        <v>243</v>
      </c>
      <c r="I696" s="17" t="s">
        <v>243</v>
      </c>
      <c r="J696" s="17" t="s">
        <v>243</v>
      </c>
      <c r="K696" s="17" t="s">
        <v>243</v>
      </c>
      <c r="L696" s="17" t="s">
        <v>243</v>
      </c>
      <c r="M696" s="17" t="s">
        <v>243</v>
      </c>
      <c r="N696" s="17" t="s">
        <v>243</v>
      </c>
      <c r="O696" s="17" t="s">
        <v>243</v>
      </c>
      <c r="P696" s="17" t="s">
        <v>243</v>
      </c>
      <c r="Q696" s="17" t="s">
        <v>243</v>
      </c>
      <c r="R696" s="17" t="s">
        <v>243</v>
      </c>
      <c r="S696" s="17" t="s">
        <v>243</v>
      </c>
      <c r="T696" s="17" t="s">
        <v>243</v>
      </c>
      <c r="U696" s="17" t="s">
        <v>243</v>
      </c>
      <c r="V696" s="17" t="s">
        <v>243</v>
      </c>
      <c r="W696" s="17" t="s">
        <v>243</v>
      </c>
      <c r="X696" s="17" t="s">
        <v>243</v>
      </c>
      <c r="Y696" s="17" t="s">
        <v>243</v>
      </c>
      <c r="Z696" s="17" t="s">
        <v>243</v>
      </c>
      <c r="AA696" s="159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28">
        <v>1</v>
      </c>
    </row>
    <row r="697" spans="1:65">
      <c r="A697" s="30"/>
      <c r="B697" s="19" t="s">
        <v>244</v>
      </c>
      <c r="C697" s="9" t="s">
        <v>244</v>
      </c>
      <c r="D697" s="157" t="s">
        <v>246</v>
      </c>
      <c r="E697" s="158" t="s">
        <v>247</v>
      </c>
      <c r="F697" s="158" t="s">
        <v>248</v>
      </c>
      <c r="G697" s="158" t="s">
        <v>251</v>
      </c>
      <c r="H697" s="158" t="s">
        <v>252</v>
      </c>
      <c r="I697" s="158" t="s">
        <v>253</v>
      </c>
      <c r="J697" s="158" t="s">
        <v>254</v>
      </c>
      <c r="K697" s="158" t="s">
        <v>255</v>
      </c>
      <c r="L697" s="158" t="s">
        <v>256</v>
      </c>
      <c r="M697" s="158" t="s">
        <v>257</v>
      </c>
      <c r="N697" s="158" t="s">
        <v>259</v>
      </c>
      <c r="O697" s="158" t="s">
        <v>260</v>
      </c>
      <c r="P697" s="158" t="s">
        <v>261</v>
      </c>
      <c r="Q697" s="158" t="s">
        <v>262</v>
      </c>
      <c r="R697" s="158" t="s">
        <v>263</v>
      </c>
      <c r="S697" s="158" t="s">
        <v>264</v>
      </c>
      <c r="T697" s="158" t="s">
        <v>265</v>
      </c>
      <c r="U697" s="158" t="s">
        <v>266</v>
      </c>
      <c r="V697" s="158" t="s">
        <v>268</v>
      </c>
      <c r="W697" s="158" t="s">
        <v>269</v>
      </c>
      <c r="X697" s="158" t="s">
        <v>270</v>
      </c>
      <c r="Y697" s="158" t="s">
        <v>271</v>
      </c>
      <c r="Z697" s="158" t="s">
        <v>272</v>
      </c>
      <c r="AA697" s="159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28" t="s">
        <v>3</v>
      </c>
    </row>
    <row r="698" spans="1:65">
      <c r="A698" s="30"/>
      <c r="B698" s="19"/>
      <c r="C698" s="9"/>
      <c r="D698" s="10" t="s">
        <v>291</v>
      </c>
      <c r="E698" s="11" t="s">
        <v>291</v>
      </c>
      <c r="F698" s="11" t="s">
        <v>291</v>
      </c>
      <c r="G698" s="11" t="s">
        <v>292</v>
      </c>
      <c r="H698" s="11" t="s">
        <v>291</v>
      </c>
      <c r="I698" s="11" t="s">
        <v>291</v>
      </c>
      <c r="J698" s="11" t="s">
        <v>291</v>
      </c>
      <c r="K698" s="11" t="s">
        <v>291</v>
      </c>
      <c r="L698" s="11" t="s">
        <v>292</v>
      </c>
      <c r="M698" s="11" t="s">
        <v>292</v>
      </c>
      <c r="N698" s="11" t="s">
        <v>292</v>
      </c>
      <c r="O698" s="11" t="s">
        <v>292</v>
      </c>
      <c r="P698" s="11" t="s">
        <v>292</v>
      </c>
      <c r="Q698" s="11" t="s">
        <v>292</v>
      </c>
      <c r="R698" s="11" t="s">
        <v>292</v>
      </c>
      <c r="S698" s="11" t="s">
        <v>120</v>
      </c>
      <c r="T698" s="11" t="s">
        <v>292</v>
      </c>
      <c r="U698" s="11" t="s">
        <v>291</v>
      </c>
      <c r="V698" s="11" t="s">
        <v>292</v>
      </c>
      <c r="W698" s="11" t="s">
        <v>292</v>
      </c>
      <c r="X698" s="11" t="s">
        <v>292</v>
      </c>
      <c r="Y698" s="11" t="s">
        <v>291</v>
      </c>
      <c r="Z698" s="11" t="s">
        <v>291</v>
      </c>
      <c r="AA698" s="159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28">
        <v>0</v>
      </c>
    </row>
    <row r="699" spans="1:65">
      <c r="A699" s="30"/>
      <c r="B699" s="19"/>
      <c r="C699" s="9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159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28">
        <v>0</v>
      </c>
    </row>
    <row r="700" spans="1:65">
      <c r="A700" s="30"/>
      <c r="B700" s="18">
        <v>1</v>
      </c>
      <c r="C700" s="14">
        <v>1</v>
      </c>
      <c r="D700" s="221">
        <v>111.4</v>
      </c>
      <c r="E700" s="220">
        <v>116.53</v>
      </c>
      <c r="F700" s="220">
        <v>111.830822869187</v>
      </c>
      <c r="G700" s="220">
        <v>117</v>
      </c>
      <c r="H700" s="220">
        <v>120</v>
      </c>
      <c r="I700" s="220">
        <v>112</v>
      </c>
      <c r="J700" s="221">
        <v>159.02902411389073</v>
      </c>
      <c r="K700" s="220">
        <v>112.85</v>
      </c>
      <c r="L700" s="220">
        <v>107</v>
      </c>
      <c r="M700" s="220">
        <v>108.4</v>
      </c>
      <c r="N700" s="220">
        <v>120</v>
      </c>
      <c r="O700" s="220">
        <v>109</v>
      </c>
      <c r="P700" s="220">
        <v>114.5</v>
      </c>
      <c r="Q700" s="220">
        <v>118</v>
      </c>
      <c r="R700" s="220">
        <v>121.5</v>
      </c>
      <c r="S700" s="220">
        <v>124.63530651506322</v>
      </c>
      <c r="T700" s="222">
        <v>104.08929999999999</v>
      </c>
      <c r="U700" s="220">
        <v>121.5</v>
      </c>
      <c r="V700" s="220">
        <v>113.4</v>
      </c>
      <c r="W700" s="220">
        <v>108.8</v>
      </c>
      <c r="X700" s="220">
        <v>117.8</v>
      </c>
      <c r="Y700" s="220">
        <v>106</v>
      </c>
      <c r="Z700" s="220">
        <v>112</v>
      </c>
      <c r="AA700" s="223"/>
      <c r="AB700" s="224"/>
      <c r="AC700" s="224"/>
      <c r="AD700" s="224"/>
      <c r="AE700" s="224"/>
      <c r="AF700" s="224"/>
      <c r="AG700" s="224"/>
      <c r="AH700" s="224"/>
      <c r="AI700" s="224"/>
      <c r="AJ700" s="224"/>
      <c r="AK700" s="224"/>
      <c r="AL700" s="224"/>
      <c r="AM700" s="224"/>
      <c r="AN700" s="224"/>
      <c r="AO700" s="224"/>
      <c r="AP700" s="224"/>
      <c r="AQ700" s="224"/>
      <c r="AR700" s="224"/>
      <c r="AS700" s="224"/>
      <c r="AT700" s="224"/>
      <c r="AU700" s="224"/>
      <c r="AV700" s="224"/>
      <c r="AW700" s="224"/>
      <c r="AX700" s="224"/>
      <c r="AY700" s="224"/>
      <c r="AZ700" s="224"/>
      <c r="BA700" s="224"/>
      <c r="BB700" s="224"/>
      <c r="BC700" s="224"/>
      <c r="BD700" s="224"/>
      <c r="BE700" s="224"/>
      <c r="BF700" s="224"/>
      <c r="BG700" s="224"/>
      <c r="BH700" s="224"/>
      <c r="BI700" s="224"/>
      <c r="BJ700" s="224"/>
      <c r="BK700" s="224"/>
      <c r="BL700" s="224"/>
      <c r="BM700" s="225">
        <v>1</v>
      </c>
    </row>
    <row r="701" spans="1:65">
      <c r="A701" s="30"/>
      <c r="B701" s="19">
        <v>1</v>
      </c>
      <c r="C701" s="9">
        <v>2</v>
      </c>
      <c r="D701" s="228">
        <v>89.3</v>
      </c>
      <c r="E701" s="226">
        <v>117.19</v>
      </c>
      <c r="F701" s="226">
        <v>111.11385988412678</v>
      </c>
      <c r="G701" s="226">
        <v>117</v>
      </c>
      <c r="H701" s="226">
        <v>117</v>
      </c>
      <c r="I701" s="226">
        <v>112</v>
      </c>
      <c r="J701" s="228">
        <v>157.16688129153144</v>
      </c>
      <c r="K701" s="226">
        <v>111.99</v>
      </c>
      <c r="L701" s="226">
        <v>119</v>
      </c>
      <c r="M701" s="226">
        <v>112.2</v>
      </c>
      <c r="N701" s="226">
        <v>118.5</v>
      </c>
      <c r="O701" s="226">
        <v>112</v>
      </c>
      <c r="P701" s="226">
        <v>112.5</v>
      </c>
      <c r="Q701" s="226">
        <v>111.5</v>
      </c>
      <c r="R701" s="226">
        <v>117</v>
      </c>
      <c r="S701" s="226">
        <v>124.36649661994024</v>
      </c>
      <c r="T701" s="226">
        <v>118.28279999999999</v>
      </c>
      <c r="U701" s="226">
        <v>120.9</v>
      </c>
      <c r="V701" s="226">
        <v>110.2</v>
      </c>
      <c r="W701" s="226">
        <v>110.5</v>
      </c>
      <c r="X701" s="227">
        <v>122.7</v>
      </c>
      <c r="Y701" s="226">
        <v>110</v>
      </c>
      <c r="Z701" s="226">
        <v>115</v>
      </c>
      <c r="AA701" s="223"/>
      <c r="AB701" s="224"/>
      <c r="AC701" s="224"/>
      <c r="AD701" s="224"/>
      <c r="AE701" s="224"/>
      <c r="AF701" s="224"/>
      <c r="AG701" s="224"/>
      <c r="AH701" s="224"/>
      <c r="AI701" s="224"/>
      <c r="AJ701" s="224"/>
      <c r="AK701" s="224"/>
      <c r="AL701" s="224"/>
      <c r="AM701" s="224"/>
      <c r="AN701" s="224"/>
      <c r="AO701" s="224"/>
      <c r="AP701" s="224"/>
      <c r="AQ701" s="224"/>
      <c r="AR701" s="224"/>
      <c r="AS701" s="224"/>
      <c r="AT701" s="224"/>
      <c r="AU701" s="224"/>
      <c r="AV701" s="224"/>
      <c r="AW701" s="224"/>
      <c r="AX701" s="224"/>
      <c r="AY701" s="224"/>
      <c r="AZ701" s="224"/>
      <c r="BA701" s="224"/>
      <c r="BB701" s="224"/>
      <c r="BC701" s="224"/>
      <c r="BD701" s="224"/>
      <c r="BE701" s="224"/>
      <c r="BF701" s="224"/>
      <c r="BG701" s="224"/>
      <c r="BH701" s="224"/>
      <c r="BI701" s="224"/>
      <c r="BJ701" s="224"/>
      <c r="BK701" s="224"/>
      <c r="BL701" s="224"/>
      <c r="BM701" s="225">
        <v>44</v>
      </c>
    </row>
    <row r="702" spans="1:65">
      <c r="A702" s="30"/>
      <c r="B702" s="19">
        <v>1</v>
      </c>
      <c r="C702" s="9">
        <v>3</v>
      </c>
      <c r="D702" s="228">
        <v>116.6</v>
      </c>
      <c r="E702" s="226">
        <v>117.59</v>
      </c>
      <c r="F702" s="226">
        <v>111.2457923312835</v>
      </c>
      <c r="G702" s="226">
        <v>117</v>
      </c>
      <c r="H702" s="226">
        <v>111</v>
      </c>
      <c r="I702" s="226">
        <v>115</v>
      </c>
      <c r="J702" s="228">
        <v>165.26472736976353</v>
      </c>
      <c r="K702" s="226">
        <v>110.46</v>
      </c>
      <c r="L702" s="226">
        <v>117</v>
      </c>
      <c r="M702" s="226">
        <v>101.8</v>
      </c>
      <c r="N702" s="226">
        <v>116</v>
      </c>
      <c r="O702" s="226">
        <v>111.5</v>
      </c>
      <c r="P702" s="227">
        <v>122</v>
      </c>
      <c r="Q702" s="226">
        <v>119</v>
      </c>
      <c r="R702" s="226">
        <v>116</v>
      </c>
      <c r="S702" s="226">
        <v>124.47449643811768</v>
      </c>
      <c r="T702" s="226">
        <v>112.63930000000001</v>
      </c>
      <c r="U702" s="226">
        <v>118.1</v>
      </c>
      <c r="V702" s="226">
        <v>111.5</v>
      </c>
      <c r="W702" s="226">
        <v>108.7</v>
      </c>
      <c r="X702" s="226">
        <v>117.9</v>
      </c>
      <c r="Y702" s="226">
        <v>104</v>
      </c>
      <c r="Z702" s="226">
        <v>116</v>
      </c>
      <c r="AA702" s="223"/>
      <c r="AB702" s="224"/>
      <c r="AC702" s="224"/>
      <c r="AD702" s="224"/>
      <c r="AE702" s="224"/>
      <c r="AF702" s="224"/>
      <c r="AG702" s="224"/>
      <c r="AH702" s="224"/>
      <c r="AI702" s="224"/>
      <c r="AJ702" s="224"/>
      <c r="AK702" s="224"/>
      <c r="AL702" s="224"/>
      <c r="AM702" s="224"/>
      <c r="AN702" s="224"/>
      <c r="AO702" s="224"/>
      <c r="AP702" s="224"/>
      <c r="AQ702" s="224"/>
      <c r="AR702" s="224"/>
      <c r="AS702" s="224"/>
      <c r="AT702" s="224"/>
      <c r="AU702" s="224"/>
      <c r="AV702" s="224"/>
      <c r="AW702" s="224"/>
      <c r="AX702" s="224"/>
      <c r="AY702" s="224"/>
      <c r="AZ702" s="224"/>
      <c r="BA702" s="224"/>
      <c r="BB702" s="224"/>
      <c r="BC702" s="224"/>
      <c r="BD702" s="224"/>
      <c r="BE702" s="224"/>
      <c r="BF702" s="224"/>
      <c r="BG702" s="224"/>
      <c r="BH702" s="224"/>
      <c r="BI702" s="224"/>
      <c r="BJ702" s="224"/>
      <c r="BK702" s="224"/>
      <c r="BL702" s="224"/>
      <c r="BM702" s="225">
        <v>16</v>
      </c>
    </row>
    <row r="703" spans="1:65">
      <c r="A703" s="30"/>
      <c r="B703" s="19">
        <v>1</v>
      </c>
      <c r="C703" s="9">
        <v>4</v>
      </c>
      <c r="D703" s="228">
        <v>85</v>
      </c>
      <c r="E703" s="226">
        <v>118.39</v>
      </c>
      <c r="F703" s="226">
        <v>111.34893949437449</v>
      </c>
      <c r="G703" s="226">
        <v>115</v>
      </c>
      <c r="H703" s="226">
        <v>116</v>
      </c>
      <c r="I703" s="226">
        <v>111</v>
      </c>
      <c r="J703" s="228">
        <v>160.95889837122408</v>
      </c>
      <c r="K703" s="226">
        <v>112.9</v>
      </c>
      <c r="L703" s="226">
        <v>117</v>
      </c>
      <c r="M703" s="226">
        <v>110.8</v>
      </c>
      <c r="N703" s="226">
        <v>113</v>
      </c>
      <c r="O703" s="226">
        <v>110</v>
      </c>
      <c r="P703" s="226">
        <v>114.5</v>
      </c>
      <c r="Q703" s="226">
        <v>118.5</v>
      </c>
      <c r="R703" s="226">
        <v>117.5</v>
      </c>
      <c r="S703" s="226">
        <v>126.43067284129532</v>
      </c>
      <c r="T703" s="226">
        <v>113.782</v>
      </c>
      <c r="U703" s="226">
        <v>120.6</v>
      </c>
      <c r="V703" s="226">
        <v>109.2</v>
      </c>
      <c r="W703" s="226">
        <v>109.5</v>
      </c>
      <c r="X703" s="226">
        <v>118.6</v>
      </c>
      <c r="Y703" s="226">
        <v>105</v>
      </c>
      <c r="Z703" s="226">
        <v>114</v>
      </c>
      <c r="AA703" s="223"/>
      <c r="AB703" s="224"/>
      <c r="AC703" s="224"/>
      <c r="AD703" s="224"/>
      <c r="AE703" s="224"/>
      <c r="AF703" s="224"/>
      <c r="AG703" s="224"/>
      <c r="AH703" s="224"/>
      <c r="AI703" s="224"/>
      <c r="AJ703" s="224"/>
      <c r="AK703" s="224"/>
      <c r="AL703" s="224"/>
      <c r="AM703" s="224"/>
      <c r="AN703" s="224"/>
      <c r="AO703" s="224"/>
      <c r="AP703" s="224"/>
      <c r="AQ703" s="224"/>
      <c r="AR703" s="224"/>
      <c r="AS703" s="224"/>
      <c r="AT703" s="224"/>
      <c r="AU703" s="224"/>
      <c r="AV703" s="224"/>
      <c r="AW703" s="224"/>
      <c r="AX703" s="224"/>
      <c r="AY703" s="224"/>
      <c r="AZ703" s="224"/>
      <c r="BA703" s="224"/>
      <c r="BB703" s="224"/>
      <c r="BC703" s="224"/>
      <c r="BD703" s="224"/>
      <c r="BE703" s="224"/>
      <c r="BF703" s="224"/>
      <c r="BG703" s="224"/>
      <c r="BH703" s="224"/>
      <c r="BI703" s="224"/>
      <c r="BJ703" s="224"/>
      <c r="BK703" s="224"/>
      <c r="BL703" s="224"/>
      <c r="BM703" s="225">
        <v>114.62274018032328</v>
      </c>
    </row>
    <row r="704" spans="1:65">
      <c r="A704" s="30"/>
      <c r="B704" s="19">
        <v>1</v>
      </c>
      <c r="C704" s="9">
        <v>5</v>
      </c>
      <c r="D704" s="228">
        <v>64.5</v>
      </c>
      <c r="E704" s="226">
        <v>118.55</v>
      </c>
      <c r="F704" s="226">
        <v>110.52197545167949</v>
      </c>
      <c r="G704" s="226">
        <v>114</v>
      </c>
      <c r="H704" s="226">
        <v>123.00000000000001</v>
      </c>
      <c r="I704" s="226">
        <v>114</v>
      </c>
      <c r="J704" s="228">
        <v>160.68359339445814</v>
      </c>
      <c r="K704" s="226">
        <v>111.56</v>
      </c>
      <c r="L704" s="226">
        <v>129</v>
      </c>
      <c r="M704" s="226">
        <v>113</v>
      </c>
      <c r="N704" s="226">
        <v>117</v>
      </c>
      <c r="O704" s="226">
        <v>105.5</v>
      </c>
      <c r="P704" s="226">
        <v>112.5</v>
      </c>
      <c r="Q704" s="226">
        <v>114.5</v>
      </c>
      <c r="R704" s="226">
        <v>113.5</v>
      </c>
      <c r="S704" s="226">
        <v>126.03315923329438</v>
      </c>
      <c r="T704" s="226">
        <v>115.9254</v>
      </c>
      <c r="U704" s="226">
        <v>119.7</v>
      </c>
      <c r="V704" s="226">
        <v>108.7</v>
      </c>
      <c r="W704" s="226">
        <v>109.3</v>
      </c>
      <c r="X704" s="226">
        <v>118.5</v>
      </c>
      <c r="Y704" s="226">
        <v>110</v>
      </c>
      <c r="Z704" s="226">
        <v>116</v>
      </c>
      <c r="AA704" s="223"/>
      <c r="AB704" s="224"/>
      <c r="AC704" s="224"/>
      <c r="AD704" s="224"/>
      <c r="AE704" s="224"/>
      <c r="AF704" s="224"/>
      <c r="AG704" s="224"/>
      <c r="AH704" s="224"/>
      <c r="AI704" s="224"/>
      <c r="AJ704" s="224"/>
      <c r="AK704" s="224"/>
      <c r="AL704" s="224"/>
      <c r="AM704" s="224"/>
      <c r="AN704" s="224"/>
      <c r="AO704" s="224"/>
      <c r="AP704" s="224"/>
      <c r="AQ704" s="224"/>
      <c r="AR704" s="224"/>
      <c r="AS704" s="224"/>
      <c r="AT704" s="224"/>
      <c r="AU704" s="224"/>
      <c r="AV704" s="224"/>
      <c r="AW704" s="224"/>
      <c r="AX704" s="224"/>
      <c r="AY704" s="224"/>
      <c r="AZ704" s="224"/>
      <c r="BA704" s="224"/>
      <c r="BB704" s="224"/>
      <c r="BC704" s="224"/>
      <c r="BD704" s="224"/>
      <c r="BE704" s="224"/>
      <c r="BF704" s="224"/>
      <c r="BG704" s="224"/>
      <c r="BH704" s="224"/>
      <c r="BI704" s="224"/>
      <c r="BJ704" s="224"/>
      <c r="BK704" s="224"/>
      <c r="BL704" s="224"/>
      <c r="BM704" s="225">
        <v>47</v>
      </c>
    </row>
    <row r="705" spans="1:65">
      <c r="A705" s="30"/>
      <c r="B705" s="19">
        <v>1</v>
      </c>
      <c r="C705" s="9">
        <v>6</v>
      </c>
      <c r="D705" s="228">
        <v>103</v>
      </c>
      <c r="E705" s="226">
        <v>118.85</v>
      </c>
      <c r="F705" s="226">
        <v>112.0562819288875</v>
      </c>
      <c r="G705" s="226">
        <v>113</v>
      </c>
      <c r="H705" s="226">
        <v>117</v>
      </c>
      <c r="I705" s="226">
        <v>114</v>
      </c>
      <c r="J705" s="228">
        <v>161.1892935976752</v>
      </c>
      <c r="K705" s="226">
        <v>112.77</v>
      </c>
      <c r="L705" s="226">
        <v>113</v>
      </c>
      <c r="M705" s="226">
        <v>109.2</v>
      </c>
      <c r="N705" s="226">
        <v>121.5</v>
      </c>
      <c r="O705" s="226">
        <v>111</v>
      </c>
      <c r="P705" s="226">
        <v>112</v>
      </c>
      <c r="Q705" s="226">
        <v>115.5</v>
      </c>
      <c r="R705" s="226">
        <v>114.5</v>
      </c>
      <c r="S705" s="226">
        <v>125.6466991134824</v>
      </c>
      <c r="T705" s="226">
        <v>115.8128</v>
      </c>
      <c r="U705" s="226">
        <v>121</v>
      </c>
      <c r="V705" s="226">
        <v>110.2</v>
      </c>
      <c r="W705" s="226">
        <v>110.8</v>
      </c>
      <c r="X705" s="226">
        <v>118.2</v>
      </c>
      <c r="Y705" s="226">
        <v>106</v>
      </c>
      <c r="Z705" s="226">
        <v>112</v>
      </c>
      <c r="AA705" s="223"/>
      <c r="AB705" s="224"/>
      <c r="AC705" s="224"/>
      <c r="AD705" s="224"/>
      <c r="AE705" s="224"/>
      <c r="AF705" s="224"/>
      <c r="AG705" s="224"/>
      <c r="AH705" s="224"/>
      <c r="AI705" s="224"/>
      <c r="AJ705" s="224"/>
      <c r="AK705" s="224"/>
      <c r="AL705" s="224"/>
      <c r="AM705" s="224"/>
      <c r="AN705" s="224"/>
      <c r="AO705" s="224"/>
      <c r="AP705" s="224"/>
      <c r="AQ705" s="224"/>
      <c r="AR705" s="224"/>
      <c r="AS705" s="224"/>
      <c r="AT705" s="224"/>
      <c r="AU705" s="224"/>
      <c r="AV705" s="224"/>
      <c r="AW705" s="224"/>
      <c r="AX705" s="224"/>
      <c r="AY705" s="224"/>
      <c r="AZ705" s="224"/>
      <c r="BA705" s="224"/>
      <c r="BB705" s="224"/>
      <c r="BC705" s="224"/>
      <c r="BD705" s="224"/>
      <c r="BE705" s="224"/>
      <c r="BF705" s="224"/>
      <c r="BG705" s="224"/>
      <c r="BH705" s="224"/>
      <c r="BI705" s="224"/>
      <c r="BJ705" s="224"/>
      <c r="BK705" s="224"/>
      <c r="BL705" s="224"/>
      <c r="BM705" s="229"/>
    </row>
    <row r="706" spans="1:65">
      <c r="A706" s="30"/>
      <c r="B706" s="20" t="s">
        <v>278</v>
      </c>
      <c r="C706" s="12"/>
      <c r="D706" s="230">
        <v>94.966666666666654</v>
      </c>
      <c r="E706" s="230">
        <v>117.85000000000001</v>
      </c>
      <c r="F706" s="230">
        <v>111.3529453265898</v>
      </c>
      <c r="G706" s="230">
        <v>115.5</v>
      </c>
      <c r="H706" s="230">
        <v>117.33333333333333</v>
      </c>
      <c r="I706" s="230">
        <v>113</v>
      </c>
      <c r="J706" s="230">
        <v>160.71540302309052</v>
      </c>
      <c r="K706" s="230">
        <v>112.08833333333332</v>
      </c>
      <c r="L706" s="230">
        <v>117</v>
      </c>
      <c r="M706" s="230">
        <v>109.23333333333335</v>
      </c>
      <c r="N706" s="230">
        <v>117.66666666666667</v>
      </c>
      <c r="O706" s="230">
        <v>109.83333333333333</v>
      </c>
      <c r="P706" s="230">
        <v>114.66666666666667</v>
      </c>
      <c r="Q706" s="230">
        <v>116.16666666666667</v>
      </c>
      <c r="R706" s="230">
        <v>116.66666666666667</v>
      </c>
      <c r="S706" s="230">
        <v>125.26447179353221</v>
      </c>
      <c r="T706" s="230">
        <v>113.42193333333334</v>
      </c>
      <c r="U706" s="230">
        <v>120.30000000000001</v>
      </c>
      <c r="V706" s="230">
        <v>110.53333333333335</v>
      </c>
      <c r="W706" s="230">
        <v>109.59999999999998</v>
      </c>
      <c r="X706" s="230">
        <v>118.95</v>
      </c>
      <c r="Y706" s="230">
        <v>106.83333333333333</v>
      </c>
      <c r="Z706" s="230">
        <v>114.16666666666667</v>
      </c>
      <c r="AA706" s="223"/>
      <c r="AB706" s="224"/>
      <c r="AC706" s="224"/>
      <c r="AD706" s="224"/>
      <c r="AE706" s="224"/>
      <c r="AF706" s="224"/>
      <c r="AG706" s="224"/>
      <c r="AH706" s="224"/>
      <c r="AI706" s="224"/>
      <c r="AJ706" s="224"/>
      <c r="AK706" s="224"/>
      <c r="AL706" s="224"/>
      <c r="AM706" s="224"/>
      <c r="AN706" s="224"/>
      <c r="AO706" s="224"/>
      <c r="AP706" s="224"/>
      <c r="AQ706" s="224"/>
      <c r="AR706" s="224"/>
      <c r="AS706" s="224"/>
      <c r="AT706" s="224"/>
      <c r="AU706" s="224"/>
      <c r="AV706" s="224"/>
      <c r="AW706" s="224"/>
      <c r="AX706" s="224"/>
      <c r="AY706" s="224"/>
      <c r="AZ706" s="224"/>
      <c r="BA706" s="224"/>
      <c r="BB706" s="224"/>
      <c r="BC706" s="224"/>
      <c r="BD706" s="224"/>
      <c r="BE706" s="224"/>
      <c r="BF706" s="224"/>
      <c r="BG706" s="224"/>
      <c r="BH706" s="224"/>
      <c r="BI706" s="224"/>
      <c r="BJ706" s="224"/>
      <c r="BK706" s="224"/>
      <c r="BL706" s="224"/>
      <c r="BM706" s="229"/>
    </row>
    <row r="707" spans="1:65">
      <c r="A707" s="30"/>
      <c r="B707" s="3" t="s">
        <v>279</v>
      </c>
      <c r="C707" s="29"/>
      <c r="D707" s="226">
        <v>96.15</v>
      </c>
      <c r="E707" s="226">
        <v>117.99000000000001</v>
      </c>
      <c r="F707" s="226">
        <v>111.29736591282899</v>
      </c>
      <c r="G707" s="226">
        <v>116</v>
      </c>
      <c r="H707" s="226">
        <v>117</v>
      </c>
      <c r="I707" s="226">
        <v>113</v>
      </c>
      <c r="J707" s="226">
        <v>160.82124588284111</v>
      </c>
      <c r="K707" s="226">
        <v>112.38</v>
      </c>
      <c r="L707" s="226">
        <v>117</v>
      </c>
      <c r="M707" s="226">
        <v>110</v>
      </c>
      <c r="N707" s="226">
        <v>117.75</v>
      </c>
      <c r="O707" s="226">
        <v>110.5</v>
      </c>
      <c r="P707" s="226">
        <v>113.5</v>
      </c>
      <c r="Q707" s="226">
        <v>116.75</v>
      </c>
      <c r="R707" s="226">
        <v>116.5</v>
      </c>
      <c r="S707" s="226">
        <v>125.14100281427281</v>
      </c>
      <c r="T707" s="226">
        <v>114.7974</v>
      </c>
      <c r="U707" s="226">
        <v>120.75</v>
      </c>
      <c r="V707" s="226">
        <v>110.2</v>
      </c>
      <c r="W707" s="226">
        <v>109.4</v>
      </c>
      <c r="X707" s="226">
        <v>118.35</v>
      </c>
      <c r="Y707" s="226">
        <v>106</v>
      </c>
      <c r="Z707" s="226">
        <v>114.5</v>
      </c>
      <c r="AA707" s="223"/>
      <c r="AB707" s="224"/>
      <c r="AC707" s="224"/>
      <c r="AD707" s="224"/>
      <c r="AE707" s="224"/>
      <c r="AF707" s="224"/>
      <c r="AG707" s="224"/>
      <c r="AH707" s="224"/>
      <c r="AI707" s="224"/>
      <c r="AJ707" s="224"/>
      <c r="AK707" s="224"/>
      <c r="AL707" s="224"/>
      <c r="AM707" s="224"/>
      <c r="AN707" s="224"/>
      <c r="AO707" s="224"/>
      <c r="AP707" s="224"/>
      <c r="AQ707" s="224"/>
      <c r="AR707" s="224"/>
      <c r="AS707" s="224"/>
      <c r="AT707" s="224"/>
      <c r="AU707" s="224"/>
      <c r="AV707" s="224"/>
      <c r="AW707" s="224"/>
      <c r="AX707" s="224"/>
      <c r="AY707" s="224"/>
      <c r="AZ707" s="224"/>
      <c r="BA707" s="224"/>
      <c r="BB707" s="224"/>
      <c r="BC707" s="224"/>
      <c r="BD707" s="224"/>
      <c r="BE707" s="224"/>
      <c r="BF707" s="224"/>
      <c r="BG707" s="224"/>
      <c r="BH707" s="224"/>
      <c r="BI707" s="224"/>
      <c r="BJ707" s="224"/>
      <c r="BK707" s="224"/>
      <c r="BL707" s="224"/>
      <c r="BM707" s="229"/>
    </row>
    <row r="708" spans="1:65">
      <c r="A708" s="30"/>
      <c r="B708" s="3" t="s">
        <v>280</v>
      </c>
      <c r="C708" s="29"/>
      <c r="D708" s="226">
        <v>19.298980974825319</v>
      </c>
      <c r="E708" s="226">
        <v>0.89746309116308332</v>
      </c>
      <c r="F708" s="226">
        <v>0.54446669590553465</v>
      </c>
      <c r="G708" s="226">
        <v>1.7606816861659009</v>
      </c>
      <c r="H708" s="226">
        <v>4.0331955899344507</v>
      </c>
      <c r="I708" s="226">
        <v>1.5491933384829668</v>
      </c>
      <c r="J708" s="226">
        <v>2.6987814446408738</v>
      </c>
      <c r="K708" s="226">
        <v>0.9637305985941661</v>
      </c>
      <c r="L708" s="226">
        <v>7.2663608498339798</v>
      </c>
      <c r="M708" s="226">
        <v>4.0346829697842033</v>
      </c>
      <c r="N708" s="226">
        <v>3.0276503540974917</v>
      </c>
      <c r="O708" s="226">
        <v>2.3804761428476167</v>
      </c>
      <c r="P708" s="226">
        <v>3.7505555144093878</v>
      </c>
      <c r="Q708" s="226">
        <v>2.8925190866555512</v>
      </c>
      <c r="R708" s="226">
        <v>2.8047578623950171</v>
      </c>
      <c r="S708" s="226">
        <v>0.88580724880179307</v>
      </c>
      <c r="T708" s="226">
        <v>4.9689399552285458</v>
      </c>
      <c r="U708" s="226">
        <v>1.2312595177297128</v>
      </c>
      <c r="V708" s="226">
        <v>1.7037214169771622</v>
      </c>
      <c r="W708" s="226">
        <v>0.87177978870813411</v>
      </c>
      <c r="X708" s="226">
        <v>1.8641351882307258</v>
      </c>
      <c r="Y708" s="226">
        <v>2.5625508125043424</v>
      </c>
      <c r="Z708" s="226">
        <v>1.8348478592697179</v>
      </c>
      <c r="AA708" s="223"/>
      <c r="AB708" s="224"/>
      <c r="AC708" s="224"/>
      <c r="AD708" s="224"/>
      <c r="AE708" s="224"/>
      <c r="AF708" s="224"/>
      <c r="AG708" s="224"/>
      <c r="AH708" s="224"/>
      <c r="AI708" s="224"/>
      <c r="AJ708" s="224"/>
      <c r="AK708" s="224"/>
      <c r="AL708" s="224"/>
      <c r="AM708" s="224"/>
      <c r="AN708" s="224"/>
      <c r="AO708" s="224"/>
      <c r="AP708" s="224"/>
      <c r="AQ708" s="224"/>
      <c r="AR708" s="224"/>
      <c r="AS708" s="224"/>
      <c r="AT708" s="224"/>
      <c r="AU708" s="224"/>
      <c r="AV708" s="224"/>
      <c r="AW708" s="224"/>
      <c r="AX708" s="224"/>
      <c r="AY708" s="224"/>
      <c r="AZ708" s="224"/>
      <c r="BA708" s="224"/>
      <c r="BB708" s="224"/>
      <c r="BC708" s="224"/>
      <c r="BD708" s="224"/>
      <c r="BE708" s="224"/>
      <c r="BF708" s="224"/>
      <c r="BG708" s="224"/>
      <c r="BH708" s="224"/>
      <c r="BI708" s="224"/>
      <c r="BJ708" s="224"/>
      <c r="BK708" s="224"/>
      <c r="BL708" s="224"/>
      <c r="BM708" s="229"/>
    </row>
    <row r="709" spans="1:65">
      <c r="A709" s="30"/>
      <c r="B709" s="3" t="s">
        <v>87</v>
      </c>
      <c r="C709" s="29"/>
      <c r="D709" s="13">
        <v>0.20321847288338352</v>
      </c>
      <c r="E709" s="13">
        <v>7.6152998825887424E-3</v>
      </c>
      <c r="F709" s="13">
        <v>4.8895581011230089E-3</v>
      </c>
      <c r="G709" s="13">
        <v>1.5243997282821654E-2</v>
      </c>
      <c r="H709" s="13">
        <v>3.4373826050577705E-2</v>
      </c>
      <c r="I709" s="13">
        <v>1.3709675561796166E-2</v>
      </c>
      <c r="J709" s="13">
        <v>1.6792301135275321E-2</v>
      </c>
      <c r="K709" s="13">
        <v>8.5979563611511718E-3</v>
      </c>
      <c r="L709" s="13">
        <v>6.2105648289179312E-2</v>
      </c>
      <c r="M709" s="13">
        <v>3.6936371404798926E-2</v>
      </c>
      <c r="N709" s="13">
        <v>2.5730739553236473E-2</v>
      </c>
      <c r="O709" s="13">
        <v>2.1673530890873597E-2</v>
      </c>
      <c r="P709" s="13">
        <v>3.2708332974500473E-2</v>
      </c>
      <c r="Q709" s="13">
        <v>2.4899733887996135E-2</v>
      </c>
      <c r="R709" s="13">
        <v>2.4040781677671576E-2</v>
      </c>
      <c r="S709" s="13">
        <v>7.0714962999391343E-3</v>
      </c>
      <c r="T709" s="13">
        <v>4.3809339245042073E-2</v>
      </c>
      <c r="U709" s="13">
        <v>1.0234908709307669E-2</v>
      </c>
      <c r="V709" s="13">
        <v>1.5413643700034637E-2</v>
      </c>
      <c r="W709" s="13">
        <v>7.9541951524464798E-3</v>
      </c>
      <c r="X709" s="13">
        <v>1.5671586281889246E-2</v>
      </c>
      <c r="Y709" s="13">
        <v>2.3986435062443145E-2</v>
      </c>
      <c r="Z709" s="13">
        <v>1.6071660081194608E-2</v>
      </c>
      <c r="AA709" s="159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56"/>
    </row>
    <row r="710" spans="1:65">
      <c r="A710" s="30"/>
      <c r="B710" s="3" t="s">
        <v>281</v>
      </c>
      <c r="C710" s="29"/>
      <c r="D710" s="13">
        <v>-0.17148493817835708</v>
      </c>
      <c r="E710" s="13">
        <v>2.8155493531210718E-2</v>
      </c>
      <c r="F710" s="13">
        <v>-2.8526580751685571E-2</v>
      </c>
      <c r="G710" s="13">
        <v>7.6534535668630888E-3</v>
      </c>
      <c r="H710" s="13">
        <v>2.3647952829829233E-2</v>
      </c>
      <c r="I710" s="13">
        <v>-1.4157227246272441E-2</v>
      </c>
      <c r="J710" s="13">
        <v>0.40212494283642797</v>
      </c>
      <c r="K710" s="13">
        <v>-2.2110855516129235E-2</v>
      </c>
      <c r="L710" s="13">
        <v>2.073986205474454E-2</v>
      </c>
      <c r="M710" s="13">
        <v>-4.7018653004729849E-2</v>
      </c>
      <c r="N710" s="13">
        <v>2.6556043604913926E-2</v>
      </c>
      <c r="O710" s="13">
        <v>-4.1784089609577468E-2</v>
      </c>
      <c r="P710" s="13">
        <v>3.8322662915124539E-4</v>
      </c>
      <c r="Q710" s="13">
        <v>1.3469635117032697E-2</v>
      </c>
      <c r="R710" s="13">
        <v>1.7831771279659847E-2</v>
      </c>
      <c r="S710" s="13">
        <v>9.2841364605901644E-2</v>
      </c>
      <c r="T710" s="13">
        <v>-1.0476165943170024E-2</v>
      </c>
      <c r="U710" s="13">
        <v>4.9529960728083466E-2</v>
      </c>
      <c r="V710" s="13">
        <v>-3.5677098981899413E-2</v>
      </c>
      <c r="W710" s="13">
        <v>-4.3819753152136931E-2</v>
      </c>
      <c r="X710" s="13">
        <v>3.775219308899036E-2</v>
      </c>
      <c r="Y710" s="13">
        <v>-6.7956906585340149E-2</v>
      </c>
      <c r="Z710" s="13">
        <v>-3.978909533475794E-3</v>
      </c>
      <c r="AA710" s="159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56"/>
    </row>
    <row r="711" spans="1:65">
      <c r="A711" s="30"/>
      <c r="B711" s="46" t="s">
        <v>282</v>
      </c>
      <c r="C711" s="47"/>
      <c r="D711" s="45">
        <v>4.17</v>
      </c>
      <c r="E711" s="45">
        <v>0.67</v>
      </c>
      <c r="F711" s="45">
        <v>0.7</v>
      </c>
      <c r="G711" s="45">
        <v>0.18</v>
      </c>
      <c r="H711" s="45">
        <v>0.56000000000000005</v>
      </c>
      <c r="I711" s="45">
        <v>0.35</v>
      </c>
      <c r="J711" s="45">
        <v>9.75</v>
      </c>
      <c r="K711" s="45">
        <v>0.55000000000000004</v>
      </c>
      <c r="L711" s="45">
        <v>0.49</v>
      </c>
      <c r="M711" s="45">
        <v>1.1499999999999999</v>
      </c>
      <c r="N711" s="45">
        <v>0.64</v>
      </c>
      <c r="O711" s="45">
        <v>1.02</v>
      </c>
      <c r="P711" s="45">
        <v>0</v>
      </c>
      <c r="Q711" s="45">
        <v>0.32</v>
      </c>
      <c r="R711" s="45">
        <v>0.42</v>
      </c>
      <c r="S711" s="45">
        <v>2.2400000000000002</v>
      </c>
      <c r="T711" s="45">
        <v>0.26</v>
      </c>
      <c r="U711" s="45">
        <v>1.19</v>
      </c>
      <c r="V711" s="45">
        <v>0.88</v>
      </c>
      <c r="W711" s="45">
        <v>1.07</v>
      </c>
      <c r="X711" s="45">
        <v>0.91</v>
      </c>
      <c r="Y711" s="45">
        <v>1.66</v>
      </c>
      <c r="Z711" s="45">
        <v>0.11</v>
      </c>
      <c r="AA711" s="159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56"/>
    </row>
    <row r="712" spans="1:65">
      <c r="B712" s="31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BM712" s="56"/>
    </row>
    <row r="713" spans="1:65" ht="15">
      <c r="B713" s="8" t="s">
        <v>539</v>
      </c>
      <c r="BM713" s="28" t="s">
        <v>67</v>
      </c>
    </row>
    <row r="714" spans="1:65" ht="15">
      <c r="A714" s="25" t="s">
        <v>59</v>
      </c>
      <c r="B714" s="18" t="s">
        <v>116</v>
      </c>
      <c r="C714" s="15" t="s">
        <v>117</v>
      </c>
      <c r="D714" s="16" t="s">
        <v>243</v>
      </c>
      <c r="E714" s="17" t="s">
        <v>243</v>
      </c>
      <c r="F714" s="17" t="s">
        <v>243</v>
      </c>
      <c r="G714" s="17" t="s">
        <v>243</v>
      </c>
      <c r="H714" s="17" t="s">
        <v>243</v>
      </c>
      <c r="I714" s="17" t="s">
        <v>243</v>
      </c>
      <c r="J714" s="17" t="s">
        <v>243</v>
      </c>
      <c r="K714" s="17" t="s">
        <v>243</v>
      </c>
      <c r="L714" s="17" t="s">
        <v>243</v>
      </c>
      <c r="M714" s="17" t="s">
        <v>243</v>
      </c>
      <c r="N714" s="17" t="s">
        <v>243</v>
      </c>
      <c r="O714" s="17" t="s">
        <v>243</v>
      </c>
      <c r="P714" s="17" t="s">
        <v>243</v>
      </c>
      <c r="Q714" s="17" t="s">
        <v>243</v>
      </c>
      <c r="R714" s="17" t="s">
        <v>243</v>
      </c>
      <c r="S714" s="17" t="s">
        <v>243</v>
      </c>
      <c r="T714" s="17" t="s">
        <v>243</v>
      </c>
      <c r="U714" s="17" t="s">
        <v>243</v>
      </c>
      <c r="V714" s="159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28">
        <v>1</v>
      </c>
    </row>
    <row r="715" spans="1:65">
      <c r="A715" s="30"/>
      <c r="B715" s="19" t="s">
        <v>244</v>
      </c>
      <c r="C715" s="9" t="s">
        <v>244</v>
      </c>
      <c r="D715" s="157" t="s">
        <v>246</v>
      </c>
      <c r="E715" s="158" t="s">
        <v>247</v>
      </c>
      <c r="F715" s="158" t="s">
        <v>251</v>
      </c>
      <c r="G715" s="158" t="s">
        <v>253</v>
      </c>
      <c r="H715" s="158" t="s">
        <v>255</v>
      </c>
      <c r="I715" s="158" t="s">
        <v>257</v>
      </c>
      <c r="J715" s="158" t="s">
        <v>259</v>
      </c>
      <c r="K715" s="158" t="s">
        <v>260</v>
      </c>
      <c r="L715" s="158" t="s">
        <v>261</v>
      </c>
      <c r="M715" s="158" t="s">
        <v>262</v>
      </c>
      <c r="N715" s="158" t="s">
        <v>263</v>
      </c>
      <c r="O715" s="158" t="s">
        <v>264</v>
      </c>
      <c r="P715" s="158" t="s">
        <v>265</v>
      </c>
      <c r="Q715" s="158" t="s">
        <v>266</v>
      </c>
      <c r="R715" s="158" t="s">
        <v>268</v>
      </c>
      <c r="S715" s="158" t="s">
        <v>270</v>
      </c>
      <c r="T715" s="158" t="s">
        <v>271</v>
      </c>
      <c r="U715" s="158" t="s">
        <v>272</v>
      </c>
      <c r="V715" s="159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28" t="s">
        <v>3</v>
      </c>
    </row>
    <row r="716" spans="1:65">
      <c r="A716" s="30"/>
      <c r="B716" s="19"/>
      <c r="C716" s="9"/>
      <c r="D716" s="10" t="s">
        <v>291</v>
      </c>
      <c r="E716" s="11" t="s">
        <v>291</v>
      </c>
      <c r="F716" s="11" t="s">
        <v>292</v>
      </c>
      <c r="G716" s="11" t="s">
        <v>291</v>
      </c>
      <c r="H716" s="11" t="s">
        <v>291</v>
      </c>
      <c r="I716" s="11" t="s">
        <v>292</v>
      </c>
      <c r="J716" s="11" t="s">
        <v>292</v>
      </c>
      <c r="K716" s="11" t="s">
        <v>292</v>
      </c>
      <c r="L716" s="11" t="s">
        <v>292</v>
      </c>
      <c r="M716" s="11" t="s">
        <v>292</v>
      </c>
      <c r="N716" s="11" t="s">
        <v>292</v>
      </c>
      <c r="O716" s="11" t="s">
        <v>120</v>
      </c>
      <c r="P716" s="11" t="s">
        <v>292</v>
      </c>
      <c r="Q716" s="11" t="s">
        <v>291</v>
      </c>
      <c r="R716" s="11" t="s">
        <v>292</v>
      </c>
      <c r="S716" s="11" t="s">
        <v>292</v>
      </c>
      <c r="T716" s="11" t="s">
        <v>291</v>
      </c>
      <c r="U716" s="11" t="s">
        <v>291</v>
      </c>
      <c r="V716" s="159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28">
        <v>2</v>
      </c>
    </row>
    <row r="717" spans="1:65">
      <c r="A717" s="30"/>
      <c r="B717" s="19"/>
      <c r="C717" s="9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159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28">
        <v>3</v>
      </c>
    </row>
    <row r="718" spans="1:65">
      <c r="A718" s="30"/>
      <c r="B718" s="18">
        <v>1</v>
      </c>
      <c r="C718" s="14">
        <v>1</v>
      </c>
      <c r="D718" s="21">
        <v>0.111</v>
      </c>
      <c r="E718" s="21">
        <v>0.115</v>
      </c>
      <c r="F718" s="21">
        <v>0.107</v>
      </c>
      <c r="G718" s="21">
        <v>0.11</v>
      </c>
      <c r="H718" s="21">
        <v>0.112</v>
      </c>
      <c r="I718" s="21">
        <v>0.12</v>
      </c>
      <c r="J718" s="21">
        <v>0.11</v>
      </c>
      <c r="K718" s="21">
        <v>0.10100000000000001</v>
      </c>
      <c r="L718" s="21">
        <v>0.105</v>
      </c>
      <c r="M718" s="21">
        <v>0.11</v>
      </c>
      <c r="N718" s="21">
        <v>0.109</v>
      </c>
      <c r="O718" s="21">
        <v>9.6507123382392854E-2</v>
      </c>
      <c r="P718" s="21">
        <v>9.6299999999999997E-2</v>
      </c>
      <c r="Q718" s="21">
        <v>9.1999999999999998E-2</v>
      </c>
      <c r="R718" s="21">
        <v>0.10299999999999999</v>
      </c>
      <c r="S718" s="21">
        <v>0.115</v>
      </c>
      <c r="T718" s="21">
        <v>0.105</v>
      </c>
      <c r="U718" s="21">
        <v>0.1</v>
      </c>
      <c r="V718" s="159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28">
        <v>1</v>
      </c>
    </row>
    <row r="719" spans="1:65">
      <c r="A719" s="30"/>
      <c r="B719" s="19">
        <v>1</v>
      </c>
      <c r="C719" s="9">
        <v>2</v>
      </c>
      <c r="D719" s="11">
        <v>9.7000000000000003E-2</v>
      </c>
      <c r="E719" s="154">
        <v>0.125</v>
      </c>
      <c r="F719" s="11">
        <v>0.108</v>
      </c>
      <c r="G719" s="11">
        <v>0.11</v>
      </c>
      <c r="H719" s="11">
        <v>0.104</v>
      </c>
      <c r="I719" s="11">
        <v>0.13400000000000001</v>
      </c>
      <c r="J719" s="11">
        <v>0.107</v>
      </c>
      <c r="K719" s="11">
        <v>0.11600000000000001</v>
      </c>
      <c r="L719" s="11">
        <v>0.10299999999999999</v>
      </c>
      <c r="M719" s="11">
        <v>0.109</v>
      </c>
      <c r="N719" s="11">
        <v>0.106</v>
      </c>
      <c r="O719" s="11">
        <v>9.782904524913226E-2</v>
      </c>
      <c r="P719" s="11">
        <v>0.1116</v>
      </c>
      <c r="Q719" s="11">
        <v>9.2999999999999999E-2</v>
      </c>
      <c r="R719" s="11">
        <v>9.2999999999999999E-2</v>
      </c>
      <c r="S719" s="11">
        <v>0.11700000000000001</v>
      </c>
      <c r="T719" s="11">
        <v>0.108</v>
      </c>
      <c r="U719" s="155" t="s">
        <v>110</v>
      </c>
      <c r="V719" s="159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28">
        <v>15</v>
      </c>
    </row>
    <row r="720" spans="1:65">
      <c r="A720" s="30"/>
      <c r="B720" s="19">
        <v>1</v>
      </c>
      <c r="C720" s="9">
        <v>3</v>
      </c>
      <c r="D720" s="11">
        <v>9.8000000000000004E-2</v>
      </c>
      <c r="E720" s="11">
        <v>0.113</v>
      </c>
      <c r="F720" s="11">
        <v>0.108</v>
      </c>
      <c r="G720" s="11">
        <v>0.1</v>
      </c>
      <c r="H720" s="11">
        <v>0.108</v>
      </c>
      <c r="I720" s="11">
        <v>0.13</v>
      </c>
      <c r="J720" s="11">
        <v>0.111</v>
      </c>
      <c r="K720" s="11">
        <v>0.125</v>
      </c>
      <c r="L720" s="154">
        <v>0.114</v>
      </c>
      <c r="M720" s="11">
        <v>0.11</v>
      </c>
      <c r="N720" s="11">
        <v>0.113</v>
      </c>
      <c r="O720" s="11">
        <v>9.4803222047081151E-2</v>
      </c>
      <c r="P720" s="11">
        <v>0.107</v>
      </c>
      <c r="Q720" s="11">
        <v>9.0999999999999998E-2</v>
      </c>
      <c r="R720" s="11">
        <v>0.1</v>
      </c>
      <c r="S720" s="11">
        <v>0.11</v>
      </c>
      <c r="T720" s="11">
        <v>0.1</v>
      </c>
      <c r="U720" s="155" t="s">
        <v>110</v>
      </c>
      <c r="V720" s="159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28">
        <v>16</v>
      </c>
    </row>
    <row r="721" spans="1:65">
      <c r="A721" s="30"/>
      <c r="B721" s="19">
        <v>1</v>
      </c>
      <c r="C721" s="9">
        <v>4</v>
      </c>
      <c r="D721" s="11">
        <v>0.11600000000000001</v>
      </c>
      <c r="E721" s="11">
        <v>0.108</v>
      </c>
      <c r="F721" s="11">
        <v>0.107</v>
      </c>
      <c r="G721" s="11">
        <v>0.1</v>
      </c>
      <c r="H721" s="11">
        <v>0.115</v>
      </c>
      <c r="I721" s="11">
        <v>0.114</v>
      </c>
      <c r="J721" s="11">
        <v>0.106</v>
      </c>
      <c r="K721" s="154">
        <v>0.13600000000000001</v>
      </c>
      <c r="L721" s="11">
        <v>0.104</v>
      </c>
      <c r="M721" s="154">
        <v>0.114</v>
      </c>
      <c r="N721" s="11">
        <v>0.104</v>
      </c>
      <c r="O721" s="11">
        <v>0.10539931085260827</v>
      </c>
      <c r="P721" s="11">
        <v>0.1053</v>
      </c>
      <c r="Q721" s="11">
        <v>9.1999999999999998E-2</v>
      </c>
      <c r="R721" s="11">
        <v>9.5000000000000001E-2</v>
      </c>
      <c r="S721" s="11">
        <v>0.11600000000000001</v>
      </c>
      <c r="T721" s="11">
        <v>9.8000000000000004E-2</v>
      </c>
      <c r="U721" s="11">
        <v>0.1</v>
      </c>
      <c r="V721" s="159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28">
        <v>0.1068533919295553</v>
      </c>
    </row>
    <row r="722" spans="1:65">
      <c r="A722" s="30"/>
      <c r="B722" s="19">
        <v>1</v>
      </c>
      <c r="C722" s="9">
        <v>5</v>
      </c>
      <c r="D722" s="11">
        <v>0.10100000000000001</v>
      </c>
      <c r="E722" s="11">
        <v>0.114</v>
      </c>
      <c r="F722" s="11">
        <v>0.105</v>
      </c>
      <c r="G722" s="11">
        <v>0.1</v>
      </c>
      <c r="H722" s="11">
        <v>0.124</v>
      </c>
      <c r="I722" s="11">
        <v>0.112</v>
      </c>
      <c r="J722" s="11">
        <v>0.11600000000000001</v>
      </c>
      <c r="K722" s="154">
        <v>0.14000000000000001</v>
      </c>
      <c r="L722" s="11">
        <v>0.10199999999999999</v>
      </c>
      <c r="M722" s="11">
        <v>0.11</v>
      </c>
      <c r="N722" s="11">
        <v>0.109</v>
      </c>
      <c r="O722" s="11">
        <v>0.10426550968541005</v>
      </c>
      <c r="P722" s="11">
        <v>0.1047</v>
      </c>
      <c r="Q722" s="154">
        <v>9.8000000000000004E-2</v>
      </c>
      <c r="R722" s="11">
        <v>9.8000000000000004E-2</v>
      </c>
      <c r="S722" s="11">
        <v>0.112</v>
      </c>
      <c r="T722" s="11">
        <v>0.105</v>
      </c>
      <c r="U722" s="155" t="s">
        <v>110</v>
      </c>
      <c r="V722" s="159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28">
        <v>48</v>
      </c>
    </row>
    <row r="723" spans="1:65">
      <c r="A723" s="30"/>
      <c r="B723" s="19">
        <v>1</v>
      </c>
      <c r="C723" s="9">
        <v>6</v>
      </c>
      <c r="D723" s="11">
        <v>0.108</v>
      </c>
      <c r="E723" s="11">
        <v>0.111</v>
      </c>
      <c r="F723" s="11">
        <v>0.107</v>
      </c>
      <c r="G723" s="11">
        <v>0.1</v>
      </c>
      <c r="H723" s="11">
        <v>0.113</v>
      </c>
      <c r="I723" s="11">
        <v>0.125</v>
      </c>
      <c r="J723" s="11">
        <v>0.11700000000000001</v>
      </c>
      <c r="K723" s="11">
        <v>0.12200000000000001</v>
      </c>
      <c r="L723" s="11">
        <v>9.8000000000000004E-2</v>
      </c>
      <c r="M723" s="11">
        <v>0.111</v>
      </c>
      <c r="N723" s="11">
        <v>0.11</v>
      </c>
      <c r="O723" s="11">
        <v>9.8162117175346564E-2</v>
      </c>
      <c r="P723" s="11">
        <v>0.1119</v>
      </c>
      <c r="Q723" s="11">
        <v>9.0999999999999998E-2</v>
      </c>
      <c r="R723" s="11">
        <v>0.1</v>
      </c>
      <c r="S723" s="11">
        <v>0.115</v>
      </c>
      <c r="T723" s="11">
        <v>0.1</v>
      </c>
      <c r="U723" s="11">
        <v>0.1</v>
      </c>
      <c r="V723" s="159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56"/>
    </row>
    <row r="724" spans="1:65">
      <c r="A724" s="30"/>
      <c r="B724" s="20" t="s">
        <v>278</v>
      </c>
      <c r="C724" s="12"/>
      <c r="D724" s="22">
        <v>0.10516666666666667</v>
      </c>
      <c r="E724" s="22">
        <v>0.11433333333333333</v>
      </c>
      <c r="F724" s="22">
        <v>0.107</v>
      </c>
      <c r="G724" s="22">
        <v>0.10333333333333333</v>
      </c>
      <c r="H724" s="22">
        <v>0.11266666666666665</v>
      </c>
      <c r="I724" s="22">
        <v>0.1225</v>
      </c>
      <c r="J724" s="22">
        <v>0.11116666666666668</v>
      </c>
      <c r="K724" s="22">
        <v>0.12333333333333335</v>
      </c>
      <c r="L724" s="22">
        <v>0.10433333333333333</v>
      </c>
      <c r="M724" s="22">
        <v>0.11066666666666668</v>
      </c>
      <c r="N724" s="22">
        <v>0.1085</v>
      </c>
      <c r="O724" s="22">
        <v>9.9494388065328523E-2</v>
      </c>
      <c r="P724" s="22">
        <v>0.10613333333333334</v>
      </c>
      <c r="Q724" s="22">
        <v>9.2833333333333323E-2</v>
      </c>
      <c r="R724" s="22">
        <v>9.8166666666666666E-2</v>
      </c>
      <c r="S724" s="22">
        <v>0.11416666666666668</v>
      </c>
      <c r="T724" s="22">
        <v>0.10266666666666667</v>
      </c>
      <c r="U724" s="22">
        <v>0.10000000000000002</v>
      </c>
      <c r="V724" s="159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56"/>
    </row>
    <row r="725" spans="1:65">
      <c r="A725" s="30"/>
      <c r="B725" s="3" t="s">
        <v>279</v>
      </c>
      <c r="C725" s="29"/>
      <c r="D725" s="11">
        <v>0.10450000000000001</v>
      </c>
      <c r="E725" s="11">
        <v>0.1135</v>
      </c>
      <c r="F725" s="11">
        <v>0.107</v>
      </c>
      <c r="G725" s="11">
        <v>0.1</v>
      </c>
      <c r="H725" s="11">
        <v>0.1125</v>
      </c>
      <c r="I725" s="11">
        <v>0.1225</v>
      </c>
      <c r="J725" s="11">
        <v>0.1105</v>
      </c>
      <c r="K725" s="11">
        <v>0.1235</v>
      </c>
      <c r="L725" s="11">
        <v>0.10349999999999999</v>
      </c>
      <c r="M725" s="11">
        <v>0.11</v>
      </c>
      <c r="N725" s="11">
        <v>0.109</v>
      </c>
      <c r="O725" s="11">
        <v>9.7995581212239419E-2</v>
      </c>
      <c r="P725" s="11">
        <v>0.10614999999999999</v>
      </c>
      <c r="Q725" s="11">
        <v>9.1999999999999998E-2</v>
      </c>
      <c r="R725" s="11">
        <v>9.9000000000000005E-2</v>
      </c>
      <c r="S725" s="11">
        <v>0.115</v>
      </c>
      <c r="T725" s="11">
        <v>0.10250000000000001</v>
      </c>
      <c r="U725" s="11">
        <v>0.1</v>
      </c>
      <c r="V725" s="159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56"/>
    </row>
    <row r="726" spans="1:65">
      <c r="A726" s="30"/>
      <c r="B726" s="3" t="s">
        <v>280</v>
      </c>
      <c r="C726" s="29"/>
      <c r="D726" s="23">
        <v>7.6789756261279188E-3</v>
      </c>
      <c r="E726" s="23">
        <v>5.7850381733111026E-3</v>
      </c>
      <c r="F726" s="23">
        <v>1.0954451150103333E-3</v>
      </c>
      <c r="G726" s="23">
        <v>5.1639777949432199E-3</v>
      </c>
      <c r="H726" s="23">
        <v>6.8019605016985127E-3</v>
      </c>
      <c r="I726" s="23">
        <v>8.7578536183245282E-3</v>
      </c>
      <c r="J726" s="23">
        <v>4.535048695071168E-3</v>
      </c>
      <c r="K726" s="23">
        <v>1.4109098719148011E-2</v>
      </c>
      <c r="L726" s="23">
        <v>5.3166405433005045E-3</v>
      </c>
      <c r="M726" s="23">
        <v>1.7511900715418279E-3</v>
      </c>
      <c r="N726" s="23">
        <v>3.1464265445104575E-3</v>
      </c>
      <c r="O726" s="23">
        <v>4.315340448997472E-3</v>
      </c>
      <c r="P726" s="23">
        <v>5.7154760664940843E-3</v>
      </c>
      <c r="Q726" s="23">
        <v>2.6394443859772232E-3</v>
      </c>
      <c r="R726" s="23">
        <v>3.6560452221856702E-3</v>
      </c>
      <c r="S726" s="23">
        <v>2.6394443859772232E-3</v>
      </c>
      <c r="T726" s="23">
        <v>3.8815804341358995E-3</v>
      </c>
      <c r="U726" s="23">
        <v>1.6996749443881478E-17</v>
      </c>
      <c r="V726" s="213"/>
      <c r="W726" s="214"/>
      <c r="X726" s="214"/>
      <c r="Y726" s="214"/>
      <c r="Z726" s="214"/>
      <c r="AA726" s="214"/>
      <c r="AB726" s="214"/>
      <c r="AC726" s="214"/>
      <c r="AD726" s="214"/>
      <c r="AE726" s="214"/>
      <c r="AF726" s="214"/>
      <c r="AG726" s="214"/>
      <c r="AH726" s="214"/>
      <c r="AI726" s="214"/>
      <c r="AJ726" s="214"/>
      <c r="AK726" s="214"/>
      <c r="AL726" s="214"/>
      <c r="AM726" s="214"/>
      <c r="AN726" s="214"/>
      <c r="AO726" s="214"/>
      <c r="AP726" s="214"/>
      <c r="AQ726" s="214"/>
      <c r="AR726" s="214"/>
      <c r="AS726" s="214"/>
      <c r="AT726" s="214"/>
      <c r="AU726" s="214"/>
      <c r="AV726" s="214"/>
      <c r="AW726" s="214"/>
      <c r="AX726" s="214"/>
      <c r="AY726" s="214"/>
      <c r="AZ726" s="214"/>
      <c r="BA726" s="214"/>
      <c r="BB726" s="214"/>
      <c r="BC726" s="214"/>
      <c r="BD726" s="214"/>
      <c r="BE726" s="214"/>
      <c r="BF726" s="214"/>
      <c r="BG726" s="214"/>
      <c r="BH726" s="214"/>
      <c r="BI726" s="214"/>
      <c r="BJ726" s="214"/>
      <c r="BK726" s="214"/>
      <c r="BL726" s="214"/>
      <c r="BM726" s="57"/>
    </row>
    <row r="727" spans="1:65">
      <c r="A727" s="30"/>
      <c r="B727" s="3" t="s">
        <v>87</v>
      </c>
      <c r="C727" s="29"/>
      <c r="D727" s="13">
        <v>7.3017200882357386E-2</v>
      </c>
      <c r="E727" s="13">
        <v>5.0598001515840547E-2</v>
      </c>
      <c r="F727" s="13">
        <v>1.0237804813180686E-2</v>
      </c>
      <c r="G727" s="13">
        <v>4.9973978660740839E-2</v>
      </c>
      <c r="H727" s="13">
        <v>6.0372430488448349E-2</v>
      </c>
      <c r="I727" s="13">
        <v>7.1492682598567572E-2</v>
      </c>
      <c r="J727" s="13">
        <v>4.0795040735272875E-2</v>
      </c>
      <c r="K727" s="13">
        <v>0.1143980977228217</v>
      </c>
      <c r="L727" s="13">
        <v>5.0958216069972889E-2</v>
      </c>
      <c r="M727" s="13">
        <v>1.5824006670558683E-2</v>
      </c>
      <c r="N727" s="13">
        <v>2.8999322990879792E-2</v>
      </c>
      <c r="O727" s="13">
        <v>4.3372702047918495E-2</v>
      </c>
      <c r="P727" s="13">
        <v>5.3851847360182947E-2</v>
      </c>
      <c r="Q727" s="13">
        <v>2.8432075971029338E-2</v>
      </c>
      <c r="R727" s="13">
        <v>3.7243245047731785E-2</v>
      </c>
      <c r="S727" s="13">
        <v>2.3119220899070564E-2</v>
      </c>
      <c r="T727" s="13">
        <v>3.7807601631193823E-2</v>
      </c>
      <c r="U727" s="13">
        <v>1.6996749443881474E-16</v>
      </c>
      <c r="V727" s="159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56"/>
    </row>
    <row r="728" spans="1:65">
      <c r="A728" s="30"/>
      <c r="B728" s="3" t="s">
        <v>281</v>
      </c>
      <c r="C728" s="29"/>
      <c r="D728" s="13">
        <v>-1.5785416189694979E-2</v>
      </c>
      <c r="E728" s="13">
        <v>7.0001908865085838E-2</v>
      </c>
      <c r="F728" s="13">
        <v>1.3720488212611848E-3</v>
      </c>
      <c r="G728" s="13">
        <v>-3.2942881200651253E-2</v>
      </c>
      <c r="H728" s="13">
        <v>5.4404213400580215E-2</v>
      </c>
      <c r="I728" s="13">
        <v>0.14643061664116352</v>
      </c>
      <c r="J728" s="13">
        <v>4.0366287482525243E-2</v>
      </c>
      <c r="K728" s="13">
        <v>0.15422946437341634</v>
      </c>
      <c r="L728" s="13">
        <v>-2.3584263921947901E-2</v>
      </c>
      <c r="M728" s="13">
        <v>3.5686978843173511E-2</v>
      </c>
      <c r="N728" s="13">
        <v>1.5409974739316157E-2</v>
      </c>
      <c r="O728" s="13">
        <v>-6.8870100717797644E-2</v>
      </c>
      <c r="P728" s="13">
        <v>-6.7387528202816904E-3</v>
      </c>
      <c r="Q728" s="13">
        <v>-0.13120836262703672</v>
      </c>
      <c r="R728" s="13">
        <v>-8.1295737140618662E-2</v>
      </c>
      <c r="S728" s="13">
        <v>6.8442139318635409E-2</v>
      </c>
      <c r="T728" s="13">
        <v>-3.9181959386453413E-2</v>
      </c>
      <c r="U728" s="13">
        <v>-6.4138272129662277E-2</v>
      </c>
      <c r="V728" s="159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56"/>
    </row>
    <row r="729" spans="1:65">
      <c r="A729" s="30"/>
      <c r="B729" s="46" t="s">
        <v>282</v>
      </c>
      <c r="C729" s="47"/>
      <c r="D729" s="45">
        <v>0.18</v>
      </c>
      <c r="E729" s="45">
        <v>0.98</v>
      </c>
      <c r="F729" s="45">
        <v>0.05</v>
      </c>
      <c r="G729" s="45">
        <v>0.41</v>
      </c>
      <c r="H729" s="45">
        <v>0.77</v>
      </c>
      <c r="I729" s="45">
        <v>2.0099999999999998</v>
      </c>
      <c r="J729" s="45">
        <v>0.57999999999999996</v>
      </c>
      <c r="K729" s="45">
        <v>2.11</v>
      </c>
      <c r="L729" s="45">
        <v>0.28000000000000003</v>
      </c>
      <c r="M729" s="45">
        <v>0.52</v>
      </c>
      <c r="N729" s="45">
        <v>0.24</v>
      </c>
      <c r="O729" s="45">
        <v>0.89</v>
      </c>
      <c r="P729" s="45">
        <v>0.05</v>
      </c>
      <c r="Q729" s="45">
        <v>1.73</v>
      </c>
      <c r="R729" s="45">
        <v>1.06</v>
      </c>
      <c r="S729" s="45">
        <v>0.96</v>
      </c>
      <c r="T729" s="45">
        <v>0.49</v>
      </c>
      <c r="U729" s="45">
        <v>3.98</v>
      </c>
      <c r="V729" s="159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56"/>
    </row>
    <row r="730" spans="1:65">
      <c r="B730" s="31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BM730" s="56"/>
    </row>
    <row r="731" spans="1:65" ht="15">
      <c r="B731" s="8" t="s">
        <v>540</v>
      </c>
      <c r="BM731" s="28" t="s">
        <v>67</v>
      </c>
    </row>
    <row r="732" spans="1:65" ht="15">
      <c r="A732" s="25" t="s">
        <v>60</v>
      </c>
      <c r="B732" s="18" t="s">
        <v>116</v>
      </c>
      <c r="C732" s="15" t="s">
        <v>117</v>
      </c>
      <c r="D732" s="16" t="s">
        <v>243</v>
      </c>
      <c r="E732" s="17" t="s">
        <v>243</v>
      </c>
      <c r="F732" s="17" t="s">
        <v>243</v>
      </c>
      <c r="G732" s="17" t="s">
        <v>243</v>
      </c>
      <c r="H732" s="17" t="s">
        <v>243</v>
      </c>
      <c r="I732" s="17" t="s">
        <v>243</v>
      </c>
      <c r="J732" s="17" t="s">
        <v>243</v>
      </c>
      <c r="K732" s="17" t="s">
        <v>243</v>
      </c>
      <c r="L732" s="17" t="s">
        <v>243</v>
      </c>
      <c r="M732" s="17" t="s">
        <v>243</v>
      </c>
      <c r="N732" s="17" t="s">
        <v>243</v>
      </c>
      <c r="O732" s="17" t="s">
        <v>243</v>
      </c>
      <c r="P732" s="17" t="s">
        <v>243</v>
      </c>
      <c r="Q732" s="17" t="s">
        <v>243</v>
      </c>
      <c r="R732" s="17" t="s">
        <v>243</v>
      </c>
      <c r="S732" s="17" t="s">
        <v>243</v>
      </c>
      <c r="T732" s="17" t="s">
        <v>243</v>
      </c>
      <c r="U732" s="17" t="s">
        <v>243</v>
      </c>
      <c r="V732" s="17" t="s">
        <v>243</v>
      </c>
      <c r="W732" s="17" t="s">
        <v>243</v>
      </c>
      <c r="X732" s="17" t="s">
        <v>243</v>
      </c>
      <c r="Y732" s="17" t="s">
        <v>243</v>
      </c>
      <c r="Z732" s="17" t="s">
        <v>243</v>
      </c>
      <c r="AA732" s="17" t="s">
        <v>243</v>
      </c>
      <c r="AB732" s="17" t="s">
        <v>243</v>
      </c>
      <c r="AC732" s="159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28">
        <v>1</v>
      </c>
    </row>
    <row r="733" spans="1:65">
      <c r="A733" s="30"/>
      <c r="B733" s="19" t="s">
        <v>244</v>
      </c>
      <c r="C733" s="9" t="s">
        <v>244</v>
      </c>
      <c r="D733" s="157" t="s">
        <v>246</v>
      </c>
      <c r="E733" s="158" t="s">
        <v>247</v>
      </c>
      <c r="F733" s="158" t="s">
        <v>248</v>
      </c>
      <c r="G733" s="158" t="s">
        <v>249</v>
      </c>
      <c r="H733" s="158" t="s">
        <v>250</v>
      </c>
      <c r="I733" s="158" t="s">
        <v>251</v>
      </c>
      <c r="J733" s="158" t="s">
        <v>252</v>
      </c>
      <c r="K733" s="158" t="s">
        <v>253</v>
      </c>
      <c r="L733" s="158" t="s">
        <v>255</v>
      </c>
      <c r="M733" s="158" t="s">
        <v>256</v>
      </c>
      <c r="N733" s="158" t="s">
        <v>257</v>
      </c>
      <c r="O733" s="158" t="s">
        <v>259</v>
      </c>
      <c r="P733" s="158" t="s">
        <v>260</v>
      </c>
      <c r="Q733" s="158" t="s">
        <v>261</v>
      </c>
      <c r="R733" s="158" t="s">
        <v>262</v>
      </c>
      <c r="S733" s="158" t="s">
        <v>263</v>
      </c>
      <c r="T733" s="158" t="s">
        <v>264</v>
      </c>
      <c r="U733" s="158" t="s">
        <v>265</v>
      </c>
      <c r="V733" s="158" t="s">
        <v>266</v>
      </c>
      <c r="W733" s="158" t="s">
        <v>267</v>
      </c>
      <c r="X733" s="158" t="s">
        <v>268</v>
      </c>
      <c r="Y733" s="158" t="s">
        <v>269</v>
      </c>
      <c r="Z733" s="158" t="s">
        <v>270</v>
      </c>
      <c r="AA733" s="158" t="s">
        <v>271</v>
      </c>
      <c r="AB733" s="158" t="s">
        <v>272</v>
      </c>
      <c r="AC733" s="159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28" t="s">
        <v>1</v>
      </c>
    </row>
    <row r="734" spans="1:65">
      <c r="A734" s="30"/>
      <c r="B734" s="19"/>
      <c r="C734" s="9"/>
      <c r="D734" s="10" t="s">
        <v>291</v>
      </c>
      <c r="E734" s="11" t="s">
        <v>120</v>
      </c>
      <c r="F734" s="11" t="s">
        <v>291</v>
      </c>
      <c r="G734" s="11" t="s">
        <v>120</v>
      </c>
      <c r="H734" s="11" t="s">
        <v>120</v>
      </c>
      <c r="I734" s="11" t="s">
        <v>292</v>
      </c>
      <c r="J734" s="11" t="s">
        <v>292</v>
      </c>
      <c r="K734" s="11" t="s">
        <v>120</v>
      </c>
      <c r="L734" s="11" t="s">
        <v>291</v>
      </c>
      <c r="M734" s="11" t="s">
        <v>292</v>
      </c>
      <c r="N734" s="11" t="s">
        <v>292</v>
      </c>
      <c r="O734" s="11" t="s">
        <v>292</v>
      </c>
      <c r="P734" s="11" t="s">
        <v>292</v>
      </c>
      <c r="Q734" s="11" t="s">
        <v>292</v>
      </c>
      <c r="R734" s="11" t="s">
        <v>292</v>
      </c>
      <c r="S734" s="11" t="s">
        <v>292</v>
      </c>
      <c r="T734" s="11" t="s">
        <v>120</v>
      </c>
      <c r="U734" s="11" t="s">
        <v>292</v>
      </c>
      <c r="V734" s="11" t="s">
        <v>292</v>
      </c>
      <c r="W734" s="11" t="s">
        <v>120</v>
      </c>
      <c r="X734" s="11" t="s">
        <v>292</v>
      </c>
      <c r="Y734" s="11" t="s">
        <v>292</v>
      </c>
      <c r="Z734" s="11" t="s">
        <v>292</v>
      </c>
      <c r="AA734" s="11" t="s">
        <v>120</v>
      </c>
      <c r="AB734" s="11" t="s">
        <v>120</v>
      </c>
      <c r="AC734" s="159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28">
        <v>2</v>
      </c>
    </row>
    <row r="735" spans="1:65">
      <c r="A735" s="30"/>
      <c r="B735" s="19"/>
      <c r="C735" s="9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159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28">
        <v>3</v>
      </c>
    </row>
    <row r="736" spans="1:65">
      <c r="A736" s="30"/>
      <c r="B736" s="18">
        <v>1</v>
      </c>
      <c r="C736" s="14">
        <v>1</v>
      </c>
      <c r="D736" s="21">
        <v>2.39</v>
      </c>
      <c r="E736" s="153">
        <v>2.5417999999999998</v>
      </c>
      <c r="F736" s="21">
        <v>2.3878912623000002</v>
      </c>
      <c r="G736" s="21">
        <v>2.4245949000000002</v>
      </c>
      <c r="H736" s="21">
        <v>2.48</v>
      </c>
      <c r="I736" s="21">
        <v>2.37</v>
      </c>
      <c r="J736" s="21">
        <v>2.282</v>
      </c>
      <c r="K736" s="21">
        <v>2.41</v>
      </c>
      <c r="L736" s="21">
        <v>2.4300000000000002</v>
      </c>
      <c r="M736" s="21">
        <v>2.35</v>
      </c>
      <c r="N736" s="21">
        <v>2.2999999999999998</v>
      </c>
      <c r="O736" s="21">
        <v>2.36</v>
      </c>
      <c r="P736" s="21">
        <v>2.42</v>
      </c>
      <c r="Q736" s="21">
        <v>2.38</v>
      </c>
      <c r="R736" s="21">
        <v>2.38</v>
      </c>
      <c r="S736" s="21">
        <v>2.34</v>
      </c>
      <c r="T736" s="21">
        <v>2.5862091391189099</v>
      </c>
      <c r="U736" s="152">
        <v>2.2536957000000002</v>
      </c>
      <c r="V736" s="21">
        <v>2.37</v>
      </c>
      <c r="W736" s="153">
        <v>2.609</v>
      </c>
      <c r="X736" s="153">
        <v>2.12</v>
      </c>
      <c r="Y736" s="21">
        <v>2.39</v>
      </c>
      <c r="Z736" s="21">
        <v>2.4500000000000002</v>
      </c>
      <c r="AA736" s="21">
        <v>2.258</v>
      </c>
      <c r="AB736" s="21">
        <v>2.34</v>
      </c>
      <c r="AC736" s="159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28">
        <v>1</v>
      </c>
    </row>
    <row r="737" spans="1:65">
      <c r="A737" s="30"/>
      <c r="B737" s="19">
        <v>1</v>
      </c>
      <c r="C737" s="9">
        <v>2</v>
      </c>
      <c r="D737" s="11">
        <v>2.42</v>
      </c>
      <c r="E737" s="155">
        <v>2.4807999999999999</v>
      </c>
      <c r="F737" s="11">
        <v>2.3610169933000003</v>
      </c>
      <c r="G737" s="11">
        <v>2.4516642333333336</v>
      </c>
      <c r="H737" s="11">
        <v>2.48</v>
      </c>
      <c r="I737" s="11">
        <v>2.34</v>
      </c>
      <c r="J737" s="11">
        <v>2.294</v>
      </c>
      <c r="K737" s="11">
        <v>2.37</v>
      </c>
      <c r="L737" s="11">
        <v>2.5</v>
      </c>
      <c r="M737" s="11">
        <v>2.4500000000000002</v>
      </c>
      <c r="N737" s="11">
        <v>2.37</v>
      </c>
      <c r="O737" s="11">
        <v>2.39</v>
      </c>
      <c r="P737" s="11">
        <v>2.37</v>
      </c>
      <c r="Q737" s="11">
        <v>2.34</v>
      </c>
      <c r="R737" s="11">
        <v>2.33</v>
      </c>
      <c r="S737" s="11">
        <v>2.21</v>
      </c>
      <c r="T737" s="11">
        <v>2.4368968796193999</v>
      </c>
      <c r="U737" s="11">
        <v>2.5367878999999998</v>
      </c>
      <c r="V737" s="11">
        <v>2.36</v>
      </c>
      <c r="W737" s="155">
        <v>2.633</v>
      </c>
      <c r="X737" s="155">
        <v>2.06</v>
      </c>
      <c r="Y737" s="11">
        <v>2.41</v>
      </c>
      <c r="Z737" s="11">
        <v>2.4900000000000002</v>
      </c>
      <c r="AA737" s="11">
        <v>2.2530000000000001</v>
      </c>
      <c r="AB737" s="11">
        <v>2.3210000000000002</v>
      </c>
      <c r="AC737" s="159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28">
        <v>27</v>
      </c>
    </row>
    <row r="738" spans="1:65">
      <c r="A738" s="30"/>
      <c r="B738" s="19">
        <v>1</v>
      </c>
      <c r="C738" s="9">
        <v>3</v>
      </c>
      <c r="D738" s="11">
        <v>2.36</v>
      </c>
      <c r="E738" s="155">
        <v>2.6947999999999999</v>
      </c>
      <c r="F738" s="11">
        <v>2.3075848589000003</v>
      </c>
      <c r="G738" s="11">
        <v>2.4478165666666669</v>
      </c>
      <c r="H738" s="11">
        <v>2.4900000000000002</v>
      </c>
      <c r="I738" s="11">
        <v>2.41</v>
      </c>
      <c r="J738" s="11">
        <v>2.282</v>
      </c>
      <c r="K738" s="11">
        <v>2.44</v>
      </c>
      <c r="L738" s="11">
        <v>2.33</v>
      </c>
      <c r="M738" s="11">
        <v>2.23</v>
      </c>
      <c r="N738" s="11">
        <v>2.29</v>
      </c>
      <c r="O738" s="11">
        <v>2.37</v>
      </c>
      <c r="P738" s="11">
        <v>2.39</v>
      </c>
      <c r="Q738" s="11">
        <v>2.37</v>
      </c>
      <c r="R738" s="11">
        <v>2.36</v>
      </c>
      <c r="S738" s="11">
        <v>2.2799999999999998</v>
      </c>
      <c r="T738" s="11">
        <v>2.4365290667970703</v>
      </c>
      <c r="U738" s="11">
        <v>2.4286353200000002</v>
      </c>
      <c r="V738" s="11">
        <v>2.38</v>
      </c>
      <c r="W738" s="155">
        <v>2.6360000000000001</v>
      </c>
      <c r="X738" s="155">
        <v>2.04</v>
      </c>
      <c r="Y738" s="11">
        <v>2.2999999999999998</v>
      </c>
      <c r="Z738" s="11">
        <v>2.4300000000000002</v>
      </c>
      <c r="AA738" s="11">
        <v>2.2080000000000002</v>
      </c>
      <c r="AB738" s="11">
        <v>2.327</v>
      </c>
      <c r="AC738" s="159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28">
        <v>16</v>
      </c>
    </row>
    <row r="739" spans="1:65">
      <c r="A739" s="30"/>
      <c r="B739" s="19">
        <v>1</v>
      </c>
      <c r="C739" s="9">
        <v>4</v>
      </c>
      <c r="D739" s="11">
        <v>2.41</v>
      </c>
      <c r="E739" s="155">
        <v>2.6093999999999999</v>
      </c>
      <c r="F739" s="11">
        <v>2.3680490078999998</v>
      </c>
      <c r="G739" s="11">
        <v>2.4493231000000004</v>
      </c>
      <c r="H739" s="11">
        <v>2.4900000000000002</v>
      </c>
      <c r="I739" s="11">
        <v>2.42</v>
      </c>
      <c r="J739" s="11">
        <v>2.2850000000000001</v>
      </c>
      <c r="K739" s="11">
        <v>2.42</v>
      </c>
      <c r="L739" s="11">
        <v>2.6</v>
      </c>
      <c r="M739" s="11">
        <v>2.4300000000000002</v>
      </c>
      <c r="N739" s="11">
        <v>2.34</v>
      </c>
      <c r="O739" s="11">
        <v>2.33</v>
      </c>
      <c r="P739" s="11">
        <v>2.39</v>
      </c>
      <c r="Q739" s="11">
        <v>2.41</v>
      </c>
      <c r="R739" s="11">
        <v>2.31</v>
      </c>
      <c r="S739" s="11">
        <v>2.29</v>
      </c>
      <c r="T739" s="11">
        <v>2.5966962561234901</v>
      </c>
      <c r="U739" s="11">
        <v>2.4723966799999997</v>
      </c>
      <c r="V739" s="11">
        <v>2.38</v>
      </c>
      <c r="W739" s="155">
        <v>2.5649999999999999</v>
      </c>
      <c r="X739" s="155">
        <v>2.17</v>
      </c>
      <c r="Y739" s="11">
        <v>2.4</v>
      </c>
      <c r="Z739" s="11">
        <v>2.42</v>
      </c>
      <c r="AA739" s="11">
        <v>2.3929999999999998</v>
      </c>
      <c r="AB739" s="11">
        <v>2.3519999999999999</v>
      </c>
      <c r="AC739" s="159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28">
        <v>2.3859829079191606</v>
      </c>
    </row>
    <row r="740" spans="1:65">
      <c r="A740" s="30"/>
      <c r="B740" s="19">
        <v>1</v>
      </c>
      <c r="C740" s="9">
        <v>5</v>
      </c>
      <c r="D740" s="11">
        <v>2.38</v>
      </c>
      <c r="E740" s="155">
        <v>2.6179999999999999</v>
      </c>
      <c r="F740" s="11">
        <v>2.4237401870999995</v>
      </c>
      <c r="G740" s="11">
        <v>2.4157027500000003</v>
      </c>
      <c r="H740" s="11">
        <v>2.5099999999999998</v>
      </c>
      <c r="I740" s="11">
        <v>2.35</v>
      </c>
      <c r="J740" s="11">
        <v>2.2959999999999998</v>
      </c>
      <c r="K740" s="11">
        <v>2.39</v>
      </c>
      <c r="L740" s="11">
        <v>2.42</v>
      </c>
      <c r="M740" s="11">
        <v>2.4500000000000002</v>
      </c>
      <c r="N740" s="11">
        <v>2.36</v>
      </c>
      <c r="O740" s="11">
        <v>2.35</v>
      </c>
      <c r="P740" s="11">
        <v>2.41</v>
      </c>
      <c r="Q740" s="11">
        <v>2.34</v>
      </c>
      <c r="R740" s="11">
        <v>2.36</v>
      </c>
      <c r="S740" s="11">
        <v>2.23</v>
      </c>
      <c r="T740" s="11">
        <v>2.4839362513644985</v>
      </c>
      <c r="U740" s="11">
        <v>2.5021748899999996</v>
      </c>
      <c r="V740" s="11">
        <v>2.38</v>
      </c>
      <c r="W740" s="155">
        <v>2.601</v>
      </c>
      <c r="X740" s="155">
        <v>2.0299999999999998</v>
      </c>
      <c r="Y740" s="11">
        <v>2.36</v>
      </c>
      <c r="Z740" s="11">
        <v>2.4900000000000002</v>
      </c>
      <c r="AA740" s="11">
        <v>2.3149999999999999</v>
      </c>
      <c r="AB740" s="11">
        <v>2.3340000000000001</v>
      </c>
      <c r="AC740" s="159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28">
        <v>49</v>
      </c>
    </row>
    <row r="741" spans="1:65">
      <c r="A741" s="30"/>
      <c r="B741" s="19">
        <v>1</v>
      </c>
      <c r="C741" s="9">
        <v>6</v>
      </c>
      <c r="D741" s="11">
        <v>2.37</v>
      </c>
      <c r="E741" s="155">
        <v>2.6892</v>
      </c>
      <c r="F741" s="11">
        <v>2.4312239322000004</v>
      </c>
      <c r="G741" s="11">
        <v>2.442252466666667</v>
      </c>
      <c r="H741" s="11">
        <v>2.4900000000000002</v>
      </c>
      <c r="I741" s="11">
        <v>2.39</v>
      </c>
      <c r="J741" s="11">
        <v>2.282</v>
      </c>
      <c r="K741" s="11">
        <v>2.3800000000000003</v>
      </c>
      <c r="L741" s="11">
        <v>2.46</v>
      </c>
      <c r="M741" s="11">
        <v>2.2799999999999998</v>
      </c>
      <c r="N741" s="11">
        <v>2.36</v>
      </c>
      <c r="O741" s="11">
        <v>2.38</v>
      </c>
      <c r="P741" s="11">
        <v>2.38</v>
      </c>
      <c r="Q741" s="11">
        <v>2.34</v>
      </c>
      <c r="R741" s="11">
        <v>2.37</v>
      </c>
      <c r="S741" s="11">
        <v>2.2599999999999998</v>
      </c>
      <c r="T741" s="11">
        <v>2.5909418139392097</v>
      </c>
      <c r="U741" s="11">
        <v>2.5064003599999998</v>
      </c>
      <c r="V741" s="11">
        <v>2.36</v>
      </c>
      <c r="W741" s="155">
        <v>2.585</v>
      </c>
      <c r="X741" s="155">
        <v>2.14</v>
      </c>
      <c r="Y741" s="11">
        <v>2.2999999999999998</v>
      </c>
      <c r="Z741" s="11">
        <v>2.4700000000000002</v>
      </c>
      <c r="AA741" s="11">
        <v>2.3279999999999998</v>
      </c>
      <c r="AB741" s="11">
        <v>2.3319999999999999</v>
      </c>
      <c r="AC741" s="159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56"/>
    </row>
    <row r="742" spans="1:65">
      <c r="A742" s="30"/>
      <c r="B742" s="20" t="s">
        <v>278</v>
      </c>
      <c r="C742" s="12"/>
      <c r="D742" s="22">
        <v>2.3883333333333336</v>
      </c>
      <c r="E742" s="22">
        <v>2.6056666666666666</v>
      </c>
      <c r="F742" s="22">
        <v>2.3799177069500002</v>
      </c>
      <c r="G742" s="22">
        <v>2.4385590027777777</v>
      </c>
      <c r="H742" s="22">
        <v>2.4900000000000002</v>
      </c>
      <c r="I742" s="22">
        <v>2.38</v>
      </c>
      <c r="J742" s="22">
        <v>2.2868333333333335</v>
      </c>
      <c r="K742" s="22">
        <v>2.4016666666666668</v>
      </c>
      <c r="L742" s="22">
        <v>2.4566666666666666</v>
      </c>
      <c r="M742" s="22">
        <v>2.3649999999999998</v>
      </c>
      <c r="N742" s="22">
        <v>2.3366666666666664</v>
      </c>
      <c r="O742" s="22">
        <v>2.3633333333333333</v>
      </c>
      <c r="P742" s="22">
        <v>2.3933333333333331</v>
      </c>
      <c r="Q742" s="22">
        <v>2.3633333333333333</v>
      </c>
      <c r="R742" s="22">
        <v>2.3516666666666666</v>
      </c>
      <c r="S742" s="22">
        <v>2.2683333333333335</v>
      </c>
      <c r="T742" s="22">
        <v>2.5218682344937631</v>
      </c>
      <c r="U742" s="22">
        <v>2.4500151416666665</v>
      </c>
      <c r="V742" s="22">
        <v>2.3716666666666666</v>
      </c>
      <c r="W742" s="22">
        <v>2.6048333333333336</v>
      </c>
      <c r="X742" s="22">
        <v>2.0933333333333333</v>
      </c>
      <c r="Y742" s="22">
        <v>2.36</v>
      </c>
      <c r="Z742" s="22">
        <v>2.4583333333333335</v>
      </c>
      <c r="AA742" s="22">
        <v>2.2925</v>
      </c>
      <c r="AB742" s="22">
        <v>2.3343333333333334</v>
      </c>
      <c r="AC742" s="159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56"/>
    </row>
    <row r="743" spans="1:65">
      <c r="A743" s="30"/>
      <c r="B743" s="3" t="s">
        <v>279</v>
      </c>
      <c r="C743" s="29"/>
      <c r="D743" s="11">
        <v>2.3849999999999998</v>
      </c>
      <c r="E743" s="11">
        <v>2.6136999999999997</v>
      </c>
      <c r="F743" s="11">
        <v>2.3779701351</v>
      </c>
      <c r="G743" s="11">
        <v>2.4450345166666669</v>
      </c>
      <c r="H743" s="11">
        <v>2.4900000000000002</v>
      </c>
      <c r="I743" s="11">
        <v>2.38</v>
      </c>
      <c r="J743" s="11">
        <v>2.2835000000000001</v>
      </c>
      <c r="K743" s="11">
        <v>2.4000000000000004</v>
      </c>
      <c r="L743" s="11">
        <v>2.4450000000000003</v>
      </c>
      <c r="M743" s="11">
        <v>2.39</v>
      </c>
      <c r="N743" s="11">
        <v>2.3499999999999996</v>
      </c>
      <c r="O743" s="11">
        <v>2.3650000000000002</v>
      </c>
      <c r="P743" s="11">
        <v>2.39</v>
      </c>
      <c r="Q743" s="11">
        <v>2.355</v>
      </c>
      <c r="R743" s="11">
        <v>2.36</v>
      </c>
      <c r="S743" s="11">
        <v>2.2699999999999996</v>
      </c>
      <c r="T743" s="11">
        <v>2.5350726952417042</v>
      </c>
      <c r="U743" s="11">
        <v>2.4872857849999996</v>
      </c>
      <c r="V743" s="11">
        <v>2.375</v>
      </c>
      <c r="W743" s="11">
        <v>2.605</v>
      </c>
      <c r="X743" s="11">
        <v>2.09</v>
      </c>
      <c r="Y743" s="11">
        <v>2.375</v>
      </c>
      <c r="Z743" s="11">
        <v>2.46</v>
      </c>
      <c r="AA743" s="11">
        <v>2.2865000000000002</v>
      </c>
      <c r="AB743" s="11">
        <v>2.3330000000000002</v>
      </c>
      <c r="AC743" s="159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56"/>
    </row>
    <row r="744" spans="1:65">
      <c r="A744" s="30"/>
      <c r="B744" s="3" t="s">
        <v>280</v>
      </c>
      <c r="C744" s="29"/>
      <c r="D744" s="23">
        <v>2.3166067138525436E-2</v>
      </c>
      <c r="E744" s="23">
        <v>8.3377758824920878E-2</v>
      </c>
      <c r="F744" s="23">
        <v>4.5489471312521325E-2</v>
      </c>
      <c r="G744" s="23">
        <v>1.4861772969663622E-2</v>
      </c>
      <c r="H744" s="23">
        <v>1.0954451150103251E-2</v>
      </c>
      <c r="I744" s="23">
        <v>3.2249030993194226E-2</v>
      </c>
      <c r="J744" s="23">
        <v>6.4627135683601082E-3</v>
      </c>
      <c r="K744" s="23">
        <v>2.6394443859772094E-2</v>
      </c>
      <c r="L744" s="23">
        <v>9.0037029419382048E-2</v>
      </c>
      <c r="M744" s="23">
        <v>9.4180677423768955E-2</v>
      </c>
      <c r="N744" s="23">
        <v>3.3862466931200798E-2</v>
      </c>
      <c r="O744" s="23">
        <v>2.1602468994692859E-2</v>
      </c>
      <c r="P744" s="23">
        <v>1.8618986725025238E-2</v>
      </c>
      <c r="Q744" s="23">
        <v>2.875181153713054E-2</v>
      </c>
      <c r="R744" s="23">
        <v>2.6394443859772156E-2</v>
      </c>
      <c r="S744" s="23">
        <v>4.6224091842530166E-2</v>
      </c>
      <c r="T744" s="23">
        <v>7.8040866528858582E-2</v>
      </c>
      <c r="U744" s="23">
        <v>0.10288711968992609</v>
      </c>
      <c r="V744" s="23">
        <v>9.8319208025017518E-3</v>
      </c>
      <c r="W744" s="23">
        <v>2.7483934701324507E-2</v>
      </c>
      <c r="X744" s="23">
        <v>5.7850381733111071E-2</v>
      </c>
      <c r="Y744" s="23">
        <v>4.9396356140913991E-2</v>
      </c>
      <c r="Z744" s="23">
        <v>2.9944392908634359E-2</v>
      </c>
      <c r="AA744" s="23">
        <v>6.5965900281887924E-2</v>
      </c>
      <c r="AB744" s="23">
        <v>1.0782702196882965E-2</v>
      </c>
      <c r="AC744" s="213"/>
      <c r="AD744" s="214"/>
      <c r="AE744" s="214"/>
      <c r="AF744" s="214"/>
      <c r="AG744" s="214"/>
      <c r="AH744" s="214"/>
      <c r="AI744" s="214"/>
      <c r="AJ744" s="214"/>
      <c r="AK744" s="214"/>
      <c r="AL744" s="214"/>
      <c r="AM744" s="214"/>
      <c r="AN744" s="214"/>
      <c r="AO744" s="214"/>
      <c r="AP744" s="214"/>
      <c r="AQ744" s="214"/>
      <c r="AR744" s="214"/>
      <c r="AS744" s="214"/>
      <c r="AT744" s="214"/>
      <c r="AU744" s="214"/>
      <c r="AV744" s="214"/>
      <c r="AW744" s="214"/>
      <c r="AX744" s="214"/>
      <c r="AY744" s="214"/>
      <c r="AZ744" s="214"/>
      <c r="BA744" s="214"/>
      <c r="BB744" s="214"/>
      <c r="BC744" s="214"/>
      <c r="BD744" s="214"/>
      <c r="BE744" s="214"/>
      <c r="BF744" s="214"/>
      <c r="BG744" s="214"/>
      <c r="BH744" s="214"/>
      <c r="BI744" s="214"/>
      <c r="BJ744" s="214"/>
      <c r="BK744" s="214"/>
      <c r="BL744" s="214"/>
      <c r="BM744" s="57"/>
    </row>
    <row r="745" spans="1:65">
      <c r="A745" s="30"/>
      <c r="B745" s="3" t="s">
        <v>87</v>
      </c>
      <c r="C745" s="29"/>
      <c r="D745" s="13">
        <v>9.6996791926833633E-3</v>
      </c>
      <c r="E745" s="13">
        <v>3.1998628178938553E-2</v>
      </c>
      <c r="F745" s="13">
        <v>1.9113884139640554E-2</v>
      </c>
      <c r="G745" s="13">
        <v>6.0944898002199188E-3</v>
      </c>
      <c r="H745" s="13">
        <v>4.3993779719290159E-3</v>
      </c>
      <c r="I745" s="13">
        <v>1.3550013022350515E-2</v>
      </c>
      <c r="J745" s="13">
        <v>2.8260535974171451E-3</v>
      </c>
      <c r="K745" s="13">
        <v>1.099005296034924E-2</v>
      </c>
      <c r="L745" s="13">
        <v>3.6650079817930281E-2</v>
      </c>
      <c r="M745" s="13">
        <v>3.9822696585103158E-2</v>
      </c>
      <c r="N745" s="13">
        <v>1.4491783280114466E-2</v>
      </c>
      <c r="O745" s="13">
        <v>9.1406779949335087E-3</v>
      </c>
      <c r="P745" s="13">
        <v>7.7795209157487076E-3</v>
      </c>
      <c r="Q745" s="13">
        <v>1.2165787674385278E-2</v>
      </c>
      <c r="R745" s="13">
        <v>1.1223718154403468E-2</v>
      </c>
      <c r="S745" s="13">
        <v>2.0377997873268255E-2</v>
      </c>
      <c r="T745" s="13">
        <v>3.0945655867910329E-2</v>
      </c>
      <c r="U745" s="13">
        <v>4.1994483193248874E-2</v>
      </c>
      <c r="V745" s="13">
        <v>4.1455744775130369E-3</v>
      </c>
      <c r="W745" s="13">
        <v>1.0551129836070575E-2</v>
      </c>
      <c r="X745" s="13">
        <v>2.7635532675053059E-2</v>
      </c>
      <c r="Y745" s="13">
        <v>2.0930659381743218E-2</v>
      </c>
      <c r="Z745" s="13">
        <v>1.2180769996732619E-2</v>
      </c>
      <c r="AA745" s="13">
        <v>2.8774656611510546E-2</v>
      </c>
      <c r="AB745" s="13">
        <v>4.6191784364770661E-3</v>
      </c>
      <c r="AC745" s="159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56"/>
    </row>
    <row r="746" spans="1:65">
      <c r="A746" s="30"/>
      <c r="B746" s="3" t="s">
        <v>281</v>
      </c>
      <c r="C746" s="29"/>
      <c r="D746" s="13">
        <v>9.8509733928597853E-4</v>
      </c>
      <c r="E746" s="13">
        <v>9.2072645624730942E-2</v>
      </c>
      <c r="F746" s="13">
        <v>-2.5420135865306115E-3</v>
      </c>
      <c r="G746" s="13">
        <v>2.2035402971293472E-2</v>
      </c>
      <c r="H746" s="13">
        <v>4.3595070080176823E-2</v>
      </c>
      <c r="I746" s="13">
        <v>-2.5075233771806316E-3</v>
      </c>
      <c r="J746" s="13">
        <v>-4.1555022987275425E-2</v>
      </c>
      <c r="K746" s="13">
        <v>6.5732904856323771E-3</v>
      </c>
      <c r="L746" s="13">
        <v>2.9624587214310827E-2</v>
      </c>
      <c r="M746" s="13">
        <v>-8.7942406668203299E-3</v>
      </c>
      <c r="N746" s="13">
        <v>-2.0669151102806205E-2</v>
      </c>
      <c r="O746" s="13">
        <v>-9.4927648101135187E-3</v>
      </c>
      <c r="P746" s="13">
        <v>3.0806697691656559E-3</v>
      </c>
      <c r="Q746" s="13">
        <v>-9.4927648101135187E-3</v>
      </c>
      <c r="R746" s="13">
        <v>-1.4382433813166506E-2</v>
      </c>
      <c r="S746" s="13">
        <v>-4.9308640977830942E-2</v>
      </c>
      <c r="T746" s="13">
        <v>5.6951508798992023E-2</v>
      </c>
      <c r="U746" s="13">
        <v>2.683683673297943E-2</v>
      </c>
      <c r="V746" s="13">
        <v>-6.0001440936470196E-3</v>
      </c>
      <c r="W746" s="13">
        <v>9.1723383553084403E-2</v>
      </c>
      <c r="X746" s="13">
        <v>-0.12265367602362665</v>
      </c>
      <c r="Y746" s="13">
        <v>-1.0889813096700118E-2</v>
      </c>
      <c r="Z746" s="13">
        <v>3.0323111357604127E-2</v>
      </c>
      <c r="AA746" s="13">
        <v>-3.9180040900078317E-2</v>
      </c>
      <c r="AB746" s="13">
        <v>-2.1647084903416713E-2</v>
      </c>
      <c r="AC746" s="159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56"/>
    </row>
    <row r="747" spans="1:65">
      <c r="A747" s="30"/>
      <c r="B747" s="46" t="s">
        <v>282</v>
      </c>
      <c r="C747" s="47"/>
      <c r="D747" s="45">
        <v>0.12</v>
      </c>
      <c r="E747" s="45">
        <v>3.34</v>
      </c>
      <c r="F747" s="45">
        <v>0</v>
      </c>
      <c r="G747" s="45">
        <v>0.87</v>
      </c>
      <c r="H747" s="45">
        <v>1.63</v>
      </c>
      <c r="I747" s="45">
        <v>0</v>
      </c>
      <c r="J747" s="45">
        <v>1.38</v>
      </c>
      <c r="K747" s="45">
        <v>0.32</v>
      </c>
      <c r="L747" s="45">
        <v>1.1399999999999999</v>
      </c>
      <c r="M747" s="45">
        <v>0.22</v>
      </c>
      <c r="N747" s="45">
        <v>0.64</v>
      </c>
      <c r="O747" s="45">
        <v>0.25</v>
      </c>
      <c r="P747" s="45">
        <v>0.2</v>
      </c>
      <c r="Q747" s="45">
        <v>0.25</v>
      </c>
      <c r="R747" s="45">
        <v>0.42</v>
      </c>
      <c r="S747" s="45">
        <v>1.65</v>
      </c>
      <c r="T747" s="45">
        <v>2.1</v>
      </c>
      <c r="U747" s="45">
        <v>1.04</v>
      </c>
      <c r="V747" s="45">
        <v>0.12</v>
      </c>
      <c r="W747" s="45">
        <v>3.33</v>
      </c>
      <c r="X747" s="45">
        <v>4.24</v>
      </c>
      <c r="Y747" s="45">
        <v>0.28999999999999998</v>
      </c>
      <c r="Z747" s="45">
        <v>1.1599999999999999</v>
      </c>
      <c r="AA747" s="45">
        <v>1.29</v>
      </c>
      <c r="AB747" s="45">
        <v>0.67</v>
      </c>
      <c r="AC747" s="159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56"/>
    </row>
    <row r="748" spans="1:65">
      <c r="B748" s="31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BM748" s="56"/>
    </row>
    <row r="749" spans="1:65" ht="15">
      <c r="B749" s="8" t="s">
        <v>541</v>
      </c>
      <c r="BM749" s="28" t="s">
        <v>67</v>
      </c>
    </row>
    <row r="750" spans="1:65" ht="15">
      <c r="A750" s="25" t="s">
        <v>6</v>
      </c>
      <c r="B750" s="18" t="s">
        <v>116</v>
      </c>
      <c r="C750" s="15" t="s">
        <v>117</v>
      </c>
      <c r="D750" s="16" t="s">
        <v>243</v>
      </c>
      <c r="E750" s="17" t="s">
        <v>243</v>
      </c>
      <c r="F750" s="17" t="s">
        <v>243</v>
      </c>
      <c r="G750" s="17" t="s">
        <v>243</v>
      </c>
      <c r="H750" s="17" t="s">
        <v>243</v>
      </c>
      <c r="I750" s="17" t="s">
        <v>243</v>
      </c>
      <c r="J750" s="17" t="s">
        <v>243</v>
      </c>
      <c r="K750" s="17" t="s">
        <v>243</v>
      </c>
      <c r="L750" s="17" t="s">
        <v>243</v>
      </c>
      <c r="M750" s="17" t="s">
        <v>243</v>
      </c>
      <c r="N750" s="17" t="s">
        <v>243</v>
      </c>
      <c r="O750" s="17" t="s">
        <v>243</v>
      </c>
      <c r="P750" s="17" t="s">
        <v>243</v>
      </c>
      <c r="Q750" s="17" t="s">
        <v>243</v>
      </c>
      <c r="R750" s="17" t="s">
        <v>243</v>
      </c>
      <c r="S750" s="17" t="s">
        <v>243</v>
      </c>
      <c r="T750" s="17" t="s">
        <v>243</v>
      </c>
      <c r="U750" s="17" t="s">
        <v>243</v>
      </c>
      <c r="V750" s="17" t="s">
        <v>243</v>
      </c>
      <c r="W750" s="17" t="s">
        <v>243</v>
      </c>
      <c r="X750" s="17" t="s">
        <v>243</v>
      </c>
      <c r="Y750" s="17" t="s">
        <v>243</v>
      </c>
      <c r="Z750" s="17" t="s">
        <v>243</v>
      </c>
      <c r="AA750" s="17" t="s">
        <v>243</v>
      </c>
      <c r="AB750" s="17" t="s">
        <v>243</v>
      </c>
      <c r="AC750" s="159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28">
        <v>1</v>
      </c>
    </row>
    <row r="751" spans="1:65">
      <c r="A751" s="30"/>
      <c r="B751" s="19" t="s">
        <v>244</v>
      </c>
      <c r="C751" s="9" t="s">
        <v>244</v>
      </c>
      <c r="D751" s="157" t="s">
        <v>246</v>
      </c>
      <c r="E751" s="158" t="s">
        <v>247</v>
      </c>
      <c r="F751" s="158" t="s">
        <v>248</v>
      </c>
      <c r="G751" s="158" t="s">
        <v>249</v>
      </c>
      <c r="H751" s="158" t="s">
        <v>250</v>
      </c>
      <c r="I751" s="158" t="s">
        <v>251</v>
      </c>
      <c r="J751" s="158" t="s">
        <v>252</v>
      </c>
      <c r="K751" s="158" t="s">
        <v>253</v>
      </c>
      <c r="L751" s="158" t="s">
        <v>255</v>
      </c>
      <c r="M751" s="158" t="s">
        <v>256</v>
      </c>
      <c r="N751" s="158" t="s">
        <v>257</v>
      </c>
      <c r="O751" s="158" t="s">
        <v>259</v>
      </c>
      <c r="P751" s="158" t="s">
        <v>260</v>
      </c>
      <c r="Q751" s="158" t="s">
        <v>261</v>
      </c>
      <c r="R751" s="158" t="s">
        <v>262</v>
      </c>
      <c r="S751" s="158" t="s">
        <v>263</v>
      </c>
      <c r="T751" s="158" t="s">
        <v>264</v>
      </c>
      <c r="U751" s="158" t="s">
        <v>265</v>
      </c>
      <c r="V751" s="158" t="s">
        <v>266</v>
      </c>
      <c r="W751" s="158" t="s">
        <v>267</v>
      </c>
      <c r="X751" s="158" t="s">
        <v>268</v>
      </c>
      <c r="Y751" s="158" t="s">
        <v>269</v>
      </c>
      <c r="Z751" s="158" t="s">
        <v>270</v>
      </c>
      <c r="AA751" s="158" t="s">
        <v>271</v>
      </c>
      <c r="AB751" s="158" t="s">
        <v>272</v>
      </c>
      <c r="AC751" s="159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28" t="s">
        <v>3</v>
      </c>
    </row>
    <row r="752" spans="1:65">
      <c r="A752" s="30"/>
      <c r="B752" s="19"/>
      <c r="C752" s="9"/>
      <c r="D752" s="10" t="s">
        <v>291</v>
      </c>
      <c r="E752" s="11" t="s">
        <v>291</v>
      </c>
      <c r="F752" s="11" t="s">
        <v>291</v>
      </c>
      <c r="G752" s="11" t="s">
        <v>120</v>
      </c>
      <c r="H752" s="11" t="s">
        <v>120</v>
      </c>
      <c r="I752" s="11" t="s">
        <v>292</v>
      </c>
      <c r="J752" s="11" t="s">
        <v>291</v>
      </c>
      <c r="K752" s="11" t="s">
        <v>291</v>
      </c>
      <c r="L752" s="11" t="s">
        <v>291</v>
      </c>
      <c r="M752" s="11" t="s">
        <v>292</v>
      </c>
      <c r="N752" s="11" t="s">
        <v>292</v>
      </c>
      <c r="O752" s="11" t="s">
        <v>292</v>
      </c>
      <c r="P752" s="11" t="s">
        <v>292</v>
      </c>
      <c r="Q752" s="11" t="s">
        <v>292</v>
      </c>
      <c r="R752" s="11" t="s">
        <v>292</v>
      </c>
      <c r="S752" s="11" t="s">
        <v>292</v>
      </c>
      <c r="T752" s="11" t="s">
        <v>120</v>
      </c>
      <c r="U752" s="11" t="s">
        <v>292</v>
      </c>
      <c r="V752" s="11" t="s">
        <v>291</v>
      </c>
      <c r="W752" s="11" t="s">
        <v>120</v>
      </c>
      <c r="X752" s="11" t="s">
        <v>292</v>
      </c>
      <c r="Y752" s="11" t="s">
        <v>292</v>
      </c>
      <c r="Z752" s="11" t="s">
        <v>292</v>
      </c>
      <c r="AA752" s="11" t="s">
        <v>291</v>
      </c>
      <c r="AB752" s="11" t="s">
        <v>291</v>
      </c>
      <c r="AC752" s="159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28">
        <v>2</v>
      </c>
    </row>
    <row r="753" spans="1:65">
      <c r="A753" s="30"/>
      <c r="B753" s="19"/>
      <c r="C753" s="9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159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28">
        <v>3</v>
      </c>
    </row>
    <row r="754" spans="1:65">
      <c r="A754" s="30"/>
      <c r="B754" s="18">
        <v>1</v>
      </c>
      <c r="C754" s="14">
        <v>1</v>
      </c>
      <c r="D754" s="21">
        <v>5.66</v>
      </c>
      <c r="E754" s="21">
        <v>5.85</v>
      </c>
      <c r="F754" s="21">
        <v>5.4397138341312727</v>
      </c>
      <c r="G754" s="153" t="s">
        <v>109</v>
      </c>
      <c r="H754" s="153" t="s">
        <v>109</v>
      </c>
      <c r="I754" s="153">
        <v>4.0999999999999996</v>
      </c>
      <c r="J754" s="21">
        <v>5.38</v>
      </c>
      <c r="K754" s="21">
        <v>5.3</v>
      </c>
      <c r="L754" s="21">
        <v>5.54</v>
      </c>
      <c r="M754" s="153">
        <v>3.76</v>
      </c>
      <c r="N754" s="21">
        <v>5.8</v>
      </c>
      <c r="O754" s="21">
        <v>6.04</v>
      </c>
      <c r="P754" s="21">
        <v>5.42</v>
      </c>
      <c r="Q754" s="21">
        <v>5.52</v>
      </c>
      <c r="R754" s="21">
        <v>5.62</v>
      </c>
      <c r="S754" s="21">
        <v>5.77</v>
      </c>
      <c r="T754" s="21">
        <v>5.5765211696979904</v>
      </c>
      <c r="U754" s="152">
        <v>4.8503999999999996</v>
      </c>
      <c r="V754" s="153">
        <v>6.29</v>
      </c>
      <c r="W754" s="153">
        <v>10</v>
      </c>
      <c r="X754" s="153">
        <v>4.9000000000000004</v>
      </c>
      <c r="Y754" s="21">
        <v>5.56</v>
      </c>
      <c r="Z754" s="153">
        <v>6.1</v>
      </c>
      <c r="AA754" s="21">
        <v>5.46</v>
      </c>
      <c r="AB754" s="21">
        <v>5.95</v>
      </c>
      <c r="AC754" s="159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28">
        <v>1</v>
      </c>
    </row>
    <row r="755" spans="1:65">
      <c r="A755" s="30"/>
      <c r="B755" s="19">
        <v>1</v>
      </c>
      <c r="C755" s="9">
        <v>2</v>
      </c>
      <c r="D755" s="11">
        <v>5.71</v>
      </c>
      <c r="E755" s="11">
        <v>6.05</v>
      </c>
      <c r="F755" s="11">
        <v>5.4104035877404995</v>
      </c>
      <c r="G755" s="155" t="s">
        <v>109</v>
      </c>
      <c r="H755" s="155" t="s">
        <v>109</v>
      </c>
      <c r="I755" s="155">
        <v>5</v>
      </c>
      <c r="J755" s="11">
        <v>5.41</v>
      </c>
      <c r="K755" s="11">
        <v>5.3</v>
      </c>
      <c r="L755" s="11">
        <v>5.33</v>
      </c>
      <c r="M755" s="155">
        <v>3.73</v>
      </c>
      <c r="N755" s="11">
        <v>5.8</v>
      </c>
      <c r="O755" s="11">
        <v>5.95</v>
      </c>
      <c r="P755" s="11">
        <v>5.49</v>
      </c>
      <c r="Q755" s="11">
        <v>5.45</v>
      </c>
      <c r="R755" s="11">
        <v>5.74</v>
      </c>
      <c r="S755" s="11">
        <v>5.44</v>
      </c>
      <c r="T755" s="11">
        <v>5.242931725739747</v>
      </c>
      <c r="U755" s="11">
        <v>5.4532999999999996</v>
      </c>
      <c r="V755" s="155">
        <v>6.19</v>
      </c>
      <c r="W755" s="155">
        <v>13</v>
      </c>
      <c r="X755" s="155">
        <v>4.72</v>
      </c>
      <c r="Y755" s="11">
        <v>5.45</v>
      </c>
      <c r="Z755" s="155">
        <v>6.2</v>
      </c>
      <c r="AA755" s="11">
        <v>5.46</v>
      </c>
      <c r="AB755" s="11">
        <v>5.83</v>
      </c>
      <c r="AC755" s="159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28">
        <v>46</v>
      </c>
    </row>
    <row r="756" spans="1:65">
      <c r="A756" s="30"/>
      <c r="B756" s="19">
        <v>1</v>
      </c>
      <c r="C756" s="9">
        <v>3</v>
      </c>
      <c r="D756" s="11">
        <v>5.7</v>
      </c>
      <c r="E756" s="11">
        <v>6.13</v>
      </c>
      <c r="F756" s="11">
        <v>5.4273434394374158</v>
      </c>
      <c r="G756" s="155" t="s">
        <v>109</v>
      </c>
      <c r="H756" s="155" t="s">
        <v>109</v>
      </c>
      <c r="I756" s="155">
        <v>4.4000000000000004</v>
      </c>
      <c r="J756" s="11">
        <v>5.26</v>
      </c>
      <c r="K756" s="11">
        <v>5.6</v>
      </c>
      <c r="L756" s="11">
        <v>5.44</v>
      </c>
      <c r="M756" s="155">
        <v>3.57</v>
      </c>
      <c r="N756" s="11">
        <v>5.5</v>
      </c>
      <c r="O756" s="11">
        <v>6.01</v>
      </c>
      <c r="P756" s="154">
        <v>5.67</v>
      </c>
      <c r="Q756" s="11">
        <v>5.42</v>
      </c>
      <c r="R756" s="154">
        <v>7.35</v>
      </c>
      <c r="S756" s="11">
        <v>5.6</v>
      </c>
      <c r="T756" s="11">
        <v>5.2456667690564567</v>
      </c>
      <c r="U756" s="11">
        <v>5.4565000000000001</v>
      </c>
      <c r="V756" s="155">
        <v>6</v>
      </c>
      <c r="W756" s="155">
        <v>11</v>
      </c>
      <c r="X756" s="155">
        <v>4.7699999999999996</v>
      </c>
      <c r="Y756" s="11">
        <v>5.43</v>
      </c>
      <c r="Z756" s="155">
        <v>6.1</v>
      </c>
      <c r="AA756" s="11">
        <v>5.36</v>
      </c>
      <c r="AB756" s="11">
        <v>5.92</v>
      </c>
      <c r="AC756" s="159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28">
        <v>16</v>
      </c>
    </row>
    <row r="757" spans="1:65">
      <c r="A757" s="30"/>
      <c r="B757" s="19">
        <v>1</v>
      </c>
      <c r="C757" s="9">
        <v>4</v>
      </c>
      <c r="D757" s="11">
        <v>5.61</v>
      </c>
      <c r="E757" s="11">
        <v>5.92</v>
      </c>
      <c r="F757" s="11">
        <v>5.5385023700323517</v>
      </c>
      <c r="G757" s="155" t="s">
        <v>109</v>
      </c>
      <c r="H757" s="155" t="s">
        <v>109</v>
      </c>
      <c r="I757" s="155">
        <v>4.2</v>
      </c>
      <c r="J757" s="11">
        <v>5.24</v>
      </c>
      <c r="K757" s="11">
        <v>5.4</v>
      </c>
      <c r="L757" s="11">
        <v>5.59</v>
      </c>
      <c r="M757" s="155">
        <v>3.9099999999999997</v>
      </c>
      <c r="N757" s="11">
        <v>5.7</v>
      </c>
      <c r="O757" s="154">
        <v>5.77</v>
      </c>
      <c r="P757" s="11">
        <v>5.57</v>
      </c>
      <c r="Q757" s="11">
        <v>5.44</v>
      </c>
      <c r="R757" s="11">
        <v>6.24</v>
      </c>
      <c r="S757" s="11">
        <v>5.6</v>
      </c>
      <c r="T757" s="11">
        <v>5.6824462532543816</v>
      </c>
      <c r="U757" s="11">
        <v>5.3611000000000004</v>
      </c>
      <c r="V757" s="155">
        <v>6.23</v>
      </c>
      <c r="W757" s="155" t="s">
        <v>109</v>
      </c>
      <c r="X757" s="155">
        <v>4.75</v>
      </c>
      <c r="Y757" s="11">
        <v>5.6</v>
      </c>
      <c r="Z757" s="155">
        <v>6.2</v>
      </c>
      <c r="AA757" s="11">
        <v>5.26</v>
      </c>
      <c r="AB757" s="11">
        <v>5.86</v>
      </c>
      <c r="AC757" s="159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28">
        <v>5.5868097521890077</v>
      </c>
    </row>
    <row r="758" spans="1:65">
      <c r="A758" s="30"/>
      <c r="B758" s="19">
        <v>1</v>
      </c>
      <c r="C758" s="9">
        <v>5</v>
      </c>
      <c r="D758" s="11">
        <v>5.48</v>
      </c>
      <c r="E758" s="11">
        <v>5.95</v>
      </c>
      <c r="F758" s="11">
        <v>5.5576302606068797</v>
      </c>
      <c r="G758" s="155" t="s">
        <v>109</v>
      </c>
      <c r="H758" s="155" t="s">
        <v>109</v>
      </c>
      <c r="I758" s="155">
        <v>4.5</v>
      </c>
      <c r="J758" s="11">
        <v>5.41</v>
      </c>
      <c r="K758" s="11">
        <v>5.2</v>
      </c>
      <c r="L758" s="11">
        <v>5.48</v>
      </c>
      <c r="M758" s="155">
        <v>4.0599999999999996</v>
      </c>
      <c r="N758" s="11">
        <v>5.8</v>
      </c>
      <c r="O758" s="11">
        <v>6.03</v>
      </c>
      <c r="P758" s="11">
        <v>5.49</v>
      </c>
      <c r="Q758" s="11">
        <v>5.41</v>
      </c>
      <c r="R758" s="11">
        <v>6</v>
      </c>
      <c r="S758" s="11">
        <v>5.61</v>
      </c>
      <c r="T758" s="11">
        <v>5.4106353268339964</v>
      </c>
      <c r="U758" s="11">
        <v>5.4099000000000004</v>
      </c>
      <c r="V758" s="155">
        <v>6.08</v>
      </c>
      <c r="W758" s="155">
        <v>7</v>
      </c>
      <c r="X758" s="155">
        <v>4.5199999999999996</v>
      </c>
      <c r="Y758" s="11">
        <v>5.45</v>
      </c>
      <c r="Z758" s="155">
        <v>6.4</v>
      </c>
      <c r="AA758" s="11">
        <v>5.38</v>
      </c>
      <c r="AB758" s="11">
        <v>5.89</v>
      </c>
      <c r="AC758" s="159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28">
        <v>50</v>
      </c>
    </row>
    <row r="759" spans="1:65">
      <c r="A759" s="30"/>
      <c r="B759" s="19">
        <v>1</v>
      </c>
      <c r="C759" s="9">
        <v>6</v>
      </c>
      <c r="D759" s="11">
        <v>5.63</v>
      </c>
      <c r="E759" s="11">
        <v>6</v>
      </c>
      <c r="F759" s="11">
        <v>5.4169276067530712</v>
      </c>
      <c r="G759" s="155" t="s">
        <v>109</v>
      </c>
      <c r="H759" s="155" t="s">
        <v>109</v>
      </c>
      <c r="I759" s="155">
        <v>4.4000000000000004</v>
      </c>
      <c r="J759" s="11">
        <v>5.38</v>
      </c>
      <c r="K759" s="11">
        <v>5.4</v>
      </c>
      <c r="L759" s="11">
        <v>5.58</v>
      </c>
      <c r="M759" s="155">
        <v>3.79</v>
      </c>
      <c r="N759" s="11">
        <v>5.6</v>
      </c>
      <c r="O759" s="11">
        <v>5.96</v>
      </c>
      <c r="P759" s="11">
        <v>5.49</v>
      </c>
      <c r="Q759" s="11">
        <v>5.37</v>
      </c>
      <c r="R759" s="11">
        <v>5.61</v>
      </c>
      <c r="S759" s="11">
        <v>5.55</v>
      </c>
      <c r="T759" s="11">
        <v>5.6407523799947379</v>
      </c>
      <c r="U759" s="11">
        <v>5.3217999999999996</v>
      </c>
      <c r="V759" s="155">
        <v>6.12</v>
      </c>
      <c r="W759" s="155">
        <v>9</v>
      </c>
      <c r="X759" s="155">
        <v>4.8899999999999997</v>
      </c>
      <c r="Y759" s="11">
        <v>5.65</v>
      </c>
      <c r="Z759" s="155">
        <v>6</v>
      </c>
      <c r="AA759" s="11">
        <v>5.25</v>
      </c>
      <c r="AB759" s="11">
        <v>5.8</v>
      </c>
      <c r="AC759" s="159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56"/>
    </row>
    <row r="760" spans="1:65">
      <c r="A760" s="30"/>
      <c r="B760" s="20" t="s">
        <v>278</v>
      </c>
      <c r="C760" s="12"/>
      <c r="D760" s="22">
        <v>5.6316666666666668</v>
      </c>
      <c r="E760" s="22">
        <v>5.9833333333333316</v>
      </c>
      <c r="F760" s="22">
        <v>5.4650868497835816</v>
      </c>
      <c r="G760" s="22" t="s">
        <v>765</v>
      </c>
      <c r="H760" s="22" t="s">
        <v>765</v>
      </c>
      <c r="I760" s="22">
        <v>4.4333333333333336</v>
      </c>
      <c r="J760" s="22">
        <v>5.3466666666666667</v>
      </c>
      <c r="K760" s="22">
        <v>5.3666666666666671</v>
      </c>
      <c r="L760" s="22">
        <v>5.4933333333333332</v>
      </c>
      <c r="M760" s="22">
        <v>3.8033333333333332</v>
      </c>
      <c r="N760" s="22">
        <v>5.7</v>
      </c>
      <c r="O760" s="22">
        <v>5.96</v>
      </c>
      <c r="P760" s="22">
        <v>5.5216666666666674</v>
      </c>
      <c r="Q760" s="22">
        <v>5.4349999999999996</v>
      </c>
      <c r="R760" s="22">
        <v>6.0933333333333337</v>
      </c>
      <c r="S760" s="22">
        <v>5.5949999999999998</v>
      </c>
      <c r="T760" s="22">
        <v>5.4664922707628847</v>
      </c>
      <c r="U760" s="22">
        <v>5.3088333333333333</v>
      </c>
      <c r="V760" s="22">
        <v>6.1516666666666664</v>
      </c>
      <c r="W760" s="22">
        <v>10</v>
      </c>
      <c r="X760" s="22">
        <v>4.7583333333333337</v>
      </c>
      <c r="Y760" s="22">
        <v>5.5233333333333334</v>
      </c>
      <c r="Z760" s="22">
        <v>6.166666666666667</v>
      </c>
      <c r="AA760" s="22">
        <v>5.3616666666666672</v>
      </c>
      <c r="AB760" s="22">
        <v>5.875</v>
      </c>
      <c r="AC760" s="159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56"/>
    </row>
    <row r="761" spans="1:65">
      <c r="A761" s="30"/>
      <c r="B761" s="3" t="s">
        <v>279</v>
      </c>
      <c r="C761" s="29"/>
      <c r="D761" s="11">
        <v>5.6449999999999996</v>
      </c>
      <c r="E761" s="11">
        <v>5.9749999999999996</v>
      </c>
      <c r="F761" s="11">
        <v>5.4335286367843443</v>
      </c>
      <c r="G761" s="11" t="s">
        <v>765</v>
      </c>
      <c r="H761" s="11" t="s">
        <v>765</v>
      </c>
      <c r="I761" s="11">
        <v>4.4000000000000004</v>
      </c>
      <c r="J761" s="11">
        <v>5.38</v>
      </c>
      <c r="K761" s="11">
        <v>5.35</v>
      </c>
      <c r="L761" s="11">
        <v>5.51</v>
      </c>
      <c r="M761" s="11">
        <v>3.7749999999999999</v>
      </c>
      <c r="N761" s="11">
        <v>5.75</v>
      </c>
      <c r="O761" s="11">
        <v>5.9849999999999994</v>
      </c>
      <c r="P761" s="11">
        <v>5.49</v>
      </c>
      <c r="Q761" s="11">
        <v>5.43</v>
      </c>
      <c r="R761" s="11">
        <v>5.87</v>
      </c>
      <c r="S761" s="11">
        <v>5.6</v>
      </c>
      <c r="T761" s="11">
        <v>5.4935782482659938</v>
      </c>
      <c r="U761" s="11">
        <v>5.3855000000000004</v>
      </c>
      <c r="V761" s="11">
        <v>6.1550000000000002</v>
      </c>
      <c r="W761" s="11">
        <v>10</v>
      </c>
      <c r="X761" s="11">
        <v>4.76</v>
      </c>
      <c r="Y761" s="11">
        <v>5.5049999999999999</v>
      </c>
      <c r="Z761" s="11">
        <v>6.15</v>
      </c>
      <c r="AA761" s="11">
        <v>5.37</v>
      </c>
      <c r="AB761" s="11">
        <v>5.875</v>
      </c>
      <c r="AC761" s="159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56"/>
    </row>
    <row r="762" spans="1:65">
      <c r="A762" s="30"/>
      <c r="B762" s="3" t="s">
        <v>280</v>
      </c>
      <c r="C762" s="29"/>
      <c r="D762" s="23">
        <v>8.3765545820860293E-2</v>
      </c>
      <c r="E762" s="23">
        <v>9.9129544872690073E-2</v>
      </c>
      <c r="F762" s="23">
        <v>6.5317759124150637E-2</v>
      </c>
      <c r="G762" s="23" t="s">
        <v>765</v>
      </c>
      <c r="H762" s="23" t="s">
        <v>765</v>
      </c>
      <c r="I762" s="23">
        <v>0.31411250638372662</v>
      </c>
      <c r="J762" s="23">
        <v>7.633260552782585E-2</v>
      </c>
      <c r="K762" s="23">
        <v>0.13662601021279455</v>
      </c>
      <c r="L762" s="23">
        <v>9.8725207858310682E-2</v>
      </c>
      <c r="M762" s="23">
        <v>0.16681326885672684</v>
      </c>
      <c r="N762" s="23">
        <v>0.12649110640673514</v>
      </c>
      <c r="O762" s="23">
        <v>0.10000000000000019</v>
      </c>
      <c r="P762" s="23">
        <v>8.6813977369238543E-2</v>
      </c>
      <c r="Q762" s="23">
        <v>5.0099900199501231E-2</v>
      </c>
      <c r="R762" s="23">
        <v>0.66210774551176066</v>
      </c>
      <c r="S762" s="23">
        <v>0.10672394295564584</v>
      </c>
      <c r="T762" s="23">
        <v>0.19543402186125108</v>
      </c>
      <c r="U762" s="23">
        <v>0.23063026398689904</v>
      </c>
      <c r="V762" s="23">
        <v>0.10571975532825777</v>
      </c>
      <c r="W762" s="23">
        <v>2.2360679774997898</v>
      </c>
      <c r="X762" s="23">
        <v>0.13847984209503819</v>
      </c>
      <c r="Y762" s="23">
        <v>9.2448183685060401E-2</v>
      </c>
      <c r="Z762" s="23">
        <v>0.13662601021279486</v>
      </c>
      <c r="AA762" s="23">
        <v>9.2177365262122085E-2</v>
      </c>
      <c r="AB762" s="23">
        <v>5.612486080160916E-2</v>
      </c>
      <c r="AC762" s="213"/>
      <c r="AD762" s="214"/>
      <c r="AE762" s="214"/>
      <c r="AF762" s="214"/>
      <c r="AG762" s="214"/>
      <c r="AH762" s="214"/>
      <c r="AI762" s="214"/>
      <c r="AJ762" s="214"/>
      <c r="AK762" s="214"/>
      <c r="AL762" s="214"/>
      <c r="AM762" s="214"/>
      <c r="AN762" s="214"/>
      <c r="AO762" s="214"/>
      <c r="AP762" s="214"/>
      <c r="AQ762" s="214"/>
      <c r="AR762" s="214"/>
      <c r="AS762" s="214"/>
      <c r="AT762" s="214"/>
      <c r="AU762" s="214"/>
      <c r="AV762" s="214"/>
      <c r="AW762" s="214"/>
      <c r="AX762" s="214"/>
      <c r="AY762" s="214"/>
      <c r="AZ762" s="214"/>
      <c r="BA762" s="214"/>
      <c r="BB762" s="214"/>
      <c r="BC762" s="214"/>
      <c r="BD762" s="214"/>
      <c r="BE762" s="214"/>
      <c r="BF762" s="214"/>
      <c r="BG762" s="214"/>
      <c r="BH762" s="214"/>
      <c r="BI762" s="214"/>
      <c r="BJ762" s="214"/>
      <c r="BK762" s="214"/>
      <c r="BL762" s="214"/>
      <c r="BM762" s="57"/>
    </row>
    <row r="763" spans="1:65">
      <c r="A763" s="30"/>
      <c r="B763" s="3" t="s">
        <v>87</v>
      </c>
      <c r="C763" s="29"/>
      <c r="D763" s="13">
        <v>1.4874024117347196E-2</v>
      </c>
      <c r="E763" s="13">
        <v>1.6567611956438456E-2</v>
      </c>
      <c r="F763" s="13">
        <v>1.1951824539940703E-2</v>
      </c>
      <c r="G763" s="13" t="s">
        <v>765</v>
      </c>
      <c r="H763" s="13" t="s">
        <v>765</v>
      </c>
      <c r="I763" s="13">
        <v>7.0852445048960891E-2</v>
      </c>
      <c r="J763" s="13">
        <v>1.4276671856825284E-2</v>
      </c>
      <c r="K763" s="13">
        <v>2.5458262772570413E-2</v>
      </c>
      <c r="L763" s="13">
        <v>1.7971821818867237E-2</v>
      </c>
      <c r="M763" s="13">
        <v>4.3859755177053511E-2</v>
      </c>
      <c r="N763" s="13">
        <v>2.21914221766202E-2</v>
      </c>
      <c r="O763" s="13">
        <v>1.6778523489932917E-2</v>
      </c>
      <c r="P763" s="13">
        <v>1.5722422704963213E-2</v>
      </c>
      <c r="Q763" s="13">
        <v>9.2180129161915803E-3</v>
      </c>
      <c r="R763" s="13">
        <v>0.10866100856319923</v>
      </c>
      <c r="S763" s="13">
        <v>1.9074878097523833E-2</v>
      </c>
      <c r="T763" s="13">
        <v>3.5751266476038934E-2</v>
      </c>
      <c r="U763" s="13">
        <v>4.3442739582500681E-2</v>
      </c>
      <c r="V763" s="13">
        <v>1.7185546788662874E-2</v>
      </c>
      <c r="W763" s="13">
        <v>0.22360679774997899</v>
      </c>
      <c r="X763" s="13">
        <v>2.910259378529699E-2</v>
      </c>
      <c r="Y763" s="13">
        <v>1.6737752025056198E-2</v>
      </c>
      <c r="Z763" s="13">
        <v>2.2155569223696461E-2</v>
      </c>
      <c r="AA763" s="13">
        <v>1.7191923890977075E-2</v>
      </c>
      <c r="AB763" s="13">
        <v>9.5531677960185805E-3</v>
      </c>
      <c r="AC763" s="159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56"/>
    </row>
    <row r="764" spans="1:65">
      <c r="A764" s="30"/>
      <c r="B764" s="3" t="s">
        <v>281</v>
      </c>
      <c r="C764" s="29"/>
      <c r="D764" s="13">
        <v>8.0290749940219452E-3</v>
      </c>
      <c r="E764" s="13">
        <v>7.0974956859584992E-2</v>
      </c>
      <c r="F764" s="13">
        <v>-2.178755100041363E-2</v>
      </c>
      <c r="G764" s="13" t="s">
        <v>765</v>
      </c>
      <c r="H764" s="13" t="s">
        <v>765</v>
      </c>
      <c r="I764" s="13">
        <v>-0.20646423809289771</v>
      </c>
      <c r="J764" s="13">
        <v>-4.2983938271434541E-2</v>
      </c>
      <c r="K764" s="13">
        <v>-3.9404077691402417E-2</v>
      </c>
      <c r="L764" s="13">
        <v>-1.6731627351199596E-2</v>
      </c>
      <c r="M764" s="13">
        <v>-0.31922984636390705</v>
      </c>
      <c r="N764" s="13">
        <v>2.0260265309131498E-2</v>
      </c>
      <c r="O764" s="13">
        <v>6.6798452849547996E-2</v>
      </c>
      <c r="P764" s="13">
        <v>-1.1660158196154069E-2</v>
      </c>
      <c r="Q764" s="13">
        <v>-2.7172887376293087E-2</v>
      </c>
      <c r="R764" s="13">
        <v>9.0664190049761562E-2</v>
      </c>
      <c r="S764" s="13">
        <v>1.4659972639632368E-3</v>
      </c>
      <c r="T764" s="13">
        <v>-2.1535990442305697E-2</v>
      </c>
      <c r="U764" s="13">
        <v>-4.9755841201995166E-2</v>
      </c>
      <c r="V764" s="13">
        <v>0.10110545007485494</v>
      </c>
      <c r="W764" s="13">
        <v>0.78993029001602011</v>
      </c>
      <c r="X764" s="13">
        <v>-0.14829150366737698</v>
      </c>
      <c r="Y764" s="13">
        <v>-1.1361836481151522E-2</v>
      </c>
      <c r="Z764" s="13">
        <v>0.1037903455098792</v>
      </c>
      <c r="AA764" s="13">
        <v>-4.0299042836410393E-2</v>
      </c>
      <c r="AB764" s="13">
        <v>5.1584045384411858E-2</v>
      </c>
      <c r="AC764" s="159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56"/>
    </row>
    <row r="765" spans="1:65">
      <c r="A765" s="30"/>
      <c r="B765" s="46" t="s">
        <v>282</v>
      </c>
      <c r="C765" s="47"/>
      <c r="D765" s="45">
        <v>0.52</v>
      </c>
      <c r="E765" s="45">
        <v>1.74</v>
      </c>
      <c r="F765" s="45">
        <v>0.05</v>
      </c>
      <c r="G765" s="45">
        <v>10.27</v>
      </c>
      <c r="H765" s="45">
        <v>10.27</v>
      </c>
      <c r="I765" s="45">
        <v>3.61</v>
      </c>
      <c r="J765" s="45">
        <v>0.46</v>
      </c>
      <c r="K765" s="45">
        <v>0.39</v>
      </c>
      <c r="L765" s="45">
        <v>0.05</v>
      </c>
      <c r="M765" s="45">
        <v>5.78</v>
      </c>
      <c r="N765" s="45">
        <v>0.76</v>
      </c>
      <c r="O765" s="45">
        <v>1.66</v>
      </c>
      <c r="P765" s="45">
        <v>0.14000000000000001</v>
      </c>
      <c r="Q765" s="45">
        <v>0.15</v>
      </c>
      <c r="R765" s="45">
        <v>2.11</v>
      </c>
      <c r="S765" s="45">
        <v>0.4</v>
      </c>
      <c r="T765" s="45">
        <v>0.05</v>
      </c>
      <c r="U765" s="45">
        <v>0.59</v>
      </c>
      <c r="V765" s="45">
        <v>2.3199999999999998</v>
      </c>
      <c r="W765" s="45" t="s">
        <v>283</v>
      </c>
      <c r="X765" s="45">
        <v>2.4900000000000002</v>
      </c>
      <c r="Y765" s="45">
        <v>0.15</v>
      </c>
      <c r="Z765" s="45">
        <v>2.37</v>
      </c>
      <c r="AA765" s="45">
        <v>0.41</v>
      </c>
      <c r="AB765" s="45">
        <v>1.36</v>
      </c>
      <c r="AC765" s="159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56"/>
    </row>
    <row r="766" spans="1:65">
      <c r="B766" s="31" t="s">
        <v>309</v>
      </c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BM766" s="56"/>
    </row>
    <row r="767" spans="1:65">
      <c r="BM767" s="56"/>
    </row>
    <row r="768" spans="1:65" ht="15">
      <c r="B768" s="8" t="s">
        <v>542</v>
      </c>
      <c r="BM768" s="28" t="s">
        <v>67</v>
      </c>
    </row>
    <row r="769" spans="1:65" ht="15">
      <c r="A769" s="25" t="s">
        <v>9</v>
      </c>
      <c r="B769" s="18" t="s">
        <v>116</v>
      </c>
      <c r="C769" s="15" t="s">
        <v>117</v>
      </c>
      <c r="D769" s="16" t="s">
        <v>243</v>
      </c>
      <c r="E769" s="17" t="s">
        <v>243</v>
      </c>
      <c r="F769" s="17" t="s">
        <v>243</v>
      </c>
      <c r="G769" s="17" t="s">
        <v>243</v>
      </c>
      <c r="H769" s="17" t="s">
        <v>243</v>
      </c>
      <c r="I769" s="17" t="s">
        <v>243</v>
      </c>
      <c r="J769" s="17" t="s">
        <v>243</v>
      </c>
      <c r="K769" s="17" t="s">
        <v>243</v>
      </c>
      <c r="L769" s="17" t="s">
        <v>243</v>
      </c>
      <c r="M769" s="17" t="s">
        <v>243</v>
      </c>
      <c r="N769" s="17" t="s">
        <v>243</v>
      </c>
      <c r="O769" s="17" t="s">
        <v>243</v>
      </c>
      <c r="P769" s="17" t="s">
        <v>243</v>
      </c>
      <c r="Q769" s="17" t="s">
        <v>243</v>
      </c>
      <c r="R769" s="17" t="s">
        <v>243</v>
      </c>
      <c r="S769" s="17" t="s">
        <v>243</v>
      </c>
      <c r="T769" s="17" t="s">
        <v>243</v>
      </c>
      <c r="U769" s="17" t="s">
        <v>243</v>
      </c>
      <c r="V769" s="17" t="s">
        <v>243</v>
      </c>
      <c r="W769" s="17" t="s">
        <v>243</v>
      </c>
      <c r="X769" s="17" t="s">
        <v>243</v>
      </c>
      <c r="Y769" s="17" t="s">
        <v>243</v>
      </c>
      <c r="Z769" s="17" t="s">
        <v>243</v>
      </c>
      <c r="AA769" s="17" t="s">
        <v>243</v>
      </c>
      <c r="AB769" s="17" t="s">
        <v>243</v>
      </c>
      <c r="AC769" s="159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28">
        <v>1</v>
      </c>
    </row>
    <row r="770" spans="1:65">
      <c r="A770" s="30"/>
      <c r="B770" s="19" t="s">
        <v>244</v>
      </c>
      <c r="C770" s="9" t="s">
        <v>244</v>
      </c>
      <c r="D770" s="157" t="s">
        <v>246</v>
      </c>
      <c r="E770" s="158" t="s">
        <v>247</v>
      </c>
      <c r="F770" s="158" t="s">
        <v>248</v>
      </c>
      <c r="G770" s="158" t="s">
        <v>249</v>
      </c>
      <c r="H770" s="158" t="s">
        <v>251</v>
      </c>
      <c r="I770" s="158" t="s">
        <v>252</v>
      </c>
      <c r="J770" s="158" t="s">
        <v>253</v>
      </c>
      <c r="K770" s="158" t="s">
        <v>254</v>
      </c>
      <c r="L770" s="158" t="s">
        <v>255</v>
      </c>
      <c r="M770" s="158" t="s">
        <v>256</v>
      </c>
      <c r="N770" s="158" t="s">
        <v>257</v>
      </c>
      <c r="O770" s="158" t="s">
        <v>259</v>
      </c>
      <c r="P770" s="158" t="s">
        <v>260</v>
      </c>
      <c r="Q770" s="158" t="s">
        <v>261</v>
      </c>
      <c r="R770" s="158" t="s">
        <v>262</v>
      </c>
      <c r="S770" s="158" t="s">
        <v>263</v>
      </c>
      <c r="T770" s="158" t="s">
        <v>264</v>
      </c>
      <c r="U770" s="158" t="s">
        <v>265</v>
      </c>
      <c r="V770" s="158" t="s">
        <v>266</v>
      </c>
      <c r="W770" s="158" t="s">
        <v>267</v>
      </c>
      <c r="X770" s="158" t="s">
        <v>268</v>
      </c>
      <c r="Y770" s="158" t="s">
        <v>269</v>
      </c>
      <c r="Z770" s="158" t="s">
        <v>270</v>
      </c>
      <c r="AA770" s="158" t="s">
        <v>271</v>
      </c>
      <c r="AB770" s="158" t="s">
        <v>272</v>
      </c>
      <c r="AC770" s="159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28" t="s">
        <v>3</v>
      </c>
    </row>
    <row r="771" spans="1:65">
      <c r="A771" s="30"/>
      <c r="B771" s="19"/>
      <c r="C771" s="9"/>
      <c r="D771" s="10" t="s">
        <v>291</v>
      </c>
      <c r="E771" s="11" t="s">
        <v>291</v>
      </c>
      <c r="F771" s="11" t="s">
        <v>291</v>
      </c>
      <c r="G771" s="11" t="s">
        <v>120</v>
      </c>
      <c r="H771" s="11" t="s">
        <v>292</v>
      </c>
      <c r="I771" s="11" t="s">
        <v>291</v>
      </c>
      <c r="J771" s="11" t="s">
        <v>120</v>
      </c>
      <c r="K771" s="11" t="s">
        <v>291</v>
      </c>
      <c r="L771" s="11" t="s">
        <v>291</v>
      </c>
      <c r="M771" s="11" t="s">
        <v>292</v>
      </c>
      <c r="N771" s="11" t="s">
        <v>292</v>
      </c>
      <c r="O771" s="11" t="s">
        <v>292</v>
      </c>
      <c r="P771" s="11" t="s">
        <v>292</v>
      </c>
      <c r="Q771" s="11" t="s">
        <v>292</v>
      </c>
      <c r="R771" s="11" t="s">
        <v>292</v>
      </c>
      <c r="S771" s="11" t="s">
        <v>292</v>
      </c>
      <c r="T771" s="11" t="s">
        <v>120</v>
      </c>
      <c r="U771" s="11" t="s">
        <v>292</v>
      </c>
      <c r="V771" s="11" t="s">
        <v>291</v>
      </c>
      <c r="W771" s="11" t="s">
        <v>120</v>
      </c>
      <c r="X771" s="11" t="s">
        <v>292</v>
      </c>
      <c r="Y771" s="11" t="s">
        <v>292</v>
      </c>
      <c r="Z771" s="11" t="s">
        <v>292</v>
      </c>
      <c r="AA771" s="11" t="s">
        <v>291</v>
      </c>
      <c r="AB771" s="11" t="s">
        <v>291</v>
      </c>
      <c r="AC771" s="159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28">
        <v>2</v>
      </c>
    </row>
    <row r="772" spans="1:65">
      <c r="A772" s="30"/>
      <c r="B772" s="19"/>
      <c r="C772" s="9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159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28">
        <v>3</v>
      </c>
    </row>
    <row r="773" spans="1:65">
      <c r="A773" s="30"/>
      <c r="B773" s="18">
        <v>1</v>
      </c>
      <c r="C773" s="14">
        <v>1</v>
      </c>
      <c r="D773" s="21">
        <v>8.1</v>
      </c>
      <c r="E773" s="21">
        <v>8.5</v>
      </c>
      <c r="F773" s="21">
        <v>8.1672674563665417</v>
      </c>
      <c r="G773" s="21">
        <v>7.6499999999999995</v>
      </c>
      <c r="H773" s="153">
        <v>8</v>
      </c>
      <c r="I773" s="21">
        <v>8.4</v>
      </c>
      <c r="J773" s="153">
        <v>7</v>
      </c>
      <c r="K773" s="153">
        <v>11.029791158866439</v>
      </c>
      <c r="L773" s="21">
        <v>8.4</v>
      </c>
      <c r="M773" s="153">
        <v>9.9</v>
      </c>
      <c r="N773" s="21">
        <v>9.1999999999999993</v>
      </c>
      <c r="O773" s="21">
        <v>8.9</v>
      </c>
      <c r="P773" s="21">
        <v>8.4</v>
      </c>
      <c r="Q773" s="21">
        <v>8.1</v>
      </c>
      <c r="R773" s="21">
        <v>8.9</v>
      </c>
      <c r="S773" s="152">
        <v>8.6</v>
      </c>
      <c r="T773" s="21">
        <v>9.3555080470791676</v>
      </c>
      <c r="U773" s="152">
        <v>8.1868999999999996</v>
      </c>
      <c r="V773" s="21">
        <v>9.1999999999999993</v>
      </c>
      <c r="W773" s="21">
        <v>7.8</v>
      </c>
      <c r="X773" s="21">
        <v>7.6</v>
      </c>
      <c r="Y773" s="21">
        <v>7.8</v>
      </c>
      <c r="Z773" s="21">
        <v>8.1</v>
      </c>
      <c r="AA773" s="21">
        <v>7.5</v>
      </c>
      <c r="AB773" s="152">
        <v>8</v>
      </c>
      <c r="AC773" s="159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28">
        <v>1</v>
      </c>
    </row>
    <row r="774" spans="1:65">
      <c r="A774" s="30"/>
      <c r="B774" s="19">
        <v>1</v>
      </c>
      <c r="C774" s="9">
        <v>2</v>
      </c>
      <c r="D774" s="11">
        <v>8.3000000000000007</v>
      </c>
      <c r="E774" s="11">
        <v>8.6999999999999993</v>
      </c>
      <c r="F774" s="11">
        <v>8.090871617249709</v>
      </c>
      <c r="G774" s="11">
        <v>7.6900000000000013</v>
      </c>
      <c r="H774" s="155">
        <v>8</v>
      </c>
      <c r="I774" s="11">
        <v>8.6999999999999993</v>
      </c>
      <c r="J774" s="155">
        <v>7</v>
      </c>
      <c r="K774" s="155">
        <v>10.994645528315999</v>
      </c>
      <c r="L774" s="11">
        <v>8.1999999999999993</v>
      </c>
      <c r="M774" s="155">
        <v>10.199999999999999</v>
      </c>
      <c r="N774" s="11">
        <v>9.5</v>
      </c>
      <c r="O774" s="11">
        <v>8.6999999999999993</v>
      </c>
      <c r="P774" s="11">
        <v>8.3000000000000007</v>
      </c>
      <c r="Q774" s="11">
        <v>8.1</v>
      </c>
      <c r="R774" s="11">
        <v>9.1</v>
      </c>
      <c r="S774" s="11">
        <v>8</v>
      </c>
      <c r="T774" s="11">
        <v>8.8389203884936371</v>
      </c>
      <c r="U774" s="11">
        <v>9.7532999999999994</v>
      </c>
      <c r="V774" s="11">
        <v>9.1999999999999993</v>
      </c>
      <c r="W774" s="11">
        <v>8</v>
      </c>
      <c r="X774" s="11">
        <v>7.6</v>
      </c>
      <c r="Y774" s="11">
        <v>8.1</v>
      </c>
      <c r="Z774" s="11">
        <v>8.4</v>
      </c>
      <c r="AA774" s="11">
        <v>7.9</v>
      </c>
      <c r="AB774" s="11">
        <v>8.8000000000000007</v>
      </c>
      <c r="AC774" s="159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28">
        <v>16</v>
      </c>
    </row>
    <row r="775" spans="1:65">
      <c r="A775" s="30"/>
      <c r="B775" s="19">
        <v>1</v>
      </c>
      <c r="C775" s="9">
        <v>3</v>
      </c>
      <c r="D775" s="11">
        <v>8</v>
      </c>
      <c r="E775" s="11">
        <v>8.9</v>
      </c>
      <c r="F775" s="11">
        <v>8.1013136202718634</v>
      </c>
      <c r="G775" s="11">
        <v>7.7000000000000011</v>
      </c>
      <c r="H775" s="155">
        <v>8</v>
      </c>
      <c r="I775" s="11">
        <v>8.1999999999999993</v>
      </c>
      <c r="J775" s="155">
        <v>7</v>
      </c>
      <c r="K775" s="155">
        <v>11.138546901148921</v>
      </c>
      <c r="L775" s="11">
        <v>8.4</v>
      </c>
      <c r="M775" s="155">
        <v>11.4</v>
      </c>
      <c r="N775" s="11">
        <v>9</v>
      </c>
      <c r="O775" s="11">
        <v>8.6999999999999993</v>
      </c>
      <c r="P775" s="11">
        <v>8.9</v>
      </c>
      <c r="Q775" s="154">
        <v>9.1</v>
      </c>
      <c r="R775" s="11">
        <v>9.1</v>
      </c>
      <c r="S775" s="11">
        <v>8.1999999999999993</v>
      </c>
      <c r="T775" s="11">
        <v>9.4769555591431711</v>
      </c>
      <c r="U775" s="11">
        <v>9.8278999999999996</v>
      </c>
      <c r="V775" s="11">
        <v>9</v>
      </c>
      <c r="W775" s="11">
        <v>7.8</v>
      </c>
      <c r="X775" s="11">
        <v>7.4</v>
      </c>
      <c r="Y775" s="11">
        <v>7.9</v>
      </c>
      <c r="Z775" s="11">
        <v>8.1</v>
      </c>
      <c r="AA775" s="11">
        <v>7.6</v>
      </c>
      <c r="AB775" s="11">
        <v>9</v>
      </c>
      <c r="AC775" s="159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28">
        <v>16</v>
      </c>
    </row>
    <row r="776" spans="1:65">
      <c r="A776" s="30"/>
      <c r="B776" s="19">
        <v>1</v>
      </c>
      <c r="C776" s="9">
        <v>4</v>
      </c>
      <c r="D776" s="11">
        <v>8.4</v>
      </c>
      <c r="E776" s="11">
        <v>8.6999999999999993</v>
      </c>
      <c r="F776" s="11">
        <v>8.2394838029854842</v>
      </c>
      <c r="G776" s="11">
        <v>7.8299999999999992</v>
      </c>
      <c r="H776" s="155">
        <v>8</v>
      </c>
      <c r="I776" s="11">
        <v>8.3000000000000007</v>
      </c>
      <c r="J776" s="155">
        <v>7</v>
      </c>
      <c r="K776" s="155">
        <v>10.955964450138801</v>
      </c>
      <c r="L776" s="11">
        <v>8.4</v>
      </c>
      <c r="M776" s="155">
        <v>12.2</v>
      </c>
      <c r="N776" s="11">
        <v>9.4</v>
      </c>
      <c r="O776" s="11">
        <v>8.4</v>
      </c>
      <c r="P776" s="11">
        <v>8.6999999999999993</v>
      </c>
      <c r="Q776" s="11">
        <v>8</v>
      </c>
      <c r="R776" s="11">
        <v>8.8000000000000007</v>
      </c>
      <c r="S776" s="11">
        <v>8.1999999999999993</v>
      </c>
      <c r="T776" s="11">
        <v>9.2945115965596603</v>
      </c>
      <c r="U776" s="11">
        <v>9.7461000000000002</v>
      </c>
      <c r="V776" s="11">
        <v>9.1</v>
      </c>
      <c r="W776" s="11">
        <v>7.9</v>
      </c>
      <c r="X776" s="11">
        <v>7.7000000000000011</v>
      </c>
      <c r="Y776" s="11">
        <v>8.1</v>
      </c>
      <c r="Z776" s="11">
        <v>8.1999999999999993</v>
      </c>
      <c r="AA776" s="11">
        <v>7.6</v>
      </c>
      <c r="AB776" s="11">
        <v>8.6999999999999993</v>
      </c>
      <c r="AC776" s="159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28">
        <v>8.4513638127725894</v>
      </c>
    </row>
    <row r="777" spans="1:65">
      <c r="A777" s="30"/>
      <c r="B777" s="19">
        <v>1</v>
      </c>
      <c r="C777" s="9">
        <v>5</v>
      </c>
      <c r="D777" s="11">
        <v>8.1999999999999993</v>
      </c>
      <c r="E777" s="11">
        <v>8.6999999999999993</v>
      </c>
      <c r="F777" s="11">
        <v>8.2143926973330608</v>
      </c>
      <c r="G777" s="11">
        <v>7.63</v>
      </c>
      <c r="H777" s="155">
        <v>8</v>
      </c>
      <c r="I777" s="11">
        <v>8.8000000000000007</v>
      </c>
      <c r="J777" s="155">
        <v>7</v>
      </c>
      <c r="K777" s="155">
        <v>11.27257101067752</v>
      </c>
      <c r="L777" s="11">
        <v>8.1999999999999993</v>
      </c>
      <c r="M777" s="155">
        <v>12.3</v>
      </c>
      <c r="N777" s="11">
        <v>9.3000000000000007</v>
      </c>
      <c r="O777" s="11">
        <v>8.9</v>
      </c>
      <c r="P777" s="11">
        <v>8.1999999999999993</v>
      </c>
      <c r="Q777" s="11">
        <v>8</v>
      </c>
      <c r="R777" s="11">
        <v>9.1</v>
      </c>
      <c r="S777" s="11">
        <v>8.1999999999999993</v>
      </c>
      <c r="T777" s="11">
        <v>8.9587004091165117</v>
      </c>
      <c r="U777" s="11">
        <v>9.5405999999999995</v>
      </c>
      <c r="V777" s="11">
        <v>9.1</v>
      </c>
      <c r="W777" s="11">
        <v>7.9</v>
      </c>
      <c r="X777" s="11">
        <v>7.6</v>
      </c>
      <c r="Y777" s="11">
        <v>7.9</v>
      </c>
      <c r="Z777" s="11">
        <v>8.4</v>
      </c>
      <c r="AA777" s="11">
        <v>7.9</v>
      </c>
      <c r="AB777" s="11">
        <v>8.6999999999999993</v>
      </c>
      <c r="AC777" s="159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28">
        <v>51</v>
      </c>
    </row>
    <row r="778" spans="1:65">
      <c r="A778" s="30"/>
      <c r="B778" s="19">
        <v>1</v>
      </c>
      <c r="C778" s="9">
        <v>6</v>
      </c>
      <c r="D778" s="11">
        <v>8.1</v>
      </c>
      <c r="E778" s="11">
        <v>8.6999999999999993</v>
      </c>
      <c r="F778" s="11">
        <v>8.2993784746613564</v>
      </c>
      <c r="G778" s="11">
        <v>7.68</v>
      </c>
      <c r="H778" s="155">
        <v>8</v>
      </c>
      <c r="I778" s="11">
        <v>8.9</v>
      </c>
      <c r="J778" s="155">
        <v>7</v>
      </c>
      <c r="K778" s="155">
        <v>10.965303923218345</v>
      </c>
      <c r="L778" s="11">
        <v>8.5</v>
      </c>
      <c r="M778" s="155">
        <v>9.8000000000000007</v>
      </c>
      <c r="N778" s="11">
        <v>9.1999999999999993</v>
      </c>
      <c r="O778" s="11">
        <v>8.3000000000000007</v>
      </c>
      <c r="P778" s="11">
        <v>8.6999999999999993</v>
      </c>
      <c r="Q778" s="11">
        <v>7.9</v>
      </c>
      <c r="R778" s="11">
        <v>8.9</v>
      </c>
      <c r="S778" s="11">
        <v>8.1999999999999993</v>
      </c>
      <c r="T778" s="11">
        <v>9.1726867400863501</v>
      </c>
      <c r="U778" s="154">
        <v>10.6105</v>
      </c>
      <c r="V778" s="11">
        <v>9.1</v>
      </c>
      <c r="W778" s="11">
        <v>7.7000000000000011</v>
      </c>
      <c r="X778" s="11">
        <v>7.7000000000000011</v>
      </c>
      <c r="Y778" s="11">
        <v>8</v>
      </c>
      <c r="Z778" s="11">
        <v>8.1999999999999993</v>
      </c>
      <c r="AA778" s="11">
        <v>7.9</v>
      </c>
      <c r="AB778" s="11">
        <v>8.8000000000000007</v>
      </c>
      <c r="AC778" s="159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56"/>
    </row>
    <row r="779" spans="1:65">
      <c r="A779" s="30"/>
      <c r="B779" s="20" t="s">
        <v>278</v>
      </c>
      <c r="C779" s="12"/>
      <c r="D779" s="22">
        <v>8.1833333333333336</v>
      </c>
      <c r="E779" s="22">
        <v>8.7000000000000011</v>
      </c>
      <c r="F779" s="22">
        <v>8.1854512781446687</v>
      </c>
      <c r="G779" s="22">
        <v>7.6966666666666663</v>
      </c>
      <c r="H779" s="22">
        <v>8</v>
      </c>
      <c r="I779" s="22">
        <v>8.5500000000000007</v>
      </c>
      <c r="J779" s="22">
        <v>7</v>
      </c>
      <c r="K779" s="22">
        <v>11.059470495394336</v>
      </c>
      <c r="L779" s="22">
        <v>8.35</v>
      </c>
      <c r="M779" s="22">
        <v>10.966666666666667</v>
      </c>
      <c r="N779" s="22">
        <v>9.2666666666666675</v>
      </c>
      <c r="O779" s="22">
        <v>8.65</v>
      </c>
      <c r="P779" s="22">
        <v>8.5333333333333332</v>
      </c>
      <c r="Q779" s="22">
        <v>8.1999999999999993</v>
      </c>
      <c r="R779" s="22">
        <v>8.9833333333333343</v>
      </c>
      <c r="S779" s="22">
        <v>8.2333333333333343</v>
      </c>
      <c r="T779" s="22">
        <v>9.1828804567464157</v>
      </c>
      <c r="U779" s="22">
        <v>9.6108833333333319</v>
      </c>
      <c r="V779" s="22">
        <v>9.1166666666666671</v>
      </c>
      <c r="W779" s="22">
        <v>7.8500000000000005</v>
      </c>
      <c r="X779" s="22">
        <v>7.6000000000000014</v>
      </c>
      <c r="Y779" s="22">
        <v>7.9666666666666659</v>
      </c>
      <c r="Z779" s="22">
        <v>8.2333333333333325</v>
      </c>
      <c r="AA779" s="22">
        <v>7.7333333333333334</v>
      </c>
      <c r="AB779" s="22">
        <v>8.6666666666666661</v>
      </c>
      <c r="AC779" s="159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56"/>
    </row>
    <row r="780" spans="1:65">
      <c r="A780" s="30"/>
      <c r="B780" s="3" t="s">
        <v>279</v>
      </c>
      <c r="C780" s="29"/>
      <c r="D780" s="11">
        <v>8.1499999999999986</v>
      </c>
      <c r="E780" s="11">
        <v>8.6999999999999993</v>
      </c>
      <c r="F780" s="11">
        <v>8.1908300768498012</v>
      </c>
      <c r="G780" s="11">
        <v>7.6850000000000005</v>
      </c>
      <c r="H780" s="11">
        <v>8</v>
      </c>
      <c r="I780" s="11">
        <v>8.5500000000000007</v>
      </c>
      <c r="J780" s="11">
        <v>7</v>
      </c>
      <c r="K780" s="11">
        <v>11.012218343591218</v>
      </c>
      <c r="L780" s="11">
        <v>8.4</v>
      </c>
      <c r="M780" s="11">
        <v>10.8</v>
      </c>
      <c r="N780" s="11">
        <v>9.25</v>
      </c>
      <c r="O780" s="11">
        <v>8.6999999999999993</v>
      </c>
      <c r="P780" s="11">
        <v>8.5500000000000007</v>
      </c>
      <c r="Q780" s="11">
        <v>8.0500000000000007</v>
      </c>
      <c r="R780" s="11">
        <v>9</v>
      </c>
      <c r="S780" s="11">
        <v>8.1999999999999993</v>
      </c>
      <c r="T780" s="11">
        <v>9.2335991683230052</v>
      </c>
      <c r="U780" s="11">
        <v>9.7497000000000007</v>
      </c>
      <c r="V780" s="11">
        <v>9.1</v>
      </c>
      <c r="W780" s="11">
        <v>7.85</v>
      </c>
      <c r="X780" s="11">
        <v>7.6</v>
      </c>
      <c r="Y780" s="11">
        <v>7.95</v>
      </c>
      <c r="Z780" s="11">
        <v>8.1999999999999993</v>
      </c>
      <c r="AA780" s="11">
        <v>7.75</v>
      </c>
      <c r="AB780" s="11">
        <v>8.75</v>
      </c>
      <c r="AC780" s="159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56"/>
    </row>
    <row r="781" spans="1:65">
      <c r="A781" s="30"/>
      <c r="B781" s="3" t="s">
        <v>280</v>
      </c>
      <c r="C781" s="29"/>
      <c r="D781" s="23">
        <v>0.14719601443879773</v>
      </c>
      <c r="E781" s="23">
        <v>0.12649110640673528</v>
      </c>
      <c r="F781" s="23">
        <v>8.1353100362861433E-2</v>
      </c>
      <c r="G781" s="23">
        <v>7.0332543439482101E-2</v>
      </c>
      <c r="H781" s="23">
        <v>0</v>
      </c>
      <c r="I781" s="23">
        <v>0.28809720581775877</v>
      </c>
      <c r="J781" s="23">
        <v>0</v>
      </c>
      <c r="K781" s="23">
        <v>0.12355475843065133</v>
      </c>
      <c r="L781" s="23">
        <v>0.12247448713915934</v>
      </c>
      <c r="M781" s="23">
        <v>1.1465891446663301</v>
      </c>
      <c r="N781" s="23">
        <v>0.1751190071541828</v>
      </c>
      <c r="O781" s="23">
        <v>0.25099800796022248</v>
      </c>
      <c r="P781" s="23">
        <v>0.27325202042558921</v>
      </c>
      <c r="Q781" s="23">
        <v>0.44721359549995782</v>
      </c>
      <c r="R781" s="23">
        <v>0.13291601358251209</v>
      </c>
      <c r="S781" s="23">
        <v>0.19663841605003499</v>
      </c>
      <c r="T781" s="23">
        <v>0.24388976868122475</v>
      </c>
      <c r="U781" s="23">
        <v>0.78962827309226125</v>
      </c>
      <c r="V781" s="23">
        <v>7.527726527090782E-2</v>
      </c>
      <c r="W781" s="23">
        <v>0.10488088481701495</v>
      </c>
      <c r="X781" s="23">
        <v>0.10954451150103348</v>
      </c>
      <c r="Y781" s="23">
        <v>0.12110601416389949</v>
      </c>
      <c r="Z781" s="23">
        <v>0.13662601021279502</v>
      </c>
      <c r="AA781" s="23">
        <v>0.18618986725025286</v>
      </c>
      <c r="AB781" s="23">
        <v>0.34448028487370175</v>
      </c>
      <c r="AC781" s="213"/>
      <c r="AD781" s="214"/>
      <c r="AE781" s="214"/>
      <c r="AF781" s="214"/>
      <c r="AG781" s="214"/>
      <c r="AH781" s="214"/>
      <c r="AI781" s="214"/>
      <c r="AJ781" s="214"/>
      <c r="AK781" s="214"/>
      <c r="AL781" s="214"/>
      <c r="AM781" s="214"/>
      <c r="AN781" s="214"/>
      <c r="AO781" s="214"/>
      <c r="AP781" s="214"/>
      <c r="AQ781" s="214"/>
      <c r="AR781" s="214"/>
      <c r="AS781" s="214"/>
      <c r="AT781" s="214"/>
      <c r="AU781" s="214"/>
      <c r="AV781" s="214"/>
      <c r="AW781" s="214"/>
      <c r="AX781" s="214"/>
      <c r="AY781" s="214"/>
      <c r="AZ781" s="214"/>
      <c r="BA781" s="214"/>
      <c r="BB781" s="214"/>
      <c r="BC781" s="214"/>
      <c r="BD781" s="214"/>
      <c r="BE781" s="214"/>
      <c r="BF781" s="214"/>
      <c r="BG781" s="214"/>
      <c r="BH781" s="214"/>
      <c r="BI781" s="214"/>
      <c r="BJ781" s="214"/>
      <c r="BK781" s="214"/>
      <c r="BL781" s="214"/>
      <c r="BM781" s="57"/>
    </row>
    <row r="782" spans="1:65">
      <c r="A782" s="30"/>
      <c r="B782" s="3" t="s">
        <v>87</v>
      </c>
      <c r="C782" s="29"/>
      <c r="D782" s="13">
        <v>1.7987293006777726E-2</v>
      </c>
      <c r="E782" s="13">
        <v>1.4539207632958077E-2</v>
      </c>
      <c r="F782" s="13">
        <v>9.9387434606172491E-3</v>
      </c>
      <c r="G782" s="13">
        <v>9.1380524174294632E-3</v>
      </c>
      <c r="H782" s="13">
        <v>0</v>
      </c>
      <c r="I782" s="13">
        <v>3.3695579627808038E-2</v>
      </c>
      <c r="J782" s="13">
        <v>0</v>
      </c>
      <c r="K782" s="13">
        <v>1.1171851173354558E-2</v>
      </c>
      <c r="L782" s="13">
        <v>1.4667603250198724E-2</v>
      </c>
      <c r="M782" s="13">
        <v>0.1045522016413067</v>
      </c>
      <c r="N782" s="13">
        <v>1.8897734584983755E-2</v>
      </c>
      <c r="O782" s="13">
        <v>2.9017110746846528E-2</v>
      </c>
      <c r="P782" s="13">
        <v>3.2021721143623734E-2</v>
      </c>
      <c r="Q782" s="13">
        <v>5.4538243353653398E-2</v>
      </c>
      <c r="R782" s="13">
        <v>1.4795845667812106E-2</v>
      </c>
      <c r="S782" s="13">
        <v>2.3883208427129751E-2</v>
      </c>
      <c r="T782" s="13">
        <v>2.6559179315249114E-2</v>
      </c>
      <c r="U782" s="13">
        <v>8.2159802143638688E-2</v>
      </c>
      <c r="V782" s="13">
        <v>8.2571040516535073E-3</v>
      </c>
      <c r="W782" s="13">
        <v>1.3360622269683433E-2</v>
      </c>
      <c r="X782" s="13">
        <v>1.4413751513293875E-2</v>
      </c>
      <c r="Y782" s="13">
        <v>1.5201591736054331E-2</v>
      </c>
      <c r="Z782" s="13">
        <v>1.6594252252566197E-2</v>
      </c>
      <c r="AA782" s="13">
        <v>2.4076275937532695E-2</v>
      </c>
      <c r="AB782" s="13">
        <v>3.9747725177734818E-2</v>
      </c>
      <c r="AC782" s="159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56"/>
    </row>
    <row r="783" spans="1:65">
      <c r="A783" s="30"/>
      <c r="B783" s="3" t="s">
        <v>281</v>
      </c>
      <c r="C783" s="29"/>
      <c r="D783" s="13">
        <v>-3.1714464715645097E-2</v>
      </c>
      <c r="E783" s="13">
        <v>2.9419652583367206E-2</v>
      </c>
      <c r="F783" s="13">
        <v>-3.146386080623409E-2</v>
      </c>
      <c r="G783" s="13">
        <v>-8.9298859074714687E-2</v>
      </c>
      <c r="H783" s="13">
        <v>-5.3407216015294634E-2</v>
      </c>
      <c r="I783" s="13">
        <v>1.1671037883653979E-2</v>
      </c>
      <c r="J783" s="13">
        <v>-0.17173131401338282</v>
      </c>
      <c r="K783" s="13">
        <v>0.30860187070400413</v>
      </c>
      <c r="L783" s="13">
        <v>-1.1993781715963769E-2</v>
      </c>
      <c r="M783" s="13">
        <v>0.29762094137903361</v>
      </c>
      <c r="N783" s="13">
        <v>9.6469974782283918E-2</v>
      </c>
      <c r="O783" s="13">
        <v>2.3503447683462797E-2</v>
      </c>
      <c r="P783" s="13">
        <v>9.6989695836857681E-3</v>
      </c>
      <c r="Q783" s="13">
        <v>-2.9742396415676997E-2</v>
      </c>
      <c r="R783" s="13">
        <v>6.2944813682825451E-2</v>
      </c>
      <c r="S783" s="13">
        <v>-2.5798259815740576E-2</v>
      </c>
      <c r="T783" s="13">
        <v>8.6556047068791608E-2</v>
      </c>
      <c r="U783" s="13">
        <v>0.13719910138152547</v>
      </c>
      <c r="V783" s="13">
        <v>7.8721360082570691E-2</v>
      </c>
      <c r="W783" s="13">
        <v>-7.1155830715007751E-2</v>
      </c>
      <c r="X783" s="13">
        <v>-0.10073685521452969</v>
      </c>
      <c r="Y783" s="13">
        <v>-5.7351352615230944E-2</v>
      </c>
      <c r="Z783" s="13">
        <v>-2.5798259815740798E-2</v>
      </c>
      <c r="AA783" s="13">
        <v>-8.496030881478478E-2</v>
      </c>
      <c r="AB783" s="13">
        <v>2.5475515983430785E-2</v>
      </c>
      <c r="AC783" s="159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56"/>
    </row>
    <row r="784" spans="1:65">
      <c r="A784" s="30"/>
      <c r="B784" s="46" t="s">
        <v>282</v>
      </c>
      <c r="C784" s="47"/>
      <c r="D784" s="45">
        <v>0.52</v>
      </c>
      <c r="E784" s="45">
        <v>0.25</v>
      </c>
      <c r="F784" s="45">
        <v>0.52</v>
      </c>
      <c r="G784" s="45">
        <v>1.25</v>
      </c>
      <c r="H784" s="45" t="s">
        <v>283</v>
      </c>
      <c r="I784" s="45">
        <v>0.02</v>
      </c>
      <c r="J784" s="45" t="s">
        <v>283</v>
      </c>
      <c r="K784" s="45">
        <v>3.79</v>
      </c>
      <c r="L784" s="45">
        <v>0.27</v>
      </c>
      <c r="M784" s="45">
        <v>3.65</v>
      </c>
      <c r="N784" s="45">
        <v>1.1000000000000001</v>
      </c>
      <c r="O784" s="45">
        <v>0.17</v>
      </c>
      <c r="P784" s="45">
        <v>0</v>
      </c>
      <c r="Q784" s="45">
        <v>0.5</v>
      </c>
      <c r="R784" s="45">
        <v>0.67</v>
      </c>
      <c r="S784" s="45">
        <v>0.45</v>
      </c>
      <c r="T784" s="45">
        <v>0.97</v>
      </c>
      <c r="U784" s="45">
        <v>1.61</v>
      </c>
      <c r="V784" s="45">
        <v>0.87</v>
      </c>
      <c r="W784" s="45">
        <v>1.02</v>
      </c>
      <c r="X784" s="45">
        <v>1.4</v>
      </c>
      <c r="Y784" s="45">
        <v>0.85</v>
      </c>
      <c r="Z784" s="45">
        <v>0.45</v>
      </c>
      <c r="AA784" s="45">
        <v>1.2</v>
      </c>
      <c r="AB784" s="45">
        <v>0.2</v>
      </c>
      <c r="AC784" s="159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56"/>
    </row>
    <row r="785" spans="1:65">
      <c r="B785" s="31" t="s">
        <v>310</v>
      </c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BM785" s="56"/>
    </row>
    <row r="786" spans="1:65">
      <c r="BM786" s="56"/>
    </row>
    <row r="787" spans="1:65" ht="15">
      <c r="B787" s="8" t="s">
        <v>543</v>
      </c>
      <c r="BM787" s="28" t="s">
        <v>67</v>
      </c>
    </row>
    <row r="788" spans="1:65" ht="15">
      <c r="A788" s="25" t="s">
        <v>61</v>
      </c>
      <c r="B788" s="18" t="s">
        <v>116</v>
      </c>
      <c r="C788" s="15" t="s">
        <v>117</v>
      </c>
      <c r="D788" s="16" t="s">
        <v>243</v>
      </c>
      <c r="E788" s="17" t="s">
        <v>243</v>
      </c>
      <c r="F788" s="17" t="s">
        <v>243</v>
      </c>
      <c r="G788" s="17" t="s">
        <v>243</v>
      </c>
      <c r="H788" s="17" t="s">
        <v>243</v>
      </c>
      <c r="I788" s="17" t="s">
        <v>243</v>
      </c>
      <c r="J788" s="17" t="s">
        <v>243</v>
      </c>
      <c r="K788" s="17" t="s">
        <v>243</v>
      </c>
      <c r="L788" s="17" t="s">
        <v>243</v>
      </c>
      <c r="M788" s="17" t="s">
        <v>243</v>
      </c>
      <c r="N788" s="17" t="s">
        <v>243</v>
      </c>
      <c r="O788" s="17" t="s">
        <v>243</v>
      </c>
      <c r="P788" s="17" t="s">
        <v>243</v>
      </c>
      <c r="Q788" s="17" t="s">
        <v>243</v>
      </c>
      <c r="R788" s="17" t="s">
        <v>243</v>
      </c>
      <c r="S788" s="17" t="s">
        <v>243</v>
      </c>
      <c r="T788" s="17" t="s">
        <v>243</v>
      </c>
      <c r="U788" s="17" t="s">
        <v>243</v>
      </c>
      <c r="V788" s="17" t="s">
        <v>243</v>
      </c>
      <c r="W788" s="17" t="s">
        <v>243</v>
      </c>
      <c r="X788" s="17" t="s">
        <v>243</v>
      </c>
      <c r="Y788" s="159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28">
        <v>1</v>
      </c>
    </row>
    <row r="789" spans="1:65">
      <c r="A789" s="30"/>
      <c r="B789" s="19" t="s">
        <v>244</v>
      </c>
      <c r="C789" s="9" t="s">
        <v>244</v>
      </c>
      <c r="D789" s="157" t="s">
        <v>246</v>
      </c>
      <c r="E789" s="158" t="s">
        <v>247</v>
      </c>
      <c r="F789" s="158" t="s">
        <v>248</v>
      </c>
      <c r="G789" s="158" t="s">
        <v>249</v>
      </c>
      <c r="H789" s="158" t="s">
        <v>251</v>
      </c>
      <c r="I789" s="158" t="s">
        <v>252</v>
      </c>
      <c r="J789" s="158" t="s">
        <v>253</v>
      </c>
      <c r="K789" s="158" t="s">
        <v>255</v>
      </c>
      <c r="L789" s="158" t="s">
        <v>256</v>
      </c>
      <c r="M789" s="158" t="s">
        <v>259</v>
      </c>
      <c r="N789" s="158" t="s">
        <v>260</v>
      </c>
      <c r="O789" s="158" t="s">
        <v>261</v>
      </c>
      <c r="P789" s="158" t="s">
        <v>262</v>
      </c>
      <c r="Q789" s="158" t="s">
        <v>263</v>
      </c>
      <c r="R789" s="158" t="s">
        <v>264</v>
      </c>
      <c r="S789" s="158" t="s">
        <v>265</v>
      </c>
      <c r="T789" s="158" t="s">
        <v>266</v>
      </c>
      <c r="U789" s="158" t="s">
        <v>268</v>
      </c>
      <c r="V789" s="158" t="s">
        <v>269</v>
      </c>
      <c r="W789" s="158" t="s">
        <v>270</v>
      </c>
      <c r="X789" s="158" t="s">
        <v>272</v>
      </c>
      <c r="Y789" s="159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28" t="s">
        <v>3</v>
      </c>
    </row>
    <row r="790" spans="1:65">
      <c r="A790" s="30"/>
      <c r="B790" s="19"/>
      <c r="C790" s="9"/>
      <c r="D790" s="10" t="s">
        <v>291</v>
      </c>
      <c r="E790" s="11" t="s">
        <v>291</v>
      </c>
      <c r="F790" s="11" t="s">
        <v>291</v>
      </c>
      <c r="G790" s="11" t="s">
        <v>120</v>
      </c>
      <c r="H790" s="11" t="s">
        <v>292</v>
      </c>
      <c r="I790" s="11" t="s">
        <v>291</v>
      </c>
      <c r="J790" s="11" t="s">
        <v>291</v>
      </c>
      <c r="K790" s="11" t="s">
        <v>291</v>
      </c>
      <c r="L790" s="11" t="s">
        <v>292</v>
      </c>
      <c r="M790" s="11" t="s">
        <v>292</v>
      </c>
      <c r="N790" s="11" t="s">
        <v>292</v>
      </c>
      <c r="O790" s="11" t="s">
        <v>292</v>
      </c>
      <c r="P790" s="11" t="s">
        <v>292</v>
      </c>
      <c r="Q790" s="11" t="s">
        <v>292</v>
      </c>
      <c r="R790" s="11" t="s">
        <v>120</v>
      </c>
      <c r="S790" s="11" t="s">
        <v>292</v>
      </c>
      <c r="T790" s="11" t="s">
        <v>291</v>
      </c>
      <c r="U790" s="11" t="s">
        <v>292</v>
      </c>
      <c r="V790" s="11" t="s">
        <v>292</v>
      </c>
      <c r="W790" s="11" t="s">
        <v>292</v>
      </c>
      <c r="X790" s="11" t="s">
        <v>291</v>
      </c>
      <c r="Y790" s="159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28">
        <v>2</v>
      </c>
    </row>
    <row r="791" spans="1:65">
      <c r="A791" s="30"/>
      <c r="B791" s="19"/>
      <c r="C791" s="9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159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28">
        <v>2</v>
      </c>
    </row>
    <row r="792" spans="1:65">
      <c r="A792" s="30"/>
      <c r="B792" s="18">
        <v>1</v>
      </c>
      <c r="C792" s="14">
        <v>1</v>
      </c>
      <c r="D792" s="21">
        <v>2.9</v>
      </c>
      <c r="E792" s="21">
        <v>2.5</v>
      </c>
      <c r="F792" s="21">
        <v>2.993257388766374</v>
      </c>
      <c r="G792" s="153" t="s">
        <v>109</v>
      </c>
      <c r="H792" s="21">
        <v>3.1</v>
      </c>
      <c r="I792" s="21">
        <v>4</v>
      </c>
      <c r="J792" s="21">
        <v>4</v>
      </c>
      <c r="K792" s="21">
        <v>2.6</v>
      </c>
      <c r="L792" s="21">
        <v>2</v>
      </c>
      <c r="M792" s="21">
        <v>3</v>
      </c>
      <c r="N792" s="153">
        <v>5</v>
      </c>
      <c r="O792" s="21">
        <v>2</v>
      </c>
      <c r="P792" s="21">
        <v>4</v>
      </c>
      <c r="Q792" s="21">
        <v>3</v>
      </c>
      <c r="R792" s="21">
        <v>3.2595860952383529</v>
      </c>
      <c r="S792" s="21">
        <v>3.3579249999999998</v>
      </c>
      <c r="T792" s="21">
        <v>4</v>
      </c>
      <c r="U792" s="21">
        <v>2.9</v>
      </c>
      <c r="V792" s="21">
        <v>2</v>
      </c>
      <c r="W792" s="21">
        <v>3</v>
      </c>
      <c r="X792" s="21">
        <v>3</v>
      </c>
      <c r="Y792" s="159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28">
        <v>1</v>
      </c>
    </row>
    <row r="793" spans="1:65">
      <c r="A793" s="30"/>
      <c r="B793" s="19">
        <v>1</v>
      </c>
      <c r="C793" s="9">
        <v>2</v>
      </c>
      <c r="D793" s="11">
        <v>3</v>
      </c>
      <c r="E793" s="11">
        <v>2.5</v>
      </c>
      <c r="F793" s="11">
        <v>3.0761796113017312</v>
      </c>
      <c r="G793" s="155" t="s">
        <v>109</v>
      </c>
      <c r="H793" s="11">
        <v>2.8</v>
      </c>
      <c r="I793" s="11">
        <v>4</v>
      </c>
      <c r="J793" s="11">
        <v>3</v>
      </c>
      <c r="K793" s="11">
        <v>2.6</v>
      </c>
      <c r="L793" s="155" t="s">
        <v>108</v>
      </c>
      <c r="M793" s="11">
        <v>3</v>
      </c>
      <c r="N793" s="155">
        <v>5</v>
      </c>
      <c r="O793" s="11">
        <v>2</v>
      </c>
      <c r="P793" s="11">
        <v>3</v>
      </c>
      <c r="Q793" s="11">
        <v>2</v>
      </c>
      <c r="R793" s="11">
        <v>2.751797580217473</v>
      </c>
      <c r="S793" s="11">
        <v>4.1432399999999996</v>
      </c>
      <c r="T793" s="11">
        <v>4</v>
      </c>
      <c r="U793" s="11">
        <v>2.8</v>
      </c>
      <c r="V793" s="11">
        <v>2</v>
      </c>
      <c r="W793" s="11">
        <v>3</v>
      </c>
      <c r="X793" s="11">
        <v>3</v>
      </c>
      <c r="Y793" s="159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28">
        <v>48</v>
      </c>
    </row>
    <row r="794" spans="1:65">
      <c r="A794" s="30"/>
      <c r="B794" s="19">
        <v>1</v>
      </c>
      <c r="C794" s="9">
        <v>3</v>
      </c>
      <c r="D794" s="11">
        <v>3.3</v>
      </c>
      <c r="E794" s="11">
        <v>3.1</v>
      </c>
      <c r="F794" s="11">
        <v>3.0332042855686279</v>
      </c>
      <c r="G794" s="155" t="s">
        <v>109</v>
      </c>
      <c r="H794" s="11">
        <v>2.8</v>
      </c>
      <c r="I794" s="11">
        <v>3</v>
      </c>
      <c r="J794" s="11">
        <v>3</v>
      </c>
      <c r="K794" s="11">
        <v>3</v>
      </c>
      <c r="L794" s="11">
        <v>3</v>
      </c>
      <c r="M794" s="11">
        <v>3</v>
      </c>
      <c r="N794" s="155">
        <v>5</v>
      </c>
      <c r="O794" s="11">
        <v>3</v>
      </c>
      <c r="P794" s="11">
        <v>4</v>
      </c>
      <c r="Q794" s="11">
        <v>3</v>
      </c>
      <c r="R794" s="11">
        <v>2.4571731292872028</v>
      </c>
      <c r="S794" s="11">
        <v>3.613775</v>
      </c>
      <c r="T794" s="11">
        <v>4</v>
      </c>
      <c r="U794" s="11">
        <v>2.7</v>
      </c>
      <c r="V794" s="11">
        <v>3</v>
      </c>
      <c r="W794" s="11">
        <v>3</v>
      </c>
      <c r="X794" s="11">
        <v>3</v>
      </c>
      <c r="Y794" s="159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28">
        <v>16</v>
      </c>
    </row>
    <row r="795" spans="1:65">
      <c r="A795" s="30"/>
      <c r="B795" s="19">
        <v>1</v>
      </c>
      <c r="C795" s="9">
        <v>4</v>
      </c>
      <c r="D795" s="11">
        <v>3.4</v>
      </c>
      <c r="E795" s="11">
        <v>3</v>
      </c>
      <c r="F795" s="11">
        <v>3.0968490398607194</v>
      </c>
      <c r="G795" s="155" t="s">
        <v>109</v>
      </c>
      <c r="H795" s="11">
        <v>3</v>
      </c>
      <c r="I795" s="11">
        <v>3</v>
      </c>
      <c r="J795" s="11">
        <v>4</v>
      </c>
      <c r="K795" s="11">
        <v>2.7</v>
      </c>
      <c r="L795" s="11">
        <v>3</v>
      </c>
      <c r="M795" s="11">
        <v>3</v>
      </c>
      <c r="N795" s="155">
        <v>5</v>
      </c>
      <c r="O795" s="11">
        <v>3</v>
      </c>
      <c r="P795" s="11">
        <v>4</v>
      </c>
      <c r="Q795" s="11">
        <v>3</v>
      </c>
      <c r="R795" s="11">
        <v>3.5146324268763327</v>
      </c>
      <c r="S795" s="11">
        <v>3.9089799999999997</v>
      </c>
      <c r="T795" s="11">
        <v>4</v>
      </c>
      <c r="U795" s="11">
        <v>2.7</v>
      </c>
      <c r="V795" s="11">
        <v>3</v>
      </c>
      <c r="W795" s="11">
        <v>3</v>
      </c>
      <c r="X795" s="11">
        <v>3</v>
      </c>
      <c r="Y795" s="159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28">
        <v>3.0632962826778649</v>
      </c>
    </row>
    <row r="796" spans="1:65">
      <c r="A796" s="30"/>
      <c r="B796" s="19">
        <v>1</v>
      </c>
      <c r="C796" s="9">
        <v>5</v>
      </c>
      <c r="D796" s="11">
        <v>3.2</v>
      </c>
      <c r="E796" s="11">
        <v>3</v>
      </c>
      <c r="F796" s="11">
        <v>3.274658688058611</v>
      </c>
      <c r="G796" s="155" t="s">
        <v>109</v>
      </c>
      <c r="H796" s="11">
        <v>2.7</v>
      </c>
      <c r="I796" s="11">
        <v>3</v>
      </c>
      <c r="J796" s="11">
        <v>4</v>
      </c>
      <c r="K796" s="11">
        <v>2.9</v>
      </c>
      <c r="L796" s="11">
        <v>3</v>
      </c>
      <c r="M796" s="11">
        <v>3</v>
      </c>
      <c r="N796" s="155">
        <v>4</v>
      </c>
      <c r="O796" s="11">
        <v>2</v>
      </c>
      <c r="P796" s="11">
        <v>3</v>
      </c>
      <c r="Q796" s="11">
        <v>3</v>
      </c>
      <c r="R796" s="11">
        <v>3.4613908577555228</v>
      </c>
      <c r="S796" s="11">
        <v>4.170865</v>
      </c>
      <c r="T796" s="11">
        <v>4</v>
      </c>
      <c r="U796" s="11">
        <v>2.6</v>
      </c>
      <c r="V796" s="11">
        <v>3</v>
      </c>
      <c r="W796" s="11">
        <v>3</v>
      </c>
      <c r="X796" s="11">
        <v>3</v>
      </c>
      <c r="Y796" s="159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28">
        <v>52</v>
      </c>
    </row>
    <row r="797" spans="1:65">
      <c r="A797" s="30"/>
      <c r="B797" s="19">
        <v>1</v>
      </c>
      <c r="C797" s="9">
        <v>6</v>
      </c>
      <c r="D797" s="11">
        <v>3.6</v>
      </c>
      <c r="E797" s="11">
        <v>3.1</v>
      </c>
      <c r="F797" s="11">
        <v>3.2228999357007644</v>
      </c>
      <c r="G797" s="155" t="s">
        <v>109</v>
      </c>
      <c r="H797" s="11">
        <v>2.7</v>
      </c>
      <c r="I797" s="11">
        <v>3</v>
      </c>
      <c r="J797" s="11">
        <v>3</v>
      </c>
      <c r="K797" s="11">
        <v>2.5</v>
      </c>
      <c r="L797" s="11">
        <v>2</v>
      </c>
      <c r="M797" s="11">
        <v>2</v>
      </c>
      <c r="N797" s="155">
        <v>5</v>
      </c>
      <c r="O797" s="11">
        <v>3</v>
      </c>
      <c r="P797" s="11">
        <v>3</v>
      </c>
      <c r="Q797" s="11">
        <v>3</v>
      </c>
      <c r="R797" s="11">
        <v>2.7194571866449229</v>
      </c>
      <c r="S797" s="11">
        <v>4.3599049999999995</v>
      </c>
      <c r="T797" s="11">
        <v>4</v>
      </c>
      <c r="U797" s="11">
        <v>2.5</v>
      </c>
      <c r="V797" s="11">
        <v>3</v>
      </c>
      <c r="W797" s="11">
        <v>3</v>
      </c>
      <c r="X797" s="11">
        <v>3</v>
      </c>
      <c r="Y797" s="159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56"/>
    </row>
    <row r="798" spans="1:65">
      <c r="A798" s="30"/>
      <c r="B798" s="20" t="s">
        <v>278</v>
      </c>
      <c r="C798" s="12"/>
      <c r="D798" s="22">
        <v>3.2333333333333338</v>
      </c>
      <c r="E798" s="22">
        <v>2.8666666666666667</v>
      </c>
      <c r="F798" s="22">
        <v>3.1161748248761381</v>
      </c>
      <c r="G798" s="22" t="s">
        <v>765</v>
      </c>
      <c r="H798" s="22">
        <v>2.8499999999999996</v>
      </c>
      <c r="I798" s="22">
        <v>3.3333333333333335</v>
      </c>
      <c r="J798" s="22">
        <v>3.5</v>
      </c>
      <c r="K798" s="22">
        <v>2.7166666666666663</v>
      </c>
      <c r="L798" s="22">
        <v>2.6</v>
      </c>
      <c r="M798" s="22">
        <v>2.8333333333333335</v>
      </c>
      <c r="N798" s="22">
        <v>4.833333333333333</v>
      </c>
      <c r="O798" s="22">
        <v>2.5</v>
      </c>
      <c r="P798" s="22">
        <v>3.5</v>
      </c>
      <c r="Q798" s="22">
        <v>2.8333333333333335</v>
      </c>
      <c r="R798" s="22">
        <v>3.0273395460033012</v>
      </c>
      <c r="S798" s="22">
        <v>3.9257816666666669</v>
      </c>
      <c r="T798" s="22">
        <v>4</v>
      </c>
      <c r="U798" s="22">
        <v>2.6999999999999993</v>
      </c>
      <c r="V798" s="22">
        <v>2.6666666666666665</v>
      </c>
      <c r="W798" s="22">
        <v>3</v>
      </c>
      <c r="X798" s="22">
        <v>3</v>
      </c>
      <c r="Y798" s="159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56"/>
    </row>
    <row r="799" spans="1:65">
      <c r="A799" s="30"/>
      <c r="B799" s="3" t="s">
        <v>279</v>
      </c>
      <c r="C799" s="29"/>
      <c r="D799" s="11">
        <v>3.25</v>
      </c>
      <c r="E799" s="11">
        <v>3</v>
      </c>
      <c r="F799" s="11">
        <v>3.0865143255812253</v>
      </c>
      <c r="G799" s="11" t="s">
        <v>765</v>
      </c>
      <c r="H799" s="11">
        <v>2.8</v>
      </c>
      <c r="I799" s="11">
        <v>3</v>
      </c>
      <c r="J799" s="11">
        <v>3.5</v>
      </c>
      <c r="K799" s="11">
        <v>2.6500000000000004</v>
      </c>
      <c r="L799" s="11">
        <v>3</v>
      </c>
      <c r="M799" s="11">
        <v>3</v>
      </c>
      <c r="N799" s="11">
        <v>5</v>
      </c>
      <c r="O799" s="11">
        <v>2.5</v>
      </c>
      <c r="P799" s="11">
        <v>3.5</v>
      </c>
      <c r="Q799" s="11">
        <v>3</v>
      </c>
      <c r="R799" s="11">
        <v>3.0056918377279129</v>
      </c>
      <c r="S799" s="11">
        <v>4.0261099999999992</v>
      </c>
      <c r="T799" s="11">
        <v>4</v>
      </c>
      <c r="U799" s="11">
        <v>2.7</v>
      </c>
      <c r="V799" s="11">
        <v>3</v>
      </c>
      <c r="W799" s="11">
        <v>3</v>
      </c>
      <c r="X799" s="11">
        <v>3</v>
      </c>
      <c r="Y799" s="159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56"/>
    </row>
    <row r="800" spans="1:65">
      <c r="A800" s="30"/>
      <c r="B800" s="3" t="s">
        <v>280</v>
      </c>
      <c r="C800" s="29"/>
      <c r="D800" s="23">
        <v>0.25819888974716115</v>
      </c>
      <c r="E800" s="23">
        <v>0.28751811537130439</v>
      </c>
      <c r="F800" s="23">
        <v>0.10997571890001101</v>
      </c>
      <c r="G800" s="23" t="s">
        <v>765</v>
      </c>
      <c r="H800" s="23">
        <v>0.16431676725154981</v>
      </c>
      <c r="I800" s="23">
        <v>0.51639777949432131</v>
      </c>
      <c r="J800" s="23">
        <v>0.54772255750516607</v>
      </c>
      <c r="K800" s="23">
        <v>0.19407902170679511</v>
      </c>
      <c r="L800" s="23">
        <v>0.54772255750516674</v>
      </c>
      <c r="M800" s="23">
        <v>0.40824829046386357</v>
      </c>
      <c r="N800" s="23">
        <v>0.40824829046386302</v>
      </c>
      <c r="O800" s="23">
        <v>0.54772255750516607</v>
      </c>
      <c r="P800" s="23">
        <v>0.54772255750516607</v>
      </c>
      <c r="Q800" s="23">
        <v>0.40824829046386357</v>
      </c>
      <c r="R800" s="23">
        <v>0.4417234468485961</v>
      </c>
      <c r="S800" s="23">
        <v>0.37839362718823183</v>
      </c>
      <c r="T800" s="23">
        <v>0</v>
      </c>
      <c r="U800" s="23">
        <v>0.14142135623730945</v>
      </c>
      <c r="V800" s="23">
        <v>0.51639777949432275</v>
      </c>
      <c r="W800" s="23">
        <v>0</v>
      </c>
      <c r="X800" s="23">
        <v>0</v>
      </c>
      <c r="Y800" s="159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56"/>
    </row>
    <row r="801" spans="1:65">
      <c r="A801" s="30"/>
      <c r="B801" s="3" t="s">
        <v>87</v>
      </c>
      <c r="C801" s="29"/>
      <c r="D801" s="13">
        <v>7.9855326725926115E-2</v>
      </c>
      <c r="E801" s="13">
        <v>0.1002970169899899</v>
      </c>
      <c r="F801" s="13">
        <v>3.5291896341015566E-2</v>
      </c>
      <c r="G801" s="13" t="s">
        <v>765</v>
      </c>
      <c r="H801" s="13">
        <v>5.7655006053175382E-2</v>
      </c>
      <c r="I801" s="13">
        <v>0.1549193338482964</v>
      </c>
      <c r="J801" s="13">
        <v>0.15649215928719032</v>
      </c>
      <c r="K801" s="13">
        <v>7.144013068961784E-2</v>
      </c>
      <c r="L801" s="13">
        <v>0.21066252211737183</v>
      </c>
      <c r="M801" s="13">
        <v>0.14408763192842242</v>
      </c>
      <c r="N801" s="13">
        <v>8.4465163544247532E-2</v>
      </c>
      <c r="O801" s="13">
        <v>0.21908902300206642</v>
      </c>
      <c r="P801" s="13">
        <v>0.15649215928719032</v>
      </c>
      <c r="Q801" s="13">
        <v>0.14408763192842242</v>
      </c>
      <c r="R801" s="13">
        <v>0.14591143151806679</v>
      </c>
      <c r="S801" s="13">
        <v>9.6386824158135417E-2</v>
      </c>
      <c r="T801" s="13">
        <v>0</v>
      </c>
      <c r="U801" s="13">
        <v>5.2378280087892401E-2</v>
      </c>
      <c r="V801" s="13">
        <v>0.19364916731037105</v>
      </c>
      <c r="W801" s="13">
        <v>0</v>
      </c>
      <c r="X801" s="13">
        <v>0</v>
      </c>
      <c r="Y801" s="159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56"/>
    </row>
    <row r="802" spans="1:65">
      <c r="A802" s="30"/>
      <c r="B802" s="3" t="s">
        <v>281</v>
      </c>
      <c r="C802" s="29"/>
      <c r="D802" s="13">
        <v>5.5507869616459704E-2</v>
      </c>
      <c r="E802" s="13">
        <v>-6.4188899102932684E-2</v>
      </c>
      <c r="F802" s="13">
        <v>1.7261974461069141E-2</v>
      </c>
      <c r="G802" s="13" t="s">
        <v>765</v>
      </c>
      <c r="H802" s="13">
        <v>-6.9629661317450631E-2</v>
      </c>
      <c r="I802" s="13">
        <v>8.8152442903566719E-2</v>
      </c>
      <c r="J802" s="13">
        <v>0.14256006504874508</v>
      </c>
      <c r="K802" s="13">
        <v>-0.11315575903359332</v>
      </c>
      <c r="L802" s="13">
        <v>-0.15124109453521795</v>
      </c>
      <c r="M802" s="13">
        <v>-7.5070423531968355E-2</v>
      </c>
      <c r="N802" s="13">
        <v>0.5778210422101715</v>
      </c>
      <c r="O802" s="13">
        <v>-0.18388566782232507</v>
      </c>
      <c r="P802" s="13">
        <v>0.14256006504874508</v>
      </c>
      <c r="Q802" s="13">
        <v>-7.5070423531968355E-2</v>
      </c>
      <c r="R802" s="13">
        <v>-1.1737923255380034E-2</v>
      </c>
      <c r="S802" s="13">
        <v>0.28155467326681061</v>
      </c>
      <c r="T802" s="13">
        <v>0.30578293148427993</v>
      </c>
      <c r="U802" s="13">
        <v>-0.11859652124811126</v>
      </c>
      <c r="V802" s="13">
        <v>-0.12947804567714671</v>
      </c>
      <c r="W802" s="13">
        <v>-2.0662801386789997E-2</v>
      </c>
      <c r="X802" s="13">
        <v>-2.0662801386789997E-2</v>
      </c>
      <c r="Y802" s="159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56"/>
    </row>
    <row r="803" spans="1:65">
      <c r="A803" s="30"/>
      <c r="B803" s="46" t="s">
        <v>282</v>
      </c>
      <c r="C803" s="47"/>
      <c r="D803" s="45">
        <v>0.52</v>
      </c>
      <c r="E803" s="45">
        <v>0.3</v>
      </c>
      <c r="F803" s="45">
        <v>0.26</v>
      </c>
      <c r="G803" s="45">
        <v>1.1200000000000001</v>
      </c>
      <c r="H803" s="45">
        <v>0.34</v>
      </c>
      <c r="I803" s="45">
        <v>0.75</v>
      </c>
      <c r="J803" s="45">
        <v>1.1200000000000001</v>
      </c>
      <c r="K803" s="45">
        <v>0.64</v>
      </c>
      <c r="L803" s="45">
        <v>1.5</v>
      </c>
      <c r="M803" s="45">
        <v>0.37</v>
      </c>
      <c r="N803" s="45">
        <v>4.12</v>
      </c>
      <c r="O803" s="45">
        <v>1.1200000000000001</v>
      </c>
      <c r="P803" s="45">
        <v>1.1200000000000001</v>
      </c>
      <c r="Q803" s="45">
        <v>0.37</v>
      </c>
      <c r="R803" s="45">
        <v>0.06</v>
      </c>
      <c r="S803" s="45">
        <v>2.08</v>
      </c>
      <c r="T803" s="45">
        <v>2.25</v>
      </c>
      <c r="U803" s="45">
        <v>0.67</v>
      </c>
      <c r="V803" s="45">
        <v>0.75</v>
      </c>
      <c r="W803" s="45">
        <v>0</v>
      </c>
      <c r="X803" s="45">
        <v>0</v>
      </c>
      <c r="Y803" s="159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56"/>
    </row>
    <row r="804" spans="1:65">
      <c r="B804" s="31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BM804" s="56"/>
    </row>
    <row r="805" spans="1:65" ht="15">
      <c r="B805" s="8" t="s">
        <v>544</v>
      </c>
      <c r="BM805" s="28" t="s">
        <v>67</v>
      </c>
    </row>
    <row r="806" spans="1:65" ht="15">
      <c r="A806" s="25" t="s">
        <v>12</v>
      </c>
      <c r="B806" s="18" t="s">
        <v>116</v>
      </c>
      <c r="C806" s="15" t="s">
        <v>117</v>
      </c>
      <c r="D806" s="16" t="s">
        <v>243</v>
      </c>
      <c r="E806" s="17" t="s">
        <v>243</v>
      </c>
      <c r="F806" s="17" t="s">
        <v>243</v>
      </c>
      <c r="G806" s="17" t="s">
        <v>243</v>
      </c>
      <c r="H806" s="17" t="s">
        <v>243</v>
      </c>
      <c r="I806" s="17" t="s">
        <v>243</v>
      </c>
      <c r="J806" s="17" t="s">
        <v>243</v>
      </c>
      <c r="K806" s="17" t="s">
        <v>243</v>
      </c>
      <c r="L806" s="17" t="s">
        <v>243</v>
      </c>
      <c r="M806" s="17" t="s">
        <v>243</v>
      </c>
      <c r="N806" s="159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28">
        <v>1</v>
      </c>
    </row>
    <row r="807" spans="1:65">
      <c r="A807" s="30"/>
      <c r="B807" s="19" t="s">
        <v>244</v>
      </c>
      <c r="C807" s="9" t="s">
        <v>244</v>
      </c>
      <c r="D807" s="157" t="s">
        <v>246</v>
      </c>
      <c r="E807" s="158" t="s">
        <v>247</v>
      </c>
      <c r="F807" s="158" t="s">
        <v>248</v>
      </c>
      <c r="G807" s="158" t="s">
        <v>251</v>
      </c>
      <c r="H807" s="158" t="s">
        <v>254</v>
      </c>
      <c r="I807" s="158" t="s">
        <v>265</v>
      </c>
      <c r="J807" s="158" t="s">
        <v>266</v>
      </c>
      <c r="K807" s="158" t="s">
        <v>268</v>
      </c>
      <c r="L807" s="158" t="s">
        <v>271</v>
      </c>
      <c r="M807" s="158" t="s">
        <v>272</v>
      </c>
      <c r="N807" s="159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28" t="s">
        <v>3</v>
      </c>
    </row>
    <row r="808" spans="1:65">
      <c r="A808" s="30"/>
      <c r="B808" s="19"/>
      <c r="C808" s="9"/>
      <c r="D808" s="10" t="s">
        <v>291</v>
      </c>
      <c r="E808" s="11" t="s">
        <v>291</v>
      </c>
      <c r="F808" s="11" t="s">
        <v>291</v>
      </c>
      <c r="G808" s="11" t="s">
        <v>292</v>
      </c>
      <c r="H808" s="11" t="s">
        <v>291</v>
      </c>
      <c r="I808" s="11" t="s">
        <v>292</v>
      </c>
      <c r="J808" s="11" t="s">
        <v>291</v>
      </c>
      <c r="K808" s="11" t="s">
        <v>292</v>
      </c>
      <c r="L808" s="11" t="s">
        <v>291</v>
      </c>
      <c r="M808" s="11" t="s">
        <v>291</v>
      </c>
      <c r="N808" s="159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28">
        <v>2</v>
      </c>
    </row>
    <row r="809" spans="1:65">
      <c r="A809" s="30"/>
      <c r="B809" s="19"/>
      <c r="C809" s="9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159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28">
        <v>3</v>
      </c>
    </row>
    <row r="810" spans="1:65">
      <c r="A810" s="30"/>
      <c r="B810" s="18">
        <v>1</v>
      </c>
      <c r="C810" s="14">
        <v>1</v>
      </c>
      <c r="D810" s="21">
        <v>6.6</v>
      </c>
      <c r="E810" s="21">
        <v>7.29</v>
      </c>
      <c r="F810" s="21">
        <v>6.5981178418788113</v>
      </c>
      <c r="G810" s="21">
        <v>6.9</v>
      </c>
      <c r="H810" s="153">
        <v>9.3310659837772558</v>
      </c>
      <c r="I810" s="152">
        <v>6.1265999999999998</v>
      </c>
      <c r="J810" s="21">
        <v>6.74</v>
      </c>
      <c r="K810" s="21">
        <v>6.5</v>
      </c>
      <c r="L810" s="21">
        <v>7.56</v>
      </c>
      <c r="M810" s="21">
        <v>6.6</v>
      </c>
      <c r="N810" s="159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28">
        <v>1</v>
      </c>
    </row>
    <row r="811" spans="1:65">
      <c r="A811" s="30"/>
      <c r="B811" s="19">
        <v>1</v>
      </c>
      <c r="C811" s="9">
        <v>2</v>
      </c>
      <c r="D811" s="11">
        <v>6.4</v>
      </c>
      <c r="E811" s="11">
        <v>7.25</v>
      </c>
      <c r="F811" s="11">
        <v>6.451929874779891</v>
      </c>
      <c r="G811" s="11">
        <v>6.6</v>
      </c>
      <c r="H811" s="155">
        <v>9.6087104636999765</v>
      </c>
      <c r="I811" s="11">
        <v>7.0361000000000002</v>
      </c>
      <c r="J811" s="11">
        <v>6.76</v>
      </c>
      <c r="K811" s="11">
        <v>6.3</v>
      </c>
      <c r="L811" s="11">
        <v>7.34</v>
      </c>
      <c r="M811" s="11">
        <v>7</v>
      </c>
      <c r="N811" s="159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28">
        <v>7</v>
      </c>
    </row>
    <row r="812" spans="1:65">
      <c r="A812" s="30"/>
      <c r="B812" s="19">
        <v>1</v>
      </c>
      <c r="C812" s="9">
        <v>3</v>
      </c>
      <c r="D812" s="11">
        <v>7</v>
      </c>
      <c r="E812" s="11">
        <v>7.24</v>
      </c>
      <c r="F812" s="11">
        <v>6.533131372097893</v>
      </c>
      <c r="G812" s="11">
        <v>7.2</v>
      </c>
      <c r="H812" s="155">
        <v>9.7910805471170406</v>
      </c>
      <c r="I812" s="11">
        <v>6.7302</v>
      </c>
      <c r="J812" s="11">
        <v>6.58</v>
      </c>
      <c r="K812" s="11">
        <v>6.1</v>
      </c>
      <c r="L812" s="11">
        <v>7.38</v>
      </c>
      <c r="M812" s="11">
        <v>7.1</v>
      </c>
      <c r="N812" s="159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28">
        <v>16</v>
      </c>
    </row>
    <row r="813" spans="1:65">
      <c r="A813" s="30"/>
      <c r="B813" s="19">
        <v>1</v>
      </c>
      <c r="C813" s="9">
        <v>4</v>
      </c>
      <c r="D813" s="11">
        <v>6</v>
      </c>
      <c r="E813" s="11">
        <v>7.03</v>
      </c>
      <c r="F813" s="11">
        <v>6.6344312268720351</v>
      </c>
      <c r="G813" s="11">
        <v>6.4</v>
      </c>
      <c r="H813" s="155">
        <v>9.4753421074102313</v>
      </c>
      <c r="I813" s="11">
        <v>6.8655999999999997</v>
      </c>
      <c r="J813" s="11">
        <v>6.78</v>
      </c>
      <c r="K813" s="11">
        <v>6.1</v>
      </c>
      <c r="L813" s="11">
        <v>7.21</v>
      </c>
      <c r="M813" s="11">
        <v>7.2</v>
      </c>
      <c r="N813" s="159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28">
        <v>6.8179540221291379</v>
      </c>
    </row>
    <row r="814" spans="1:65">
      <c r="A814" s="30"/>
      <c r="B814" s="19">
        <v>1</v>
      </c>
      <c r="C814" s="9">
        <v>5</v>
      </c>
      <c r="D814" s="11">
        <v>5.7</v>
      </c>
      <c r="E814" s="11">
        <v>7.32</v>
      </c>
      <c r="F814" s="11">
        <v>6.6809548011544724</v>
      </c>
      <c r="G814" s="11">
        <v>7.1</v>
      </c>
      <c r="H814" s="155">
        <v>9.4087510294435202</v>
      </c>
      <c r="I814" s="11">
        <v>6.8960999999999997</v>
      </c>
      <c r="J814" s="11">
        <v>6.71</v>
      </c>
      <c r="K814" s="11">
        <v>6.2</v>
      </c>
      <c r="L814" s="11">
        <v>7.4</v>
      </c>
      <c r="M814" s="11">
        <v>6.9</v>
      </c>
      <c r="N814" s="159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28">
        <v>53</v>
      </c>
    </row>
    <row r="815" spans="1:65">
      <c r="A815" s="30"/>
      <c r="B815" s="19">
        <v>1</v>
      </c>
      <c r="C815" s="9">
        <v>6</v>
      </c>
      <c r="D815" s="11">
        <v>6.9</v>
      </c>
      <c r="E815" s="11">
        <v>7.19</v>
      </c>
      <c r="F815" s="11">
        <v>6.6318720781903746</v>
      </c>
      <c r="G815" s="11">
        <v>7</v>
      </c>
      <c r="H815" s="155">
        <v>9.8134264706973138</v>
      </c>
      <c r="I815" s="11">
        <v>7.0629</v>
      </c>
      <c r="J815" s="11">
        <v>6.72</v>
      </c>
      <c r="K815" s="11">
        <v>6.4</v>
      </c>
      <c r="L815" s="11">
        <v>7.63</v>
      </c>
      <c r="M815" s="11">
        <v>6.8</v>
      </c>
      <c r="N815" s="159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56"/>
    </row>
    <row r="816" spans="1:65">
      <c r="A816" s="30"/>
      <c r="B816" s="20" t="s">
        <v>278</v>
      </c>
      <c r="C816" s="12"/>
      <c r="D816" s="22">
        <v>6.4333333333333336</v>
      </c>
      <c r="E816" s="22">
        <v>7.22</v>
      </c>
      <c r="F816" s="22">
        <v>6.5884061991622467</v>
      </c>
      <c r="G816" s="22">
        <v>6.8666666666666671</v>
      </c>
      <c r="H816" s="22">
        <v>9.5713961003575569</v>
      </c>
      <c r="I816" s="22">
        <v>6.7862499999999999</v>
      </c>
      <c r="J816" s="22">
        <v>6.7149999999999999</v>
      </c>
      <c r="K816" s="22">
        <v>6.2666666666666666</v>
      </c>
      <c r="L816" s="22">
        <v>7.4200000000000008</v>
      </c>
      <c r="M816" s="22">
        <v>6.9333333333333327</v>
      </c>
      <c r="N816" s="159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56"/>
    </row>
    <row r="817" spans="1:65">
      <c r="A817" s="30"/>
      <c r="B817" s="3" t="s">
        <v>279</v>
      </c>
      <c r="C817" s="29"/>
      <c r="D817" s="11">
        <v>6.5</v>
      </c>
      <c r="E817" s="11">
        <v>7.2450000000000001</v>
      </c>
      <c r="F817" s="11">
        <v>6.6149949600345934</v>
      </c>
      <c r="G817" s="11">
        <v>6.95</v>
      </c>
      <c r="H817" s="11">
        <v>9.542026285555103</v>
      </c>
      <c r="I817" s="11">
        <v>6.8808499999999997</v>
      </c>
      <c r="J817" s="11">
        <v>6.73</v>
      </c>
      <c r="K817" s="11">
        <v>6.25</v>
      </c>
      <c r="L817" s="11">
        <v>7.3900000000000006</v>
      </c>
      <c r="M817" s="11">
        <v>6.95</v>
      </c>
      <c r="N817" s="159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56"/>
    </row>
    <row r="818" spans="1:65">
      <c r="A818" s="30"/>
      <c r="B818" s="3" t="s">
        <v>280</v>
      </c>
      <c r="C818" s="29"/>
      <c r="D818" s="23">
        <v>0.50859282994028399</v>
      </c>
      <c r="E818" s="23">
        <v>0.10315037566582097</v>
      </c>
      <c r="F818" s="23">
        <v>8.2883338704780027E-2</v>
      </c>
      <c r="G818" s="23">
        <v>0.30767948691238201</v>
      </c>
      <c r="H818" s="23">
        <v>0.20083359859133551</v>
      </c>
      <c r="I818" s="23">
        <v>0.34513864315663068</v>
      </c>
      <c r="J818" s="23">
        <v>7.0922492905988579E-2</v>
      </c>
      <c r="K818" s="23">
        <v>0.16329931618554538</v>
      </c>
      <c r="L818" s="23">
        <v>0.15244671200127596</v>
      </c>
      <c r="M818" s="23">
        <v>0.21602468994692878</v>
      </c>
      <c r="N818" s="213"/>
      <c r="O818" s="214"/>
      <c r="P818" s="214"/>
      <c r="Q818" s="214"/>
      <c r="R818" s="214"/>
      <c r="S818" s="214"/>
      <c r="T818" s="214"/>
      <c r="U818" s="214"/>
      <c r="V818" s="214"/>
      <c r="W818" s="214"/>
      <c r="X818" s="214"/>
      <c r="Y818" s="214"/>
      <c r="Z818" s="214"/>
      <c r="AA818" s="214"/>
      <c r="AB818" s="214"/>
      <c r="AC818" s="214"/>
      <c r="AD818" s="214"/>
      <c r="AE818" s="214"/>
      <c r="AF818" s="214"/>
      <c r="AG818" s="214"/>
      <c r="AH818" s="214"/>
      <c r="AI818" s="214"/>
      <c r="AJ818" s="214"/>
      <c r="AK818" s="214"/>
      <c r="AL818" s="214"/>
      <c r="AM818" s="214"/>
      <c r="AN818" s="214"/>
      <c r="AO818" s="214"/>
      <c r="AP818" s="214"/>
      <c r="AQ818" s="214"/>
      <c r="AR818" s="214"/>
      <c r="AS818" s="214"/>
      <c r="AT818" s="214"/>
      <c r="AU818" s="214"/>
      <c r="AV818" s="214"/>
      <c r="AW818" s="214"/>
      <c r="AX818" s="214"/>
      <c r="AY818" s="214"/>
      <c r="AZ818" s="214"/>
      <c r="BA818" s="214"/>
      <c r="BB818" s="214"/>
      <c r="BC818" s="214"/>
      <c r="BD818" s="214"/>
      <c r="BE818" s="214"/>
      <c r="BF818" s="214"/>
      <c r="BG818" s="214"/>
      <c r="BH818" s="214"/>
      <c r="BI818" s="214"/>
      <c r="BJ818" s="214"/>
      <c r="BK818" s="214"/>
      <c r="BL818" s="214"/>
      <c r="BM818" s="57"/>
    </row>
    <row r="819" spans="1:65">
      <c r="A819" s="30"/>
      <c r="B819" s="3" t="s">
        <v>87</v>
      </c>
      <c r="C819" s="29"/>
      <c r="D819" s="13">
        <v>7.9055880301598547E-2</v>
      </c>
      <c r="E819" s="13">
        <v>1.4286755632385177E-2</v>
      </c>
      <c r="F819" s="13">
        <v>1.2580180425930496E-2</v>
      </c>
      <c r="G819" s="13">
        <v>4.4807692268793491E-2</v>
      </c>
      <c r="H819" s="13">
        <v>2.098268596196045E-2</v>
      </c>
      <c r="I819" s="13">
        <v>5.0858521739787173E-2</v>
      </c>
      <c r="J819" s="13">
        <v>1.0561800879521754E-2</v>
      </c>
      <c r="K819" s="13">
        <v>2.6058401518970008E-2</v>
      </c>
      <c r="L819" s="13">
        <v>2.0545378975913201E-2</v>
      </c>
      <c r="M819" s="13">
        <v>3.115740720388396E-2</v>
      </c>
      <c r="N819" s="159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56"/>
    </row>
    <row r="820" spans="1:65">
      <c r="A820" s="30"/>
      <c r="B820" s="3" t="s">
        <v>281</v>
      </c>
      <c r="C820" s="29"/>
      <c r="D820" s="13">
        <v>-5.6412919117294624E-2</v>
      </c>
      <c r="E820" s="13">
        <v>5.8968713570953346E-2</v>
      </c>
      <c r="F820" s="13">
        <v>-3.3668138890617927E-2</v>
      </c>
      <c r="G820" s="13">
        <v>7.1447599058929168E-3</v>
      </c>
      <c r="H820" s="13">
        <v>0.40385166419303054</v>
      </c>
      <c r="I820" s="13">
        <v>-4.6500786051409948E-3</v>
      </c>
      <c r="J820" s="13">
        <v>-1.5100427752222867E-2</v>
      </c>
      <c r="K820" s="13">
        <v>-8.0858180280058978E-2</v>
      </c>
      <c r="L820" s="13">
        <v>8.830302696627057E-2</v>
      </c>
      <c r="M820" s="13">
        <v>1.6922864370998436E-2</v>
      </c>
      <c r="N820" s="159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56"/>
    </row>
    <row r="821" spans="1:65">
      <c r="A821" s="30"/>
      <c r="B821" s="46" t="s">
        <v>282</v>
      </c>
      <c r="C821" s="47"/>
      <c r="D821" s="45">
        <v>0.84</v>
      </c>
      <c r="E821" s="45">
        <v>0.84</v>
      </c>
      <c r="F821" s="45">
        <v>0.51</v>
      </c>
      <c r="G821" s="45">
        <v>0.09</v>
      </c>
      <c r="H821" s="45">
        <v>5.87</v>
      </c>
      <c r="I821" s="45">
        <v>0.09</v>
      </c>
      <c r="J821" s="45">
        <v>0.24</v>
      </c>
      <c r="K821" s="45">
        <v>1.2</v>
      </c>
      <c r="L821" s="45">
        <v>1.27</v>
      </c>
      <c r="M821" s="45">
        <v>0.23</v>
      </c>
      <c r="N821" s="159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56"/>
    </row>
    <row r="822" spans="1:65">
      <c r="B822" s="31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BM822" s="56"/>
    </row>
    <row r="823" spans="1:65" ht="15">
      <c r="B823" s="8" t="s">
        <v>545</v>
      </c>
      <c r="BM823" s="28" t="s">
        <v>67</v>
      </c>
    </row>
    <row r="824" spans="1:65" ht="15">
      <c r="A824" s="25" t="s">
        <v>15</v>
      </c>
      <c r="B824" s="18" t="s">
        <v>116</v>
      </c>
      <c r="C824" s="15" t="s">
        <v>117</v>
      </c>
      <c r="D824" s="16" t="s">
        <v>243</v>
      </c>
      <c r="E824" s="17" t="s">
        <v>243</v>
      </c>
      <c r="F824" s="17" t="s">
        <v>243</v>
      </c>
      <c r="G824" s="17" t="s">
        <v>243</v>
      </c>
      <c r="H824" s="17" t="s">
        <v>243</v>
      </c>
      <c r="I824" s="17" t="s">
        <v>243</v>
      </c>
      <c r="J824" s="17" t="s">
        <v>243</v>
      </c>
      <c r="K824" s="17" t="s">
        <v>243</v>
      </c>
      <c r="L824" s="17" t="s">
        <v>243</v>
      </c>
      <c r="M824" s="17" t="s">
        <v>243</v>
      </c>
      <c r="N824" s="17" t="s">
        <v>243</v>
      </c>
      <c r="O824" s="17" t="s">
        <v>243</v>
      </c>
      <c r="P824" s="17" t="s">
        <v>243</v>
      </c>
      <c r="Q824" s="17" t="s">
        <v>243</v>
      </c>
      <c r="R824" s="17" t="s">
        <v>243</v>
      </c>
      <c r="S824" s="17" t="s">
        <v>243</v>
      </c>
      <c r="T824" s="17" t="s">
        <v>243</v>
      </c>
      <c r="U824" s="17" t="s">
        <v>243</v>
      </c>
      <c r="V824" s="17" t="s">
        <v>243</v>
      </c>
      <c r="W824" s="17" t="s">
        <v>243</v>
      </c>
      <c r="X824" s="17" t="s">
        <v>243</v>
      </c>
      <c r="Y824" s="17" t="s">
        <v>243</v>
      </c>
      <c r="Z824" s="17" t="s">
        <v>243</v>
      </c>
      <c r="AA824" s="17" t="s">
        <v>243</v>
      </c>
      <c r="AB824" s="17" t="s">
        <v>243</v>
      </c>
      <c r="AC824" s="159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28">
        <v>1</v>
      </c>
    </row>
    <row r="825" spans="1:65">
      <c r="A825" s="30"/>
      <c r="B825" s="19" t="s">
        <v>244</v>
      </c>
      <c r="C825" s="9" t="s">
        <v>244</v>
      </c>
      <c r="D825" s="157" t="s">
        <v>246</v>
      </c>
      <c r="E825" s="158" t="s">
        <v>247</v>
      </c>
      <c r="F825" s="158" t="s">
        <v>248</v>
      </c>
      <c r="G825" s="158" t="s">
        <v>249</v>
      </c>
      <c r="H825" s="158" t="s">
        <v>250</v>
      </c>
      <c r="I825" s="158" t="s">
        <v>251</v>
      </c>
      <c r="J825" s="158" t="s">
        <v>252</v>
      </c>
      <c r="K825" s="158" t="s">
        <v>253</v>
      </c>
      <c r="L825" s="158" t="s">
        <v>255</v>
      </c>
      <c r="M825" s="158" t="s">
        <v>256</v>
      </c>
      <c r="N825" s="158" t="s">
        <v>257</v>
      </c>
      <c r="O825" s="158" t="s">
        <v>259</v>
      </c>
      <c r="P825" s="158" t="s">
        <v>260</v>
      </c>
      <c r="Q825" s="158" t="s">
        <v>261</v>
      </c>
      <c r="R825" s="158" t="s">
        <v>262</v>
      </c>
      <c r="S825" s="158" t="s">
        <v>263</v>
      </c>
      <c r="T825" s="158" t="s">
        <v>264</v>
      </c>
      <c r="U825" s="158" t="s">
        <v>265</v>
      </c>
      <c r="V825" s="158" t="s">
        <v>266</v>
      </c>
      <c r="W825" s="158" t="s">
        <v>267</v>
      </c>
      <c r="X825" s="158" t="s">
        <v>268</v>
      </c>
      <c r="Y825" s="158" t="s">
        <v>269</v>
      </c>
      <c r="Z825" s="158" t="s">
        <v>270</v>
      </c>
      <c r="AA825" s="158" t="s">
        <v>271</v>
      </c>
      <c r="AB825" s="158" t="s">
        <v>272</v>
      </c>
      <c r="AC825" s="159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28" t="s">
        <v>3</v>
      </c>
    </row>
    <row r="826" spans="1:65">
      <c r="A826" s="30"/>
      <c r="B826" s="19"/>
      <c r="C826" s="9"/>
      <c r="D826" s="10" t="s">
        <v>291</v>
      </c>
      <c r="E826" s="11" t="s">
        <v>291</v>
      </c>
      <c r="F826" s="11" t="s">
        <v>291</v>
      </c>
      <c r="G826" s="11" t="s">
        <v>120</v>
      </c>
      <c r="H826" s="11" t="s">
        <v>120</v>
      </c>
      <c r="I826" s="11" t="s">
        <v>292</v>
      </c>
      <c r="J826" s="11" t="s">
        <v>291</v>
      </c>
      <c r="K826" s="11" t="s">
        <v>291</v>
      </c>
      <c r="L826" s="11" t="s">
        <v>291</v>
      </c>
      <c r="M826" s="11" t="s">
        <v>292</v>
      </c>
      <c r="N826" s="11" t="s">
        <v>292</v>
      </c>
      <c r="O826" s="11" t="s">
        <v>292</v>
      </c>
      <c r="P826" s="11" t="s">
        <v>292</v>
      </c>
      <c r="Q826" s="11" t="s">
        <v>292</v>
      </c>
      <c r="R826" s="11" t="s">
        <v>292</v>
      </c>
      <c r="S826" s="11" t="s">
        <v>292</v>
      </c>
      <c r="T826" s="11" t="s">
        <v>120</v>
      </c>
      <c r="U826" s="11" t="s">
        <v>292</v>
      </c>
      <c r="V826" s="11" t="s">
        <v>291</v>
      </c>
      <c r="W826" s="11" t="s">
        <v>120</v>
      </c>
      <c r="X826" s="11" t="s">
        <v>292</v>
      </c>
      <c r="Y826" s="11" t="s">
        <v>292</v>
      </c>
      <c r="Z826" s="11" t="s">
        <v>292</v>
      </c>
      <c r="AA826" s="11" t="s">
        <v>291</v>
      </c>
      <c r="AB826" s="11" t="s">
        <v>291</v>
      </c>
      <c r="AC826" s="159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28">
        <v>2</v>
      </c>
    </row>
    <row r="827" spans="1:65">
      <c r="A827" s="30"/>
      <c r="B827" s="19"/>
      <c r="C827" s="9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159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28">
        <v>3</v>
      </c>
    </row>
    <row r="828" spans="1:65">
      <c r="A828" s="30"/>
      <c r="B828" s="18">
        <v>1</v>
      </c>
      <c r="C828" s="14">
        <v>1</v>
      </c>
      <c r="D828" s="21">
        <v>6.7</v>
      </c>
      <c r="E828" s="21">
        <v>7.5</v>
      </c>
      <c r="F828" s="21">
        <v>6.8556679203001902</v>
      </c>
      <c r="G828" s="153" t="s">
        <v>97</v>
      </c>
      <c r="H828" s="153" t="s">
        <v>109</v>
      </c>
      <c r="I828" s="153">
        <v>7</v>
      </c>
      <c r="J828" s="21">
        <v>6.9</v>
      </c>
      <c r="K828" s="21">
        <v>7.7000000000000011</v>
      </c>
      <c r="L828" s="21">
        <v>6.8</v>
      </c>
      <c r="M828" s="21">
        <v>6.5</v>
      </c>
      <c r="N828" s="21">
        <v>7.5</v>
      </c>
      <c r="O828" s="21">
        <v>7.3</v>
      </c>
      <c r="P828" s="21">
        <v>6.7</v>
      </c>
      <c r="Q828" s="21">
        <v>6.7</v>
      </c>
      <c r="R828" s="21">
        <v>6.7</v>
      </c>
      <c r="S828" s="21">
        <v>7</v>
      </c>
      <c r="T828" s="21">
        <v>7.3905786692346993</v>
      </c>
      <c r="U828" s="152">
        <v>5.9573</v>
      </c>
      <c r="V828" s="21">
        <v>7.5</v>
      </c>
      <c r="W828" s="153">
        <v>11</v>
      </c>
      <c r="X828" s="21">
        <v>6.1</v>
      </c>
      <c r="Y828" s="21">
        <v>6.3</v>
      </c>
      <c r="Z828" s="21">
        <v>6.9</v>
      </c>
      <c r="AA828" s="21">
        <v>7</v>
      </c>
      <c r="AB828" s="21">
        <v>7.5</v>
      </c>
      <c r="AC828" s="159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28">
        <v>1</v>
      </c>
    </row>
    <row r="829" spans="1:65">
      <c r="A829" s="30"/>
      <c r="B829" s="19">
        <v>1</v>
      </c>
      <c r="C829" s="9">
        <v>2</v>
      </c>
      <c r="D829" s="11">
        <v>6.8</v>
      </c>
      <c r="E829" s="11">
        <v>7.7000000000000011</v>
      </c>
      <c r="F829" s="11">
        <v>6.750603121797746</v>
      </c>
      <c r="G829" s="155" t="s">
        <v>97</v>
      </c>
      <c r="H829" s="155" t="s">
        <v>109</v>
      </c>
      <c r="I829" s="155">
        <v>7</v>
      </c>
      <c r="J829" s="11">
        <v>6.9</v>
      </c>
      <c r="K829" s="11">
        <v>7.7000000000000011</v>
      </c>
      <c r="L829" s="11">
        <v>6.9</v>
      </c>
      <c r="M829" s="11">
        <v>6.5</v>
      </c>
      <c r="N829" s="11">
        <v>7.3</v>
      </c>
      <c r="O829" s="11">
        <v>7.2</v>
      </c>
      <c r="P829" s="11">
        <v>6.9</v>
      </c>
      <c r="Q829" s="11">
        <v>6.5</v>
      </c>
      <c r="R829" s="11">
        <v>6.8</v>
      </c>
      <c r="S829" s="11">
        <v>6.8</v>
      </c>
      <c r="T829" s="11">
        <v>6.9565750458763649</v>
      </c>
      <c r="U829" s="11">
        <v>6.79</v>
      </c>
      <c r="V829" s="11">
        <v>7.4</v>
      </c>
      <c r="W829" s="155">
        <v>14</v>
      </c>
      <c r="X829" s="11">
        <v>6</v>
      </c>
      <c r="Y829" s="11">
        <v>6.3</v>
      </c>
      <c r="Z829" s="11">
        <v>7.2</v>
      </c>
      <c r="AA829" s="11">
        <v>7</v>
      </c>
      <c r="AB829" s="11">
        <v>7.6</v>
      </c>
      <c r="AC829" s="159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28">
        <v>12</v>
      </c>
    </row>
    <row r="830" spans="1:65">
      <c r="A830" s="30"/>
      <c r="B830" s="19">
        <v>1</v>
      </c>
      <c r="C830" s="9">
        <v>3</v>
      </c>
      <c r="D830" s="11">
        <v>6.6</v>
      </c>
      <c r="E830" s="11">
        <v>7.7000000000000011</v>
      </c>
      <c r="F830" s="11">
        <v>6.7668260002959144</v>
      </c>
      <c r="G830" s="155" t="s">
        <v>97</v>
      </c>
      <c r="H830" s="155" t="s">
        <v>109</v>
      </c>
      <c r="I830" s="155">
        <v>7</v>
      </c>
      <c r="J830" s="11">
        <v>6.9</v>
      </c>
      <c r="K830" s="11">
        <v>8</v>
      </c>
      <c r="L830" s="11">
        <v>7.3</v>
      </c>
      <c r="M830" s="11">
        <v>6.7</v>
      </c>
      <c r="N830" s="11">
        <v>7.1</v>
      </c>
      <c r="O830" s="11">
        <v>7.3</v>
      </c>
      <c r="P830" s="11">
        <v>6.9</v>
      </c>
      <c r="Q830" s="11">
        <v>6.5</v>
      </c>
      <c r="R830" s="11">
        <v>7.1</v>
      </c>
      <c r="S830" s="11">
        <v>6.7</v>
      </c>
      <c r="T830" s="11">
        <v>6.9703044549821866</v>
      </c>
      <c r="U830" s="11">
        <v>6.5316000000000001</v>
      </c>
      <c r="V830" s="11">
        <v>7.2</v>
      </c>
      <c r="W830" s="155">
        <v>11</v>
      </c>
      <c r="X830" s="11">
        <v>5.9</v>
      </c>
      <c r="Y830" s="11">
        <v>6.4</v>
      </c>
      <c r="Z830" s="11">
        <v>7</v>
      </c>
      <c r="AA830" s="11">
        <v>6.6</v>
      </c>
      <c r="AB830" s="11">
        <v>7.6</v>
      </c>
      <c r="AC830" s="159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28">
        <v>16</v>
      </c>
    </row>
    <row r="831" spans="1:65">
      <c r="A831" s="30"/>
      <c r="B831" s="19">
        <v>1</v>
      </c>
      <c r="C831" s="9">
        <v>4</v>
      </c>
      <c r="D831" s="11">
        <v>6.1</v>
      </c>
      <c r="E831" s="11">
        <v>7.9</v>
      </c>
      <c r="F831" s="11">
        <v>6.9165518709059697</v>
      </c>
      <c r="G831" s="155" t="s">
        <v>97</v>
      </c>
      <c r="H831" s="155" t="s">
        <v>109</v>
      </c>
      <c r="I831" s="155">
        <v>7</v>
      </c>
      <c r="J831" s="11">
        <v>6.9</v>
      </c>
      <c r="K831" s="11">
        <v>8.1</v>
      </c>
      <c r="L831" s="11">
        <v>7.2</v>
      </c>
      <c r="M831" s="11">
        <v>7.3</v>
      </c>
      <c r="N831" s="11">
        <v>7</v>
      </c>
      <c r="O831" s="11">
        <v>7.2</v>
      </c>
      <c r="P831" s="11">
        <v>6.9</v>
      </c>
      <c r="Q831" s="11">
        <v>6.6</v>
      </c>
      <c r="R831" s="11">
        <v>7</v>
      </c>
      <c r="S831" s="11">
        <v>6.8</v>
      </c>
      <c r="T831" s="11">
        <v>7.2477499691988259</v>
      </c>
      <c r="U831" s="11">
        <v>6.7742000000000004</v>
      </c>
      <c r="V831" s="11">
        <v>7.2</v>
      </c>
      <c r="W831" s="155" t="s">
        <v>97</v>
      </c>
      <c r="X831" s="11">
        <v>6</v>
      </c>
      <c r="Y831" s="11">
        <v>6.5</v>
      </c>
      <c r="Z831" s="11">
        <v>6.9</v>
      </c>
      <c r="AA831" s="11">
        <v>6.6</v>
      </c>
      <c r="AB831" s="11">
        <v>7.4</v>
      </c>
      <c r="AC831" s="159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28">
        <v>6.9650934382416452</v>
      </c>
    </row>
    <row r="832" spans="1:65">
      <c r="A832" s="30"/>
      <c r="B832" s="19">
        <v>1</v>
      </c>
      <c r="C832" s="9">
        <v>5</v>
      </c>
      <c r="D832" s="11">
        <v>6.4</v>
      </c>
      <c r="E832" s="11">
        <v>7.8</v>
      </c>
      <c r="F832" s="11">
        <v>6.8681006634141362</v>
      </c>
      <c r="G832" s="155" t="s">
        <v>97</v>
      </c>
      <c r="H832" s="155" t="s">
        <v>109</v>
      </c>
      <c r="I832" s="155">
        <v>7</v>
      </c>
      <c r="J832" s="154">
        <v>7.2</v>
      </c>
      <c r="K832" s="11">
        <v>7.7000000000000011</v>
      </c>
      <c r="L832" s="11">
        <v>6.9</v>
      </c>
      <c r="M832" s="11">
        <v>7.5</v>
      </c>
      <c r="N832" s="11">
        <v>7.4</v>
      </c>
      <c r="O832" s="11">
        <v>7.4</v>
      </c>
      <c r="P832" s="11">
        <v>6.9</v>
      </c>
      <c r="Q832" s="11">
        <v>6.5</v>
      </c>
      <c r="R832" s="11">
        <v>6.9</v>
      </c>
      <c r="S832" s="11">
        <v>6.8</v>
      </c>
      <c r="T832" s="11">
        <v>7.109882272382567</v>
      </c>
      <c r="U832" s="11">
        <v>6.7729999999999997</v>
      </c>
      <c r="V832" s="11">
        <v>7.5</v>
      </c>
      <c r="W832" s="155" t="s">
        <v>97</v>
      </c>
      <c r="X832" s="11">
        <v>5.9</v>
      </c>
      <c r="Y832" s="11">
        <v>6.3</v>
      </c>
      <c r="Z832" s="11">
        <v>7.1</v>
      </c>
      <c r="AA832" s="11">
        <v>6.7</v>
      </c>
      <c r="AB832" s="11">
        <v>7.6</v>
      </c>
      <c r="AC832" s="159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28">
        <v>54</v>
      </c>
    </row>
    <row r="833" spans="1:65">
      <c r="A833" s="30"/>
      <c r="B833" s="19">
        <v>1</v>
      </c>
      <c r="C833" s="9">
        <v>6</v>
      </c>
      <c r="D833" s="11">
        <v>6.8</v>
      </c>
      <c r="E833" s="11">
        <v>7.7000000000000011</v>
      </c>
      <c r="F833" s="11">
        <v>7.0203459161474298</v>
      </c>
      <c r="G833" s="155" t="s">
        <v>97</v>
      </c>
      <c r="H833" s="155" t="s">
        <v>109</v>
      </c>
      <c r="I833" s="155">
        <v>7</v>
      </c>
      <c r="J833" s="11">
        <v>6.8</v>
      </c>
      <c r="K833" s="11">
        <v>8</v>
      </c>
      <c r="L833" s="11">
        <v>7.2</v>
      </c>
      <c r="M833" s="11">
        <v>6.5</v>
      </c>
      <c r="N833" s="11">
        <v>7.1</v>
      </c>
      <c r="O833" s="11">
        <v>7.1</v>
      </c>
      <c r="P833" s="11">
        <v>6.9</v>
      </c>
      <c r="Q833" s="11">
        <v>6.6</v>
      </c>
      <c r="R833" s="11">
        <v>6.6</v>
      </c>
      <c r="S833" s="11">
        <v>6.8</v>
      </c>
      <c r="T833" s="11">
        <v>7.2349473139113956</v>
      </c>
      <c r="U833" s="11">
        <v>6.8258999999999999</v>
      </c>
      <c r="V833" s="11">
        <v>7.2</v>
      </c>
      <c r="W833" s="155">
        <v>11</v>
      </c>
      <c r="X833" s="11">
        <v>6</v>
      </c>
      <c r="Y833" s="11">
        <v>6.5</v>
      </c>
      <c r="Z833" s="11">
        <v>6.9</v>
      </c>
      <c r="AA833" s="11">
        <v>6.9</v>
      </c>
      <c r="AB833" s="11">
        <v>7.4</v>
      </c>
      <c r="AC833" s="159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56"/>
    </row>
    <row r="834" spans="1:65">
      <c r="A834" s="30"/>
      <c r="B834" s="20" t="s">
        <v>278</v>
      </c>
      <c r="C834" s="12"/>
      <c r="D834" s="22">
        <v>6.5666666666666664</v>
      </c>
      <c r="E834" s="22">
        <v>7.7166666666666677</v>
      </c>
      <c r="F834" s="22">
        <v>6.8630159154768968</v>
      </c>
      <c r="G834" s="22" t="s">
        <v>765</v>
      </c>
      <c r="H834" s="22" t="s">
        <v>765</v>
      </c>
      <c r="I834" s="22">
        <v>7</v>
      </c>
      <c r="J834" s="22">
        <v>6.9333333333333336</v>
      </c>
      <c r="K834" s="22">
        <v>7.8666666666666671</v>
      </c>
      <c r="L834" s="22">
        <v>7.0500000000000007</v>
      </c>
      <c r="M834" s="22">
        <v>6.833333333333333</v>
      </c>
      <c r="N834" s="22">
        <v>7.2333333333333334</v>
      </c>
      <c r="O834" s="22">
        <v>7.25</v>
      </c>
      <c r="P834" s="22">
        <v>6.8666666666666663</v>
      </c>
      <c r="Q834" s="22">
        <v>6.5666666666666664</v>
      </c>
      <c r="R834" s="22">
        <v>6.8500000000000005</v>
      </c>
      <c r="S834" s="22">
        <v>6.8166666666666664</v>
      </c>
      <c r="T834" s="22">
        <v>7.1516729542643409</v>
      </c>
      <c r="U834" s="22">
        <v>6.6086666666666654</v>
      </c>
      <c r="V834" s="22">
        <v>7.333333333333333</v>
      </c>
      <c r="W834" s="22">
        <v>11.75</v>
      </c>
      <c r="X834" s="22">
        <v>5.9833333333333334</v>
      </c>
      <c r="Y834" s="22">
        <v>6.3833333333333329</v>
      </c>
      <c r="Z834" s="22">
        <v>7</v>
      </c>
      <c r="AA834" s="22">
        <v>6.8000000000000007</v>
      </c>
      <c r="AB834" s="22">
        <v>7.5166666666666666</v>
      </c>
      <c r="AC834" s="159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56"/>
    </row>
    <row r="835" spans="1:65">
      <c r="A835" s="30"/>
      <c r="B835" s="3" t="s">
        <v>279</v>
      </c>
      <c r="C835" s="29"/>
      <c r="D835" s="11">
        <v>6.65</v>
      </c>
      <c r="E835" s="11">
        <v>7.7000000000000011</v>
      </c>
      <c r="F835" s="11">
        <v>6.8618842918571632</v>
      </c>
      <c r="G835" s="11" t="s">
        <v>765</v>
      </c>
      <c r="H835" s="11" t="s">
        <v>765</v>
      </c>
      <c r="I835" s="11">
        <v>7</v>
      </c>
      <c r="J835" s="11">
        <v>6.9</v>
      </c>
      <c r="K835" s="11">
        <v>7.8500000000000005</v>
      </c>
      <c r="L835" s="11">
        <v>7.0500000000000007</v>
      </c>
      <c r="M835" s="11">
        <v>6.6</v>
      </c>
      <c r="N835" s="11">
        <v>7.1999999999999993</v>
      </c>
      <c r="O835" s="11">
        <v>7.25</v>
      </c>
      <c r="P835" s="11">
        <v>6.9</v>
      </c>
      <c r="Q835" s="11">
        <v>6.55</v>
      </c>
      <c r="R835" s="11">
        <v>6.85</v>
      </c>
      <c r="S835" s="11">
        <v>6.8</v>
      </c>
      <c r="T835" s="11">
        <v>7.1724147931469808</v>
      </c>
      <c r="U835" s="11">
        <v>6.7736000000000001</v>
      </c>
      <c r="V835" s="11">
        <v>7.3000000000000007</v>
      </c>
      <c r="W835" s="11">
        <v>11</v>
      </c>
      <c r="X835" s="11">
        <v>6</v>
      </c>
      <c r="Y835" s="11">
        <v>6.35</v>
      </c>
      <c r="Z835" s="11">
        <v>6.95</v>
      </c>
      <c r="AA835" s="11">
        <v>6.8000000000000007</v>
      </c>
      <c r="AB835" s="11">
        <v>7.55</v>
      </c>
      <c r="AC835" s="159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56"/>
    </row>
    <row r="836" spans="1:65">
      <c r="A836" s="30"/>
      <c r="B836" s="3" t="s">
        <v>280</v>
      </c>
      <c r="C836" s="29"/>
      <c r="D836" s="23">
        <v>0.27325202042558933</v>
      </c>
      <c r="E836" s="23">
        <v>0.13291601358251257</v>
      </c>
      <c r="F836" s="23">
        <v>9.9586958277348384E-2</v>
      </c>
      <c r="G836" s="23" t="s">
        <v>765</v>
      </c>
      <c r="H836" s="23" t="s">
        <v>765</v>
      </c>
      <c r="I836" s="23">
        <v>0</v>
      </c>
      <c r="J836" s="23">
        <v>0.13662601021279469</v>
      </c>
      <c r="K836" s="23">
        <v>0.18618986725025188</v>
      </c>
      <c r="L836" s="23">
        <v>0.20736441353327714</v>
      </c>
      <c r="M836" s="23">
        <v>0.45018514709691015</v>
      </c>
      <c r="N836" s="23">
        <v>0.19663841605003515</v>
      </c>
      <c r="O836" s="23">
        <v>0.1048808848170153</v>
      </c>
      <c r="P836" s="23">
        <v>8.1649658092772678E-2</v>
      </c>
      <c r="Q836" s="23">
        <v>8.1649658092772609E-2</v>
      </c>
      <c r="R836" s="23">
        <v>0.18708286933869706</v>
      </c>
      <c r="S836" s="23">
        <v>9.8319208025017479E-2</v>
      </c>
      <c r="T836" s="23">
        <v>0.17084820157099334</v>
      </c>
      <c r="U836" s="23">
        <v>0.33606446802163814</v>
      </c>
      <c r="V836" s="23">
        <v>0.15055453054181614</v>
      </c>
      <c r="W836" s="23">
        <v>1.5</v>
      </c>
      <c r="X836" s="23">
        <v>7.5277265270907834E-2</v>
      </c>
      <c r="Y836" s="23">
        <v>9.8319208025017604E-2</v>
      </c>
      <c r="Z836" s="23">
        <v>0.126491106406735</v>
      </c>
      <c r="AA836" s="23">
        <v>0.18973665961010291</v>
      </c>
      <c r="AB836" s="23">
        <v>9.831920802501716E-2</v>
      </c>
      <c r="AC836" s="213"/>
      <c r="AD836" s="214"/>
      <c r="AE836" s="214"/>
      <c r="AF836" s="214"/>
      <c r="AG836" s="214"/>
      <c r="AH836" s="214"/>
      <c r="AI836" s="214"/>
      <c r="AJ836" s="214"/>
      <c r="AK836" s="214"/>
      <c r="AL836" s="214"/>
      <c r="AM836" s="214"/>
      <c r="AN836" s="214"/>
      <c r="AO836" s="214"/>
      <c r="AP836" s="214"/>
      <c r="AQ836" s="214"/>
      <c r="AR836" s="214"/>
      <c r="AS836" s="214"/>
      <c r="AT836" s="214"/>
      <c r="AU836" s="214"/>
      <c r="AV836" s="214"/>
      <c r="AW836" s="214"/>
      <c r="AX836" s="214"/>
      <c r="AY836" s="214"/>
      <c r="AZ836" s="214"/>
      <c r="BA836" s="214"/>
      <c r="BB836" s="214"/>
      <c r="BC836" s="214"/>
      <c r="BD836" s="214"/>
      <c r="BE836" s="214"/>
      <c r="BF836" s="214"/>
      <c r="BG836" s="214"/>
      <c r="BH836" s="214"/>
      <c r="BI836" s="214"/>
      <c r="BJ836" s="214"/>
      <c r="BK836" s="214"/>
      <c r="BL836" s="214"/>
      <c r="BM836" s="57"/>
    </row>
    <row r="837" spans="1:65">
      <c r="A837" s="30"/>
      <c r="B837" s="3" t="s">
        <v>87</v>
      </c>
      <c r="C837" s="29"/>
      <c r="D837" s="13">
        <v>4.161198280592731E-2</v>
      </c>
      <c r="E837" s="13">
        <v>1.7224537397301842E-2</v>
      </c>
      <c r="F837" s="13">
        <v>1.4510669872230406E-2</v>
      </c>
      <c r="G837" s="13" t="s">
        <v>765</v>
      </c>
      <c r="H837" s="13" t="s">
        <v>765</v>
      </c>
      <c r="I837" s="13">
        <v>0</v>
      </c>
      <c r="J837" s="13">
        <v>1.9705674549922312E-2</v>
      </c>
      <c r="K837" s="13">
        <v>2.3668203464015068E-2</v>
      </c>
      <c r="L837" s="13">
        <v>2.9413391990535762E-2</v>
      </c>
      <c r="M837" s="13">
        <v>6.5880753233694175E-2</v>
      </c>
      <c r="N837" s="13">
        <v>2.7185034476963386E-2</v>
      </c>
      <c r="O837" s="13">
        <v>1.4466328940277972E-2</v>
      </c>
      <c r="P837" s="13">
        <v>1.1890726906714468E-2</v>
      </c>
      <c r="Q837" s="13">
        <v>1.2433958085193798E-2</v>
      </c>
      <c r="R837" s="13">
        <v>2.7311367786671099E-2</v>
      </c>
      <c r="S837" s="13">
        <v>1.4423355700491563E-2</v>
      </c>
      <c r="T837" s="13">
        <v>2.3889263765776842E-2</v>
      </c>
      <c r="U837" s="13">
        <v>5.0852083328201084E-2</v>
      </c>
      <c r="V837" s="13">
        <v>2.0530163255702203E-2</v>
      </c>
      <c r="W837" s="13">
        <v>0.1276595744680851</v>
      </c>
      <c r="X837" s="13">
        <v>1.2581158541098801E-2</v>
      </c>
      <c r="Y837" s="13">
        <v>1.5402486896869599E-2</v>
      </c>
      <c r="Z837" s="13">
        <v>1.8070158058104999E-2</v>
      </c>
      <c r="AA837" s="13">
        <v>2.7902449942662191E-2</v>
      </c>
      <c r="AB837" s="13">
        <v>1.3080160712862594E-2</v>
      </c>
      <c r="AC837" s="159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56"/>
    </row>
    <row r="838" spans="1:65">
      <c r="A838" s="30"/>
      <c r="B838" s="3" t="s">
        <v>281</v>
      </c>
      <c r="C838" s="29"/>
      <c r="D838" s="13">
        <v>-5.7203363473550595E-2</v>
      </c>
      <c r="E838" s="13">
        <v>0.10790569216179224</v>
      </c>
      <c r="F838" s="13">
        <v>-1.4655585552419859E-2</v>
      </c>
      <c r="G838" s="13" t="s">
        <v>765</v>
      </c>
      <c r="H838" s="13" t="s">
        <v>765</v>
      </c>
      <c r="I838" s="13">
        <v>5.0116429977380417E-3</v>
      </c>
      <c r="J838" s="13">
        <v>-4.5598964593832614E-3</v>
      </c>
      <c r="K838" s="13">
        <v>0.12944165594031509</v>
      </c>
      <c r="L838" s="13">
        <v>1.2190297590579213E-2</v>
      </c>
      <c r="M838" s="13">
        <v>-1.8917205645065271E-2</v>
      </c>
      <c r="N838" s="13">
        <v>3.8512031097662547E-2</v>
      </c>
      <c r="O838" s="13">
        <v>4.0904915961943011E-2</v>
      </c>
      <c r="P838" s="13">
        <v>-1.4131435916504675E-2</v>
      </c>
      <c r="Q838" s="13">
        <v>-5.7203363473550595E-2</v>
      </c>
      <c r="R838" s="13">
        <v>-1.6524320780784807E-2</v>
      </c>
      <c r="S838" s="13">
        <v>-2.1310090509345625E-2</v>
      </c>
      <c r="T838" s="13">
        <v>2.6787797992527507E-2</v>
      </c>
      <c r="U838" s="13">
        <v>-5.117329361556433E-2</v>
      </c>
      <c r="V838" s="13">
        <v>5.2869340283344668E-2</v>
      </c>
      <c r="W838" s="13">
        <v>0.6869838293176318</v>
      </c>
      <c r="X838" s="13">
        <v>-0.14095433372336197</v>
      </c>
      <c r="Y838" s="13">
        <v>-8.352509698063415E-2</v>
      </c>
      <c r="Z838" s="13">
        <v>5.0116429977380417E-3</v>
      </c>
      <c r="AA838" s="13">
        <v>-2.3702975373625867E-2</v>
      </c>
      <c r="AB838" s="13">
        <v>7.9191073790428224E-2</v>
      </c>
      <c r="AC838" s="159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56"/>
    </row>
    <row r="839" spans="1:65">
      <c r="A839" s="30"/>
      <c r="B839" s="46" t="s">
        <v>282</v>
      </c>
      <c r="C839" s="47"/>
      <c r="D839" s="45">
        <v>0.67</v>
      </c>
      <c r="E839" s="45">
        <v>1.94</v>
      </c>
      <c r="F839" s="45">
        <v>0</v>
      </c>
      <c r="G839" s="45">
        <v>4.24</v>
      </c>
      <c r="H839" s="45">
        <v>9.93</v>
      </c>
      <c r="I839" s="45" t="s">
        <v>283</v>
      </c>
      <c r="J839" s="45">
        <v>0.16</v>
      </c>
      <c r="K839" s="45">
        <v>2.2799999999999998</v>
      </c>
      <c r="L839" s="45">
        <v>0.43</v>
      </c>
      <c r="M839" s="45">
        <v>7.0000000000000007E-2</v>
      </c>
      <c r="N839" s="45">
        <v>0.84</v>
      </c>
      <c r="O839" s="45">
        <v>0.88</v>
      </c>
      <c r="P839" s="45">
        <v>0.01</v>
      </c>
      <c r="Q839" s="45">
        <v>0.67</v>
      </c>
      <c r="R839" s="45">
        <v>0.03</v>
      </c>
      <c r="S839" s="45">
        <v>0.11</v>
      </c>
      <c r="T839" s="45">
        <v>0.66</v>
      </c>
      <c r="U839" s="45">
        <v>0.57999999999999996</v>
      </c>
      <c r="V839" s="45">
        <v>1.07</v>
      </c>
      <c r="W839" s="45" t="s">
        <v>283</v>
      </c>
      <c r="X839" s="45">
        <v>2</v>
      </c>
      <c r="Y839" s="45">
        <v>1.0900000000000001</v>
      </c>
      <c r="Z839" s="45">
        <v>0.31</v>
      </c>
      <c r="AA839" s="45">
        <v>0.14000000000000001</v>
      </c>
      <c r="AB839" s="45">
        <v>1.49</v>
      </c>
      <c r="AC839" s="159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56"/>
    </row>
    <row r="840" spans="1:65">
      <c r="B840" s="31" t="s">
        <v>311</v>
      </c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BM840" s="56"/>
    </row>
    <row r="841" spans="1:65">
      <c r="BM841" s="56"/>
    </row>
    <row r="842" spans="1:65" ht="15">
      <c r="B842" s="8" t="s">
        <v>546</v>
      </c>
      <c r="BM842" s="28" t="s">
        <v>67</v>
      </c>
    </row>
    <row r="843" spans="1:65" ht="15">
      <c r="A843" s="25" t="s">
        <v>18</v>
      </c>
      <c r="B843" s="18" t="s">
        <v>116</v>
      </c>
      <c r="C843" s="15" t="s">
        <v>117</v>
      </c>
      <c r="D843" s="16" t="s">
        <v>243</v>
      </c>
      <c r="E843" s="17" t="s">
        <v>243</v>
      </c>
      <c r="F843" s="17" t="s">
        <v>243</v>
      </c>
      <c r="G843" s="17" t="s">
        <v>243</v>
      </c>
      <c r="H843" s="17" t="s">
        <v>243</v>
      </c>
      <c r="I843" s="17" t="s">
        <v>243</v>
      </c>
      <c r="J843" s="17" t="s">
        <v>243</v>
      </c>
      <c r="K843" s="17" t="s">
        <v>243</v>
      </c>
      <c r="L843" s="17" t="s">
        <v>243</v>
      </c>
      <c r="M843" s="17" t="s">
        <v>243</v>
      </c>
      <c r="N843" s="17" t="s">
        <v>243</v>
      </c>
      <c r="O843" s="17" t="s">
        <v>243</v>
      </c>
      <c r="P843" s="17" t="s">
        <v>243</v>
      </c>
      <c r="Q843" s="17" t="s">
        <v>243</v>
      </c>
      <c r="R843" s="17" t="s">
        <v>243</v>
      </c>
      <c r="S843" s="17" t="s">
        <v>243</v>
      </c>
      <c r="T843" s="17" t="s">
        <v>243</v>
      </c>
      <c r="U843" s="17" t="s">
        <v>243</v>
      </c>
      <c r="V843" s="17" t="s">
        <v>243</v>
      </c>
      <c r="W843" s="17" t="s">
        <v>243</v>
      </c>
      <c r="X843" s="17" t="s">
        <v>243</v>
      </c>
      <c r="Y843" s="17" t="s">
        <v>243</v>
      </c>
      <c r="Z843" s="17" t="s">
        <v>243</v>
      </c>
      <c r="AA843" s="17" t="s">
        <v>243</v>
      </c>
      <c r="AB843" s="17" t="s">
        <v>243</v>
      </c>
      <c r="AC843" s="17" t="s">
        <v>243</v>
      </c>
      <c r="AD843" s="159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28">
        <v>1</v>
      </c>
    </row>
    <row r="844" spans="1:65">
      <c r="A844" s="30"/>
      <c r="B844" s="19" t="s">
        <v>244</v>
      </c>
      <c r="C844" s="9" t="s">
        <v>244</v>
      </c>
      <c r="D844" s="157" t="s">
        <v>246</v>
      </c>
      <c r="E844" s="158" t="s">
        <v>247</v>
      </c>
      <c r="F844" s="158" t="s">
        <v>248</v>
      </c>
      <c r="G844" s="158" t="s">
        <v>249</v>
      </c>
      <c r="H844" s="158" t="s">
        <v>250</v>
      </c>
      <c r="I844" s="158" t="s">
        <v>251</v>
      </c>
      <c r="J844" s="158" t="s">
        <v>252</v>
      </c>
      <c r="K844" s="158" t="s">
        <v>253</v>
      </c>
      <c r="L844" s="158" t="s">
        <v>254</v>
      </c>
      <c r="M844" s="158" t="s">
        <v>255</v>
      </c>
      <c r="N844" s="158" t="s">
        <v>256</v>
      </c>
      <c r="O844" s="158" t="s">
        <v>257</v>
      </c>
      <c r="P844" s="158" t="s">
        <v>259</v>
      </c>
      <c r="Q844" s="158" t="s">
        <v>260</v>
      </c>
      <c r="R844" s="158" t="s">
        <v>261</v>
      </c>
      <c r="S844" s="158" t="s">
        <v>262</v>
      </c>
      <c r="T844" s="158" t="s">
        <v>263</v>
      </c>
      <c r="U844" s="158" t="s">
        <v>264</v>
      </c>
      <c r="V844" s="158" t="s">
        <v>265</v>
      </c>
      <c r="W844" s="158" t="s">
        <v>266</v>
      </c>
      <c r="X844" s="158" t="s">
        <v>267</v>
      </c>
      <c r="Y844" s="158" t="s">
        <v>268</v>
      </c>
      <c r="Z844" s="158" t="s">
        <v>269</v>
      </c>
      <c r="AA844" s="158" t="s">
        <v>270</v>
      </c>
      <c r="AB844" s="158" t="s">
        <v>271</v>
      </c>
      <c r="AC844" s="158" t="s">
        <v>272</v>
      </c>
      <c r="AD844" s="159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28" t="s">
        <v>3</v>
      </c>
    </row>
    <row r="845" spans="1:65">
      <c r="A845" s="30"/>
      <c r="B845" s="19"/>
      <c r="C845" s="9"/>
      <c r="D845" s="10" t="s">
        <v>291</v>
      </c>
      <c r="E845" s="11" t="s">
        <v>291</v>
      </c>
      <c r="F845" s="11" t="s">
        <v>291</v>
      </c>
      <c r="G845" s="11" t="s">
        <v>120</v>
      </c>
      <c r="H845" s="11" t="s">
        <v>120</v>
      </c>
      <c r="I845" s="11" t="s">
        <v>292</v>
      </c>
      <c r="J845" s="11" t="s">
        <v>292</v>
      </c>
      <c r="K845" s="11" t="s">
        <v>291</v>
      </c>
      <c r="L845" s="11" t="s">
        <v>120</v>
      </c>
      <c r="M845" s="11" t="s">
        <v>291</v>
      </c>
      <c r="N845" s="11" t="s">
        <v>292</v>
      </c>
      <c r="O845" s="11" t="s">
        <v>292</v>
      </c>
      <c r="P845" s="11" t="s">
        <v>292</v>
      </c>
      <c r="Q845" s="11" t="s">
        <v>292</v>
      </c>
      <c r="R845" s="11" t="s">
        <v>292</v>
      </c>
      <c r="S845" s="11" t="s">
        <v>292</v>
      </c>
      <c r="T845" s="11" t="s">
        <v>292</v>
      </c>
      <c r="U845" s="11" t="s">
        <v>120</v>
      </c>
      <c r="V845" s="11" t="s">
        <v>292</v>
      </c>
      <c r="W845" s="11" t="s">
        <v>291</v>
      </c>
      <c r="X845" s="11" t="s">
        <v>120</v>
      </c>
      <c r="Y845" s="11" t="s">
        <v>292</v>
      </c>
      <c r="Z845" s="11" t="s">
        <v>292</v>
      </c>
      <c r="AA845" s="11" t="s">
        <v>292</v>
      </c>
      <c r="AB845" s="11" t="s">
        <v>120</v>
      </c>
      <c r="AC845" s="11" t="s">
        <v>120</v>
      </c>
      <c r="AD845" s="159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28">
        <v>0</v>
      </c>
    </row>
    <row r="846" spans="1:65">
      <c r="A846" s="30"/>
      <c r="B846" s="19"/>
      <c r="C846" s="9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  <c r="AC846" s="26"/>
      <c r="AD846" s="159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28">
        <v>0</v>
      </c>
    </row>
    <row r="847" spans="1:65">
      <c r="A847" s="30"/>
      <c r="B847" s="18">
        <v>1</v>
      </c>
      <c r="C847" s="14">
        <v>1</v>
      </c>
      <c r="D847" s="220">
        <v>190</v>
      </c>
      <c r="E847" s="220">
        <v>250.38999999999996</v>
      </c>
      <c r="F847" s="220">
        <v>202.26773423135512</v>
      </c>
      <c r="G847" s="220">
        <v>243</v>
      </c>
      <c r="H847" s="220">
        <v>225.8</v>
      </c>
      <c r="I847" s="221">
        <v>117</v>
      </c>
      <c r="J847" s="220">
        <v>208</v>
      </c>
      <c r="K847" s="220">
        <v>230</v>
      </c>
      <c r="L847" s="220">
        <v>216.77999999999997</v>
      </c>
      <c r="M847" s="220">
        <v>231.74</v>
      </c>
      <c r="N847" s="220">
        <v>255.00000000000003</v>
      </c>
      <c r="O847" s="220">
        <v>243</v>
      </c>
      <c r="P847" s="220">
        <v>229</v>
      </c>
      <c r="Q847" s="220">
        <v>219</v>
      </c>
      <c r="R847" s="220">
        <v>207</v>
      </c>
      <c r="S847" s="220">
        <v>236</v>
      </c>
      <c r="T847" s="220">
        <v>220</v>
      </c>
      <c r="U847" s="220">
        <v>248.41307713450939</v>
      </c>
      <c r="V847" s="222">
        <v>221.51840000000001</v>
      </c>
      <c r="W847" s="220">
        <v>240.1</v>
      </c>
      <c r="X847" s="220">
        <v>196</v>
      </c>
      <c r="Y847" s="220">
        <v>165</v>
      </c>
      <c r="Z847" s="220">
        <v>245.6</v>
      </c>
      <c r="AA847" s="220">
        <v>225.8</v>
      </c>
      <c r="AB847" s="220">
        <v>195</v>
      </c>
      <c r="AC847" s="220">
        <v>194</v>
      </c>
      <c r="AD847" s="223"/>
      <c r="AE847" s="224"/>
      <c r="AF847" s="224"/>
      <c r="AG847" s="224"/>
      <c r="AH847" s="224"/>
      <c r="AI847" s="224"/>
      <c r="AJ847" s="224"/>
      <c r="AK847" s="224"/>
      <c r="AL847" s="224"/>
      <c r="AM847" s="224"/>
      <c r="AN847" s="224"/>
      <c r="AO847" s="224"/>
      <c r="AP847" s="224"/>
      <c r="AQ847" s="224"/>
      <c r="AR847" s="224"/>
      <c r="AS847" s="224"/>
      <c r="AT847" s="224"/>
      <c r="AU847" s="224"/>
      <c r="AV847" s="224"/>
      <c r="AW847" s="224"/>
      <c r="AX847" s="224"/>
      <c r="AY847" s="224"/>
      <c r="AZ847" s="224"/>
      <c r="BA847" s="224"/>
      <c r="BB847" s="224"/>
      <c r="BC847" s="224"/>
      <c r="BD847" s="224"/>
      <c r="BE847" s="224"/>
      <c r="BF847" s="224"/>
      <c r="BG847" s="224"/>
      <c r="BH847" s="224"/>
      <c r="BI847" s="224"/>
      <c r="BJ847" s="224"/>
      <c r="BK847" s="224"/>
      <c r="BL847" s="224"/>
      <c r="BM847" s="225">
        <v>1</v>
      </c>
    </row>
    <row r="848" spans="1:65">
      <c r="A848" s="30"/>
      <c r="B848" s="19">
        <v>1</v>
      </c>
      <c r="C848" s="9">
        <v>2</v>
      </c>
      <c r="D848" s="226">
        <v>182</v>
      </c>
      <c r="E848" s="226">
        <v>252.8</v>
      </c>
      <c r="F848" s="226">
        <v>200.72480228967785</v>
      </c>
      <c r="G848" s="226">
        <v>244</v>
      </c>
      <c r="H848" s="226">
        <v>225.5</v>
      </c>
      <c r="I848" s="228">
        <v>105</v>
      </c>
      <c r="J848" s="226">
        <v>206</v>
      </c>
      <c r="K848" s="226">
        <v>225</v>
      </c>
      <c r="L848" s="226">
        <v>210.61</v>
      </c>
      <c r="M848" s="226">
        <v>229.64</v>
      </c>
      <c r="N848" s="227">
        <v>261</v>
      </c>
      <c r="O848" s="226">
        <v>242</v>
      </c>
      <c r="P848" s="226">
        <v>226</v>
      </c>
      <c r="Q848" s="226">
        <v>214</v>
      </c>
      <c r="R848" s="226">
        <v>204</v>
      </c>
      <c r="S848" s="226">
        <v>228</v>
      </c>
      <c r="T848" s="226">
        <v>208</v>
      </c>
      <c r="U848" s="226">
        <v>231.18794808457864</v>
      </c>
      <c r="V848" s="226">
        <v>246.34420000000003</v>
      </c>
      <c r="W848" s="226">
        <v>243.7</v>
      </c>
      <c r="X848" s="226">
        <v>203</v>
      </c>
      <c r="Y848" s="226">
        <v>183</v>
      </c>
      <c r="Z848" s="226">
        <v>241.1</v>
      </c>
      <c r="AA848" s="226">
        <v>218.1</v>
      </c>
      <c r="AB848" s="226">
        <v>220</v>
      </c>
      <c r="AC848" s="226">
        <v>200</v>
      </c>
      <c r="AD848" s="223"/>
      <c r="AE848" s="224"/>
      <c r="AF848" s="224"/>
      <c r="AG848" s="224"/>
      <c r="AH848" s="224"/>
      <c r="AI848" s="224"/>
      <c r="AJ848" s="224"/>
      <c r="AK848" s="224"/>
      <c r="AL848" s="224"/>
      <c r="AM848" s="224"/>
      <c r="AN848" s="224"/>
      <c r="AO848" s="224"/>
      <c r="AP848" s="224"/>
      <c r="AQ848" s="224"/>
      <c r="AR848" s="224"/>
      <c r="AS848" s="224"/>
      <c r="AT848" s="224"/>
      <c r="AU848" s="224"/>
      <c r="AV848" s="224"/>
      <c r="AW848" s="224"/>
      <c r="AX848" s="224"/>
      <c r="AY848" s="224"/>
      <c r="AZ848" s="224"/>
      <c r="BA848" s="224"/>
      <c r="BB848" s="224"/>
      <c r="BC848" s="224"/>
      <c r="BD848" s="224"/>
      <c r="BE848" s="224"/>
      <c r="BF848" s="224"/>
      <c r="BG848" s="224"/>
      <c r="BH848" s="224"/>
      <c r="BI848" s="224"/>
      <c r="BJ848" s="224"/>
      <c r="BK848" s="224"/>
      <c r="BL848" s="224"/>
      <c r="BM848" s="225">
        <v>22</v>
      </c>
    </row>
    <row r="849" spans="1:65">
      <c r="A849" s="30"/>
      <c r="B849" s="19">
        <v>1</v>
      </c>
      <c r="C849" s="9">
        <v>3</v>
      </c>
      <c r="D849" s="226">
        <v>192</v>
      </c>
      <c r="E849" s="226">
        <v>249.75999999999996</v>
      </c>
      <c r="F849" s="226">
        <v>199.44858284438158</v>
      </c>
      <c r="G849" s="226">
        <v>245</v>
      </c>
      <c r="H849" s="226">
        <v>226</v>
      </c>
      <c r="I849" s="228">
        <v>123.00000000000001</v>
      </c>
      <c r="J849" s="226">
        <v>201</v>
      </c>
      <c r="K849" s="226">
        <v>236</v>
      </c>
      <c r="L849" s="226">
        <v>214.73</v>
      </c>
      <c r="M849" s="226">
        <v>224.98</v>
      </c>
      <c r="N849" s="226">
        <v>250.99999999999997</v>
      </c>
      <c r="O849" s="226">
        <v>232</v>
      </c>
      <c r="P849" s="226">
        <v>228</v>
      </c>
      <c r="Q849" s="226">
        <v>229</v>
      </c>
      <c r="R849" s="226">
        <v>205</v>
      </c>
      <c r="S849" s="226">
        <v>234</v>
      </c>
      <c r="T849" s="226">
        <v>211</v>
      </c>
      <c r="U849" s="226">
        <v>237.83121832439176</v>
      </c>
      <c r="V849" s="226">
        <v>240.62129999999999</v>
      </c>
      <c r="W849" s="226">
        <v>236.9</v>
      </c>
      <c r="X849" s="226">
        <v>194</v>
      </c>
      <c r="Y849" s="227">
        <v>157</v>
      </c>
      <c r="Z849" s="226">
        <v>243.1</v>
      </c>
      <c r="AA849" s="226">
        <v>214.2</v>
      </c>
      <c r="AB849" s="226">
        <v>205</v>
      </c>
      <c r="AC849" s="226">
        <v>200</v>
      </c>
      <c r="AD849" s="223"/>
      <c r="AE849" s="224"/>
      <c r="AF849" s="224"/>
      <c r="AG849" s="224"/>
      <c r="AH849" s="224"/>
      <c r="AI849" s="224"/>
      <c r="AJ849" s="224"/>
      <c r="AK849" s="224"/>
      <c r="AL849" s="224"/>
      <c r="AM849" s="224"/>
      <c r="AN849" s="224"/>
      <c r="AO849" s="224"/>
      <c r="AP849" s="224"/>
      <c r="AQ849" s="224"/>
      <c r="AR849" s="224"/>
      <c r="AS849" s="224"/>
      <c r="AT849" s="224"/>
      <c r="AU849" s="224"/>
      <c r="AV849" s="224"/>
      <c r="AW849" s="224"/>
      <c r="AX849" s="224"/>
      <c r="AY849" s="224"/>
      <c r="AZ849" s="224"/>
      <c r="BA849" s="224"/>
      <c r="BB849" s="224"/>
      <c r="BC849" s="224"/>
      <c r="BD849" s="224"/>
      <c r="BE849" s="224"/>
      <c r="BF849" s="224"/>
      <c r="BG849" s="224"/>
      <c r="BH849" s="224"/>
      <c r="BI849" s="224"/>
      <c r="BJ849" s="224"/>
      <c r="BK849" s="224"/>
      <c r="BL849" s="224"/>
      <c r="BM849" s="225">
        <v>16</v>
      </c>
    </row>
    <row r="850" spans="1:65">
      <c r="A850" s="30"/>
      <c r="B850" s="19">
        <v>1</v>
      </c>
      <c r="C850" s="9">
        <v>4</v>
      </c>
      <c r="D850" s="226">
        <v>191</v>
      </c>
      <c r="E850" s="226">
        <v>247.49</v>
      </c>
      <c r="F850" s="226">
        <v>202.11861555271099</v>
      </c>
      <c r="G850" s="226">
        <v>244</v>
      </c>
      <c r="H850" s="226">
        <v>226.7</v>
      </c>
      <c r="I850" s="228">
        <v>124</v>
      </c>
      <c r="J850" s="226">
        <v>203</v>
      </c>
      <c r="K850" s="226">
        <v>225</v>
      </c>
      <c r="L850" s="226">
        <v>213.98</v>
      </c>
      <c r="M850" s="226">
        <v>242.29</v>
      </c>
      <c r="N850" s="226">
        <v>250</v>
      </c>
      <c r="O850" s="226">
        <v>238</v>
      </c>
      <c r="P850" s="226">
        <v>220</v>
      </c>
      <c r="Q850" s="226">
        <v>218</v>
      </c>
      <c r="R850" s="226">
        <v>212</v>
      </c>
      <c r="S850" s="226">
        <v>222</v>
      </c>
      <c r="T850" s="226">
        <v>215</v>
      </c>
      <c r="U850" s="226">
        <v>253.96930320653334</v>
      </c>
      <c r="V850" s="226">
        <v>241.82130000000001</v>
      </c>
      <c r="W850" s="226">
        <v>242.5</v>
      </c>
      <c r="X850" s="226">
        <v>204</v>
      </c>
      <c r="Y850" s="226">
        <v>184</v>
      </c>
      <c r="Z850" s="226">
        <v>242.3</v>
      </c>
      <c r="AA850" s="226">
        <v>211</v>
      </c>
      <c r="AB850" s="226">
        <v>215</v>
      </c>
      <c r="AC850" s="226">
        <v>203</v>
      </c>
      <c r="AD850" s="223"/>
      <c r="AE850" s="224"/>
      <c r="AF850" s="224"/>
      <c r="AG850" s="224"/>
      <c r="AH850" s="224"/>
      <c r="AI850" s="224"/>
      <c r="AJ850" s="224"/>
      <c r="AK850" s="224"/>
      <c r="AL850" s="224"/>
      <c r="AM850" s="224"/>
      <c r="AN850" s="224"/>
      <c r="AO850" s="224"/>
      <c r="AP850" s="224"/>
      <c r="AQ850" s="224"/>
      <c r="AR850" s="224"/>
      <c r="AS850" s="224"/>
      <c r="AT850" s="224"/>
      <c r="AU850" s="224"/>
      <c r="AV850" s="224"/>
      <c r="AW850" s="224"/>
      <c r="AX850" s="224"/>
      <c r="AY850" s="224"/>
      <c r="AZ850" s="224"/>
      <c r="BA850" s="224"/>
      <c r="BB850" s="224"/>
      <c r="BC850" s="224"/>
      <c r="BD850" s="224"/>
      <c r="BE850" s="224"/>
      <c r="BF850" s="224"/>
      <c r="BG850" s="224"/>
      <c r="BH850" s="224"/>
      <c r="BI850" s="224"/>
      <c r="BJ850" s="224"/>
      <c r="BK850" s="224"/>
      <c r="BL850" s="224"/>
      <c r="BM850" s="225">
        <v>222.05486150977222</v>
      </c>
    </row>
    <row r="851" spans="1:65">
      <c r="A851" s="30"/>
      <c r="B851" s="19">
        <v>1</v>
      </c>
      <c r="C851" s="9">
        <v>5</v>
      </c>
      <c r="D851" s="226">
        <v>181</v>
      </c>
      <c r="E851" s="226">
        <v>249.35000000000002</v>
      </c>
      <c r="F851" s="226">
        <v>204.0817589610877</v>
      </c>
      <c r="G851" s="226">
        <v>243</v>
      </c>
      <c r="H851" s="226">
        <v>225.7</v>
      </c>
      <c r="I851" s="228">
        <v>115</v>
      </c>
      <c r="J851" s="226">
        <v>206</v>
      </c>
      <c r="K851" s="226">
        <v>233</v>
      </c>
      <c r="L851" s="226">
        <v>212.28</v>
      </c>
      <c r="M851" s="226">
        <v>235.34</v>
      </c>
      <c r="N851" s="226">
        <v>253.00000000000003</v>
      </c>
      <c r="O851" s="226">
        <v>245</v>
      </c>
      <c r="P851" s="226">
        <v>221</v>
      </c>
      <c r="Q851" s="226">
        <v>225</v>
      </c>
      <c r="R851" s="226">
        <v>204</v>
      </c>
      <c r="S851" s="226">
        <v>229</v>
      </c>
      <c r="T851" s="226">
        <v>213</v>
      </c>
      <c r="U851" s="226">
        <v>237.9818741343318</v>
      </c>
      <c r="V851" s="226">
        <v>247.8373</v>
      </c>
      <c r="W851" s="226">
        <v>239.5</v>
      </c>
      <c r="X851" s="226">
        <v>188</v>
      </c>
      <c r="Y851" s="226">
        <v>175</v>
      </c>
      <c r="Z851" s="226">
        <v>243.3</v>
      </c>
      <c r="AA851" s="226">
        <v>217.3</v>
      </c>
      <c r="AB851" s="226">
        <v>220</v>
      </c>
      <c r="AC851" s="226">
        <v>198</v>
      </c>
      <c r="AD851" s="223"/>
      <c r="AE851" s="224"/>
      <c r="AF851" s="224"/>
      <c r="AG851" s="224"/>
      <c r="AH851" s="224"/>
      <c r="AI851" s="224"/>
      <c r="AJ851" s="224"/>
      <c r="AK851" s="224"/>
      <c r="AL851" s="224"/>
      <c r="AM851" s="224"/>
      <c r="AN851" s="224"/>
      <c r="AO851" s="224"/>
      <c r="AP851" s="224"/>
      <c r="AQ851" s="224"/>
      <c r="AR851" s="224"/>
      <c r="AS851" s="224"/>
      <c r="AT851" s="224"/>
      <c r="AU851" s="224"/>
      <c r="AV851" s="224"/>
      <c r="AW851" s="224"/>
      <c r="AX851" s="224"/>
      <c r="AY851" s="224"/>
      <c r="AZ851" s="224"/>
      <c r="BA851" s="224"/>
      <c r="BB851" s="224"/>
      <c r="BC851" s="224"/>
      <c r="BD851" s="224"/>
      <c r="BE851" s="224"/>
      <c r="BF851" s="224"/>
      <c r="BG851" s="224"/>
      <c r="BH851" s="224"/>
      <c r="BI851" s="224"/>
      <c r="BJ851" s="224"/>
      <c r="BK851" s="224"/>
      <c r="BL851" s="224"/>
      <c r="BM851" s="225">
        <v>55</v>
      </c>
    </row>
    <row r="852" spans="1:65">
      <c r="A852" s="30"/>
      <c r="B852" s="19">
        <v>1</v>
      </c>
      <c r="C852" s="9">
        <v>6</v>
      </c>
      <c r="D852" s="226">
        <v>190</v>
      </c>
      <c r="E852" s="226">
        <v>253.17999999999998</v>
      </c>
      <c r="F852" s="226">
        <v>203.46439630519501</v>
      </c>
      <c r="G852" s="226">
        <v>244</v>
      </c>
      <c r="H852" s="226">
        <v>223.6</v>
      </c>
      <c r="I852" s="228">
        <v>95.6</v>
      </c>
      <c r="J852" s="226">
        <v>196</v>
      </c>
      <c r="K852" s="226">
        <v>226</v>
      </c>
      <c r="L852" s="226">
        <v>210.92</v>
      </c>
      <c r="M852" s="226">
        <v>239.82</v>
      </c>
      <c r="N852" s="226">
        <v>250.99999999999997</v>
      </c>
      <c r="O852" s="226">
        <v>232</v>
      </c>
      <c r="P852" s="226">
        <v>232</v>
      </c>
      <c r="Q852" s="226">
        <v>224</v>
      </c>
      <c r="R852" s="226">
        <v>210</v>
      </c>
      <c r="S852" s="226">
        <v>235</v>
      </c>
      <c r="T852" s="226">
        <v>215</v>
      </c>
      <c r="U852" s="226">
        <v>245.85491539708886</v>
      </c>
      <c r="V852" s="226">
        <v>245.21340000000001</v>
      </c>
      <c r="W852" s="226">
        <v>244.6</v>
      </c>
      <c r="X852" s="226">
        <v>195</v>
      </c>
      <c r="Y852" s="226">
        <v>184</v>
      </c>
      <c r="Z852" s="226">
        <v>239.5</v>
      </c>
      <c r="AA852" s="226">
        <v>221.5</v>
      </c>
      <c r="AB852" s="226">
        <v>204</v>
      </c>
      <c r="AC852" s="226">
        <v>201</v>
      </c>
      <c r="AD852" s="223"/>
      <c r="AE852" s="224"/>
      <c r="AF852" s="224"/>
      <c r="AG852" s="224"/>
      <c r="AH852" s="224"/>
      <c r="AI852" s="224"/>
      <c r="AJ852" s="224"/>
      <c r="AK852" s="224"/>
      <c r="AL852" s="224"/>
      <c r="AM852" s="224"/>
      <c r="AN852" s="224"/>
      <c r="AO852" s="224"/>
      <c r="AP852" s="224"/>
      <c r="AQ852" s="224"/>
      <c r="AR852" s="224"/>
      <c r="AS852" s="224"/>
      <c r="AT852" s="224"/>
      <c r="AU852" s="224"/>
      <c r="AV852" s="224"/>
      <c r="AW852" s="224"/>
      <c r="AX852" s="224"/>
      <c r="AY852" s="224"/>
      <c r="AZ852" s="224"/>
      <c r="BA852" s="224"/>
      <c r="BB852" s="224"/>
      <c r="BC852" s="224"/>
      <c r="BD852" s="224"/>
      <c r="BE852" s="224"/>
      <c r="BF852" s="224"/>
      <c r="BG852" s="224"/>
      <c r="BH852" s="224"/>
      <c r="BI852" s="224"/>
      <c r="BJ852" s="224"/>
      <c r="BK852" s="224"/>
      <c r="BL852" s="224"/>
      <c r="BM852" s="229"/>
    </row>
    <row r="853" spans="1:65">
      <c r="A853" s="30"/>
      <c r="B853" s="20" t="s">
        <v>278</v>
      </c>
      <c r="C853" s="12"/>
      <c r="D853" s="230">
        <v>187.66666666666666</v>
      </c>
      <c r="E853" s="230">
        <v>250.495</v>
      </c>
      <c r="F853" s="230">
        <v>202.01764836406801</v>
      </c>
      <c r="G853" s="230">
        <v>243.83333333333334</v>
      </c>
      <c r="H853" s="230">
        <v>225.54999999999998</v>
      </c>
      <c r="I853" s="230">
        <v>113.26666666666667</v>
      </c>
      <c r="J853" s="230">
        <v>203.33333333333334</v>
      </c>
      <c r="K853" s="230">
        <v>229.16666666666666</v>
      </c>
      <c r="L853" s="230">
        <v>213.2166666666667</v>
      </c>
      <c r="M853" s="230">
        <v>233.96833333333333</v>
      </c>
      <c r="N853" s="230">
        <v>253.5</v>
      </c>
      <c r="O853" s="230">
        <v>238.66666666666666</v>
      </c>
      <c r="P853" s="230">
        <v>226</v>
      </c>
      <c r="Q853" s="230">
        <v>221.5</v>
      </c>
      <c r="R853" s="230">
        <v>207</v>
      </c>
      <c r="S853" s="230">
        <v>230.66666666666666</v>
      </c>
      <c r="T853" s="230">
        <v>213.66666666666666</v>
      </c>
      <c r="U853" s="230">
        <v>242.53972271357233</v>
      </c>
      <c r="V853" s="230">
        <v>240.55931666666666</v>
      </c>
      <c r="W853" s="230">
        <v>241.21666666666661</v>
      </c>
      <c r="X853" s="230">
        <v>196.66666666666666</v>
      </c>
      <c r="Y853" s="230">
        <v>174.66666666666666</v>
      </c>
      <c r="Z853" s="230">
        <v>242.48333333333332</v>
      </c>
      <c r="AA853" s="230">
        <v>217.98333333333332</v>
      </c>
      <c r="AB853" s="230">
        <v>209.83333333333334</v>
      </c>
      <c r="AC853" s="230">
        <v>199.33333333333334</v>
      </c>
      <c r="AD853" s="223"/>
      <c r="AE853" s="224"/>
      <c r="AF853" s="224"/>
      <c r="AG853" s="224"/>
      <c r="AH853" s="224"/>
      <c r="AI853" s="224"/>
      <c r="AJ853" s="224"/>
      <c r="AK853" s="224"/>
      <c r="AL853" s="224"/>
      <c r="AM853" s="224"/>
      <c r="AN853" s="224"/>
      <c r="AO853" s="224"/>
      <c r="AP853" s="224"/>
      <c r="AQ853" s="224"/>
      <c r="AR853" s="224"/>
      <c r="AS853" s="224"/>
      <c r="AT853" s="224"/>
      <c r="AU853" s="224"/>
      <c r="AV853" s="224"/>
      <c r="AW853" s="224"/>
      <c r="AX853" s="224"/>
      <c r="AY853" s="224"/>
      <c r="AZ853" s="224"/>
      <c r="BA853" s="224"/>
      <c r="BB853" s="224"/>
      <c r="BC853" s="224"/>
      <c r="BD853" s="224"/>
      <c r="BE853" s="224"/>
      <c r="BF853" s="224"/>
      <c r="BG853" s="224"/>
      <c r="BH853" s="224"/>
      <c r="BI853" s="224"/>
      <c r="BJ853" s="224"/>
      <c r="BK853" s="224"/>
      <c r="BL853" s="224"/>
      <c r="BM853" s="229"/>
    </row>
    <row r="854" spans="1:65">
      <c r="A854" s="30"/>
      <c r="B854" s="3" t="s">
        <v>279</v>
      </c>
      <c r="C854" s="29"/>
      <c r="D854" s="226">
        <v>190</v>
      </c>
      <c r="E854" s="226">
        <v>250.07499999999996</v>
      </c>
      <c r="F854" s="226">
        <v>202.19317489203306</v>
      </c>
      <c r="G854" s="226">
        <v>244</v>
      </c>
      <c r="H854" s="226">
        <v>225.75</v>
      </c>
      <c r="I854" s="226">
        <v>116</v>
      </c>
      <c r="J854" s="226">
        <v>204.5</v>
      </c>
      <c r="K854" s="226">
        <v>228</v>
      </c>
      <c r="L854" s="226">
        <v>213.13</v>
      </c>
      <c r="M854" s="226">
        <v>233.54000000000002</v>
      </c>
      <c r="N854" s="226">
        <v>252</v>
      </c>
      <c r="O854" s="226">
        <v>240</v>
      </c>
      <c r="P854" s="226">
        <v>227</v>
      </c>
      <c r="Q854" s="226">
        <v>221.5</v>
      </c>
      <c r="R854" s="226">
        <v>206</v>
      </c>
      <c r="S854" s="226">
        <v>231.5</v>
      </c>
      <c r="T854" s="226">
        <v>214</v>
      </c>
      <c r="U854" s="226">
        <v>241.91839476571033</v>
      </c>
      <c r="V854" s="226">
        <v>243.51735000000002</v>
      </c>
      <c r="W854" s="226">
        <v>241.3</v>
      </c>
      <c r="X854" s="226">
        <v>195.5</v>
      </c>
      <c r="Y854" s="226">
        <v>179</v>
      </c>
      <c r="Z854" s="226">
        <v>242.7</v>
      </c>
      <c r="AA854" s="226">
        <v>217.7</v>
      </c>
      <c r="AB854" s="226">
        <v>210</v>
      </c>
      <c r="AC854" s="226">
        <v>200</v>
      </c>
      <c r="AD854" s="223"/>
      <c r="AE854" s="224"/>
      <c r="AF854" s="224"/>
      <c r="AG854" s="224"/>
      <c r="AH854" s="224"/>
      <c r="AI854" s="224"/>
      <c r="AJ854" s="224"/>
      <c r="AK854" s="224"/>
      <c r="AL854" s="224"/>
      <c r="AM854" s="224"/>
      <c r="AN854" s="224"/>
      <c r="AO854" s="224"/>
      <c r="AP854" s="224"/>
      <c r="AQ854" s="224"/>
      <c r="AR854" s="224"/>
      <c r="AS854" s="224"/>
      <c r="AT854" s="224"/>
      <c r="AU854" s="224"/>
      <c r="AV854" s="224"/>
      <c r="AW854" s="224"/>
      <c r="AX854" s="224"/>
      <c r="AY854" s="224"/>
      <c r="AZ854" s="224"/>
      <c r="BA854" s="224"/>
      <c r="BB854" s="224"/>
      <c r="BC854" s="224"/>
      <c r="BD854" s="224"/>
      <c r="BE854" s="224"/>
      <c r="BF854" s="224"/>
      <c r="BG854" s="224"/>
      <c r="BH854" s="224"/>
      <c r="BI854" s="224"/>
      <c r="BJ854" s="224"/>
      <c r="BK854" s="224"/>
      <c r="BL854" s="224"/>
      <c r="BM854" s="229"/>
    </row>
    <row r="855" spans="1:65">
      <c r="A855" s="30"/>
      <c r="B855" s="3" t="s">
        <v>280</v>
      </c>
      <c r="C855" s="29"/>
      <c r="D855" s="226">
        <v>4.8442405665559862</v>
      </c>
      <c r="E855" s="226">
        <v>2.1640032347480394</v>
      </c>
      <c r="F855" s="226">
        <v>1.714521396343083</v>
      </c>
      <c r="G855" s="226">
        <v>0.752772652709081</v>
      </c>
      <c r="H855" s="226">
        <v>1.0406728592598156</v>
      </c>
      <c r="I855" s="226">
        <v>11.021191708098845</v>
      </c>
      <c r="J855" s="226">
        <v>4.3665394383500837</v>
      </c>
      <c r="K855" s="226">
        <v>4.6224091842530193</v>
      </c>
      <c r="L855" s="226">
        <v>2.3881764312266829</v>
      </c>
      <c r="M855" s="226">
        <v>6.4786369451194501</v>
      </c>
      <c r="N855" s="226">
        <v>4.0865633483405182</v>
      </c>
      <c r="O855" s="226">
        <v>5.6450568346710792</v>
      </c>
      <c r="P855" s="226">
        <v>4.6904157598234297</v>
      </c>
      <c r="Q855" s="226">
        <v>5.4680892457969259</v>
      </c>
      <c r="R855" s="226">
        <v>3.3466401061363023</v>
      </c>
      <c r="S855" s="226">
        <v>5.3541261347363367</v>
      </c>
      <c r="T855" s="226">
        <v>4.0824829046386295</v>
      </c>
      <c r="U855" s="226">
        <v>8.3418090293357814</v>
      </c>
      <c r="V855" s="226">
        <v>9.7185118164082436</v>
      </c>
      <c r="W855" s="226">
        <v>2.9013215379662145</v>
      </c>
      <c r="X855" s="226">
        <v>5.9888785817268548</v>
      </c>
      <c r="Y855" s="226">
        <v>11.39590569751552</v>
      </c>
      <c r="Z855" s="226">
        <v>2.0788618681063595</v>
      </c>
      <c r="AA855" s="226">
        <v>5.2350421838478738</v>
      </c>
      <c r="AB855" s="226">
        <v>10.107752800037536</v>
      </c>
      <c r="AC855" s="226">
        <v>3.0767948691238201</v>
      </c>
      <c r="AD855" s="223"/>
      <c r="AE855" s="224"/>
      <c r="AF855" s="224"/>
      <c r="AG855" s="224"/>
      <c r="AH855" s="224"/>
      <c r="AI855" s="224"/>
      <c r="AJ855" s="224"/>
      <c r="AK855" s="224"/>
      <c r="AL855" s="224"/>
      <c r="AM855" s="224"/>
      <c r="AN855" s="224"/>
      <c r="AO855" s="224"/>
      <c r="AP855" s="224"/>
      <c r="AQ855" s="224"/>
      <c r="AR855" s="224"/>
      <c r="AS855" s="224"/>
      <c r="AT855" s="224"/>
      <c r="AU855" s="224"/>
      <c r="AV855" s="224"/>
      <c r="AW855" s="224"/>
      <c r="AX855" s="224"/>
      <c r="AY855" s="224"/>
      <c r="AZ855" s="224"/>
      <c r="BA855" s="224"/>
      <c r="BB855" s="224"/>
      <c r="BC855" s="224"/>
      <c r="BD855" s="224"/>
      <c r="BE855" s="224"/>
      <c r="BF855" s="224"/>
      <c r="BG855" s="224"/>
      <c r="BH855" s="224"/>
      <c r="BI855" s="224"/>
      <c r="BJ855" s="224"/>
      <c r="BK855" s="224"/>
      <c r="BL855" s="224"/>
      <c r="BM855" s="229"/>
    </row>
    <row r="856" spans="1:65">
      <c r="A856" s="30"/>
      <c r="B856" s="3" t="s">
        <v>87</v>
      </c>
      <c r="C856" s="29"/>
      <c r="D856" s="13">
        <v>2.5813004795147351E-2</v>
      </c>
      <c r="E856" s="13">
        <v>8.6389079013474892E-3</v>
      </c>
      <c r="F856" s="13">
        <v>8.4869881925030734E-3</v>
      </c>
      <c r="G856" s="13">
        <v>3.0872425948424375E-3</v>
      </c>
      <c r="H856" s="13">
        <v>4.6139342019943059E-3</v>
      </c>
      <c r="I856" s="13">
        <v>9.7303046275151669E-2</v>
      </c>
      <c r="J856" s="13">
        <v>2.1474784123033198E-2</v>
      </c>
      <c r="K856" s="13">
        <v>2.0170512804013177E-2</v>
      </c>
      <c r="L856" s="13">
        <v>1.1200702405503084E-2</v>
      </c>
      <c r="M856" s="13">
        <v>2.7690229924788042E-2</v>
      </c>
      <c r="N856" s="13">
        <v>1.6120565476688435E-2</v>
      </c>
      <c r="O856" s="13">
        <v>2.365247277096821E-2</v>
      </c>
      <c r="P856" s="13">
        <v>2.0754052034616947E-2</v>
      </c>
      <c r="Q856" s="13">
        <v>2.4686633163868741E-2</v>
      </c>
      <c r="R856" s="13">
        <v>1.616734350790484E-2</v>
      </c>
      <c r="S856" s="13">
        <v>2.321152948585117E-2</v>
      </c>
      <c r="T856" s="13">
        <v>1.9106784265079391E-2</v>
      </c>
      <c r="U856" s="13">
        <v>3.4393578651803168E-2</v>
      </c>
      <c r="V856" s="13">
        <v>4.0399648415508235E-2</v>
      </c>
      <c r="W856" s="13">
        <v>1.2027865147376004E-2</v>
      </c>
      <c r="X856" s="13">
        <v>3.0451924991831466E-2</v>
      </c>
      <c r="Y856" s="13">
        <v>6.5243734909440007E-2</v>
      </c>
      <c r="Z856" s="13">
        <v>8.5732154846643472E-3</v>
      </c>
      <c r="AA856" s="13">
        <v>2.4015791041430725E-2</v>
      </c>
      <c r="AB856" s="13">
        <v>4.8170386656255136E-2</v>
      </c>
      <c r="AC856" s="13">
        <v>1.5435425764835217E-2</v>
      </c>
      <c r="AD856" s="159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56"/>
    </row>
    <row r="857" spans="1:65">
      <c r="A857" s="30"/>
      <c r="B857" s="3" t="s">
        <v>281</v>
      </c>
      <c r="C857" s="29"/>
      <c r="D857" s="13">
        <v>-0.15486350809568838</v>
      </c>
      <c r="E857" s="13">
        <v>0.12807708102790705</v>
      </c>
      <c r="F857" s="13">
        <v>-9.0235417542625651E-2</v>
      </c>
      <c r="G857" s="13">
        <v>9.8076987261108473E-2</v>
      </c>
      <c r="H857" s="13">
        <v>1.5739977348228074E-2</v>
      </c>
      <c r="I857" s="13">
        <v>-0.48991584378492881</v>
      </c>
      <c r="J857" s="13">
        <v>-8.4310372892308805E-2</v>
      </c>
      <c r="K857" s="13">
        <v>3.2027243666455263E-2</v>
      </c>
      <c r="L857" s="13">
        <v>-3.9801852492729939E-2</v>
      </c>
      <c r="M857" s="13">
        <v>5.3651029041022813E-2</v>
      </c>
      <c r="N857" s="13">
        <v>0.14160977281212972</v>
      </c>
      <c r="O857" s="13">
        <v>7.4809463949355504E-2</v>
      </c>
      <c r="P857" s="13">
        <v>1.7766503572155035E-2</v>
      </c>
      <c r="Q857" s="13">
        <v>-2.4987586671134654E-3</v>
      </c>
      <c r="R857" s="13">
        <v>-6.7797936993645558E-2</v>
      </c>
      <c r="S857" s="13">
        <v>3.8782331079544763E-2</v>
      </c>
      <c r="T857" s="13">
        <v>-3.77753262688032E-2</v>
      </c>
      <c r="U857" s="13">
        <v>9.2251352051117452E-2</v>
      </c>
      <c r="V857" s="13">
        <v>8.3332808077611453E-2</v>
      </c>
      <c r="W857" s="13">
        <v>8.6293112551607543E-2</v>
      </c>
      <c r="X857" s="13">
        <v>-0.11433298361715116</v>
      </c>
      <c r="Y857" s="13">
        <v>-0.21340759900913087</v>
      </c>
      <c r="Z857" s="13">
        <v>9.1997408589327812E-2</v>
      </c>
      <c r="AA857" s="13">
        <v>-1.8335685824467873E-2</v>
      </c>
      <c r="AB857" s="13">
        <v>-5.5038327435587453E-2</v>
      </c>
      <c r="AC857" s="13">
        <v>-0.10232393932721418</v>
      </c>
      <c r="AD857" s="159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56"/>
    </row>
    <row r="858" spans="1:65">
      <c r="A858" s="30"/>
      <c r="B858" s="46" t="s">
        <v>282</v>
      </c>
      <c r="C858" s="47"/>
      <c r="D858" s="45">
        <v>1.39</v>
      </c>
      <c r="E858" s="45">
        <v>1.05</v>
      </c>
      <c r="F858" s="45">
        <v>0.84</v>
      </c>
      <c r="G858" s="45">
        <v>0.79</v>
      </c>
      <c r="H858" s="45">
        <v>0.08</v>
      </c>
      <c r="I858" s="45">
        <v>4.28</v>
      </c>
      <c r="J858" s="45">
        <v>0.78</v>
      </c>
      <c r="K858" s="45">
        <v>0.22</v>
      </c>
      <c r="L858" s="45">
        <v>0.4</v>
      </c>
      <c r="M858" s="45">
        <v>0.41</v>
      </c>
      <c r="N858" s="45">
        <v>1.1599999999999999</v>
      </c>
      <c r="O858" s="45">
        <v>0.59</v>
      </c>
      <c r="P858" s="45">
        <v>0.1</v>
      </c>
      <c r="Q858" s="45">
        <v>0.08</v>
      </c>
      <c r="R858" s="45">
        <v>0.64</v>
      </c>
      <c r="S858" s="45">
        <v>0.28000000000000003</v>
      </c>
      <c r="T858" s="45">
        <v>0.38</v>
      </c>
      <c r="U858" s="45">
        <v>0.74</v>
      </c>
      <c r="V858" s="45">
        <v>0.66</v>
      </c>
      <c r="W858" s="45">
        <v>0.69</v>
      </c>
      <c r="X858" s="45">
        <v>1.04</v>
      </c>
      <c r="Y858" s="45">
        <v>1.9</v>
      </c>
      <c r="Z858" s="45">
        <v>0.74</v>
      </c>
      <c r="AA858" s="45">
        <v>0.22</v>
      </c>
      <c r="AB858" s="45">
        <v>0.53</v>
      </c>
      <c r="AC858" s="45">
        <v>0.94</v>
      </c>
      <c r="AD858" s="159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56"/>
    </row>
    <row r="859" spans="1:65">
      <c r="B859" s="31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BM859" s="56"/>
    </row>
    <row r="860" spans="1:65" ht="15">
      <c r="B860" s="8" t="s">
        <v>547</v>
      </c>
      <c r="BM860" s="28" t="s">
        <v>67</v>
      </c>
    </row>
    <row r="861" spans="1:65" ht="15">
      <c r="A861" s="25" t="s">
        <v>21</v>
      </c>
      <c r="B861" s="18" t="s">
        <v>116</v>
      </c>
      <c r="C861" s="15" t="s">
        <v>117</v>
      </c>
      <c r="D861" s="16" t="s">
        <v>243</v>
      </c>
      <c r="E861" s="17" t="s">
        <v>243</v>
      </c>
      <c r="F861" s="17" t="s">
        <v>243</v>
      </c>
      <c r="G861" s="17" t="s">
        <v>243</v>
      </c>
      <c r="H861" s="17" t="s">
        <v>243</v>
      </c>
      <c r="I861" s="17" t="s">
        <v>243</v>
      </c>
      <c r="J861" s="17" t="s">
        <v>243</v>
      </c>
      <c r="K861" s="17" t="s">
        <v>243</v>
      </c>
      <c r="L861" s="17" t="s">
        <v>243</v>
      </c>
      <c r="M861" s="17" t="s">
        <v>243</v>
      </c>
      <c r="N861" s="17" t="s">
        <v>243</v>
      </c>
      <c r="O861" s="17" t="s">
        <v>243</v>
      </c>
      <c r="P861" s="17" t="s">
        <v>243</v>
      </c>
      <c r="Q861" s="17" t="s">
        <v>243</v>
      </c>
      <c r="R861" s="17" t="s">
        <v>243</v>
      </c>
      <c r="S861" s="17" t="s">
        <v>243</v>
      </c>
      <c r="T861" s="17" t="s">
        <v>243</v>
      </c>
      <c r="U861" s="17" t="s">
        <v>243</v>
      </c>
      <c r="V861" s="17" t="s">
        <v>243</v>
      </c>
      <c r="W861" s="17" t="s">
        <v>243</v>
      </c>
      <c r="X861" s="17" t="s">
        <v>243</v>
      </c>
      <c r="Y861" s="159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28">
        <v>1</v>
      </c>
    </row>
    <row r="862" spans="1:65">
      <c r="A862" s="30"/>
      <c r="B862" s="19" t="s">
        <v>244</v>
      </c>
      <c r="C862" s="9" t="s">
        <v>244</v>
      </c>
      <c r="D862" s="157" t="s">
        <v>246</v>
      </c>
      <c r="E862" s="158" t="s">
        <v>247</v>
      </c>
      <c r="F862" s="158" t="s">
        <v>251</v>
      </c>
      <c r="G862" s="158" t="s">
        <v>252</v>
      </c>
      <c r="H862" s="158" t="s">
        <v>253</v>
      </c>
      <c r="I862" s="158" t="s">
        <v>255</v>
      </c>
      <c r="J862" s="158" t="s">
        <v>256</v>
      </c>
      <c r="K862" s="158" t="s">
        <v>257</v>
      </c>
      <c r="L862" s="158" t="s">
        <v>259</v>
      </c>
      <c r="M862" s="158" t="s">
        <v>260</v>
      </c>
      <c r="N862" s="158" t="s">
        <v>261</v>
      </c>
      <c r="O862" s="158" t="s">
        <v>262</v>
      </c>
      <c r="P862" s="158" t="s">
        <v>263</v>
      </c>
      <c r="Q862" s="158" t="s">
        <v>264</v>
      </c>
      <c r="R862" s="158" t="s">
        <v>265</v>
      </c>
      <c r="S862" s="158" t="s">
        <v>266</v>
      </c>
      <c r="T862" s="158" t="s">
        <v>268</v>
      </c>
      <c r="U862" s="158" t="s">
        <v>269</v>
      </c>
      <c r="V862" s="158" t="s">
        <v>270</v>
      </c>
      <c r="W862" s="158" t="s">
        <v>271</v>
      </c>
      <c r="X862" s="158" t="s">
        <v>272</v>
      </c>
      <c r="Y862" s="159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28" t="s">
        <v>3</v>
      </c>
    </row>
    <row r="863" spans="1:65">
      <c r="A863" s="30"/>
      <c r="B863" s="19"/>
      <c r="C863" s="9"/>
      <c r="D863" s="10" t="s">
        <v>291</v>
      </c>
      <c r="E863" s="11" t="s">
        <v>291</v>
      </c>
      <c r="F863" s="11" t="s">
        <v>292</v>
      </c>
      <c r="G863" s="11" t="s">
        <v>291</v>
      </c>
      <c r="H863" s="11" t="s">
        <v>291</v>
      </c>
      <c r="I863" s="11" t="s">
        <v>291</v>
      </c>
      <c r="J863" s="11" t="s">
        <v>292</v>
      </c>
      <c r="K863" s="11" t="s">
        <v>292</v>
      </c>
      <c r="L863" s="11" t="s">
        <v>292</v>
      </c>
      <c r="M863" s="11" t="s">
        <v>292</v>
      </c>
      <c r="N863" s="11" t="s">
        <v>292</v>
      </c>
      <c r="O863" s="11" t="s">
        <v>292</v>
      </c>
      <c r="P863" s="11" t="s">
        <v>292</v>
      </c>
      <c r="Q863" s="11" t="s">
        <v>120</v>
      </c>
      <c r="R863" s="11" t="s">
        <v>292</v>
      </c>
      <c r="S863" s="11" t="s">
        <v>292</v>
      </c>
      <c r="T863" s="11" t="s">
        <v>292</v>
      </c>
      <c r="U863" s="11" t="s">
        <v>292</v>
      </c>
      <c r="V863" s="11" t="s">
        <v>292</v>
      </c>
      <c r="W863" s="11" t="s">
        <v>291</v>
      </c>
      <c r="X863" s="11" t="s">
        <v>291</v>
      </c>
      <c r="Y863" s="159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28">
        <v>2</v>
      </c>
    </row>
    <row r="864" spans="1:65">
      <c r="A864" s="30"/>
      <c r="B864" s="19"/>
      <c r="C864" s="9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159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28">
        <v>3</v>
      </c>
    </row>
    <row r="865" spans="1:65">
      <c r="A865" s="30"/>
      <c r="B865" s="18">
        <v>1</v>
      </c>
      <c r="C865" s="14">
        <v>1</v>
      </c>
      <c r="D865" s="153">
        <v>1</v>
      </c>
      <c r="E865" s="21">
        <v>0.85</v>
      </c>
      <c r="F865" s="153">
        <v>0.6</v>
      </c>
      <c r="G865" s="21">
        <v>0.79</v>
      </c>
      <c r="H865" s="21">
        <v>0.84</v>
      </c>
      <c r="I865" s="21">
        <v>0.83</v>
      </c>
      <c r="J865" s="21">
        <v>0.75</v>
      </c>
      <c r="K865" s="153">
        <v>1.2</v>
      </c>
      <c r="L865" s="21">
        <v>0.9</v>
      </c>
      <c r="M865" s="21">
        <v>0.86</v>
      </c>
      <c r="N865" s="21">
        <v>0.76</v>
      </c>
      <c r="O865" s="21">
        <v>0.91</v>
      </c>
      <c r="P865" s="152">
        <v>0.79</v>
      </c>
      <c r="Q865" s="21">
        <v>0.85612888093829809</v>
      </c>
      <c r="R865" s="21">
        <v>0.71879999999999999</v>
      </c>
      <c r="S865" s="153" t="s">
        <v>97</v>
      </c>
      <c r="T865" s="153">
        <v>0.7</v>
      </c>
      <c r="U865" s="21">
        <v>0.78</v>
      </c>
      <c r="V865" s="21">
        <v>0.86</v>
      </c>
      <c r="W865" s="21">
        <v>0.79</v>
      </c>
      <c r="X865" s="153">
        <v>1.17</v>
      </c>
      <c r="Y865" s="159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28">
        <v>1</v>
      </c>
    </row>
    <row r="866" spans="1:65">
      <c r="A866" s="30"/>
      <c r="B866" s="19">
        <v>1</v>
      </c>
      <c r="C866" s="9">
        <v>2</v>
      </c>
      <c r="D866" s="155">
        <v>1.1000000000000001</v>
      </c>
      <c r="E866" s="11">
        <v>0.83</v>
      </c>
      <c r="F866" s="155">
        <v>0.1</v>
      </c>
      <c r="G866" s="11">
        <v>0.81</v>
      </c>
      <c r="H866" s="11">
        <v>0.8</v>
      </c>
      <c r="I866" s="11">
        <v>0.77</v>
      </c>
      <c r="J866" s="11">
        <v>0.79</v>
      </c>
      <c r="K866" s="155">
        <v>1.1000000000000001</v>
      </c>
      <c r="L866" s="11">
        <v>0.91</v>
      </c>
      <c r="M866" s="11">
        <v>0.85</v>
      </c>
      <c r="N866" s="11">
        <v>0.72</v>
      </c>
      <c r="O866" s="11">
        <v>0.88</v>
      </c>
      <c r="P866" s="11">
        <v>0.74</v>
      </c>
      <c r="Q866" s="11">
        <v>0.7875044298231878</v>
      </c>
      <c r="R866" s="11">
        <v>0.71805000000000008</v>
      </c>
      <c r="S866" s="155" t="s">
        <v>97</v>
      </c>
      <c r="T866" s="155">
        <v>0.6</v>
      </c>
      <c r="U866" s="11">
        <v>0.75</v>
      </c>
      <c r="V866" s="11">
        <v>0.87</v>
      </c>
      <c r="W866" s="11">
        <v>0.82</v>
      </c>
      <c r="X866" s="155">
        <v>1.1000000000000001</v>
      </c>
      <c r="Y866" s="159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28">
        <v>35</v>
      </c>
    </row>
    <row r="867" spans="1:65">
      <c r="A867" s="30"/>
      <c r="B867" s="19">
        <v>1</v>
      </c>
      <c r="C867" s="9">
        <v>3</v>
      </c>
      <c r="D867" s="155">
        <v>1.1000000000000001</v>
      </c>
      <c r="E867" s="11">
        <v>0.88</v>
      </c>
      <c r="F867" s="155">
        <v>0.8</v>
      </c>
      <c r="G867" s="11">
        <v>0.87</v>
      </c>
      <c r="H867" s="11">
        <v>0.83</v>
      </c>
      <c r="I867" s="11">
        <v>0.78</v>
      </c>
      <c r="J867" s="11">
        <v>0.75</v>
      </c>
      <c r="K867" s="155">
        <v>1.2</v>
      </c>
      <c r="L867" s="11">
        <v>0.91</v>
      </c>
      <c r="M867" s="11">
        <v>0.91</v>
      </c>
      <c r="N867" s="11">
        <v>0.82</v>
      </c>
      <c r="O867" s="11">
        <v>0.93</v>
      </c>
      <c r="P867" s="11">
        <v>0.76</v>
      </c>
      <c r="Q867" s="11">
        <v>0.7990355439298793</v>
      </c>
      <c r="R867" s="11">
        <v>0.76305000000000001</v>
      </c>
      <c r="S867" s="155" t="s">
        <v>97</v>
      </c>
      <c r="T867" s="155">
        <v>0.6</v>
      </c>
      <c r="U867" s="11">
        <v>0.76</v>
      </c>
      <c r="V867" s="11">
        <v>0.83</v>
      </c>
      <c r="W867" s="11">
        <v>0.77</v>
      </c>
      <c r="X867" s="155">
        <v>1.1200000000000001</v>
      </c>
      <c r="Y867" s="159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28">
        <v>16</v>
      </c>
    </row>
    <row r="868" spans="1:65">
      <c r="A868" s="30"/>
      <c r="B868" s="19">
        <v>1</v>
      </c>
      <c r="C868" s="9">
        <v>4</v>
      </c>
      <c r="D868" s="155">
        <v>1</v>
      </c>
      <c r="E868" s="11">
        <v>0.9</v>
      </c>
      <c r="F868" s="155">
        <v>0.6</v>
      </c>
      <c r="G868" s="11">
        <v>0.81</v>
      </c>
      <c r="H868" s="11">
        <v>0.72</v>
      </c>
      <c r="I868" s="11">
        <v>0.82</v>
      </c>
      <c r="J868" s="11">
        <v>0.8</v>
      </c>
      <c r="K868" s="155">
        <v>1.1000000000000001</v>
      </c>
      <c r="L868" s="11">
        <v>0.88</v>
      </c>
      <c r="M868" s="11">
        <v>0.91</v>
      </c>
      <c r="N868" s="11">
        <v>0.8</v>
      </c>
      <c r="O868" s="11">
        <v>0.89</v>
      </c>
      <c r="P868" s="11">
        <v>0.73</v>
      </c>
      <c r="Q868" s="11">
        <v>0.8360252897568593</v>
      </c>
      <c r="R868" s="11">
        <v>0.70140000000000002</v>
      </c>
      <c r="S868" s="155" t="s">
        <v>97</v>
      </c>
      <c r="T868" s="155">
        <v>0.6</v>
      </c>
      <c r="U868" s="11">
        <v>0.65</v>
      </c>
      <c r="V868" s="11">
        <v>0.85</v>
      </c>
      <c r="W868" s="11">
        <v>0.8</v>
      </c>
      <c r="X868" s="155">
        <v>1.1399999999999999</v>
      </c>
      <c r="Y868" s="159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28">
        <v>0.81112342585416042</v>
      </c>
    </row>
    <row r="869" spans="1:65">
      <c r="A869" s="30"/>
      <c r="B869" s="19">
        <v>1</v>
      </c>
      <c r="C869" s="9">
        <v>5</v>
      </c>
      <c r="D869" s="155">
        <v>1</v>
      </c>
      <c r="E869" s="11">
        <v>0.86</v>
      </c>
      <c r="F869" s="155">
        <v>0.6</v>
      </c>
      <c r="G869" s="11">
        <v>0.87</v>
      </c>
      <c r="H869" s="11">
        <v>0.8</v>
      </c>
      <c r="I869" s="11">
        <v>0.79</v>
      </c>
      <c r="J869" s="11">
        <v>0.83</v>
      </c>
      <c r="K869" s="155">
        <v>1.1000000000000001</v>
      </c>
      <c r="L869" s="11">
        <v>0.88</v>
      </c>
      <c r="M869" s="11">
        <v>0.87</v>
      </c>
      <c r="N869" s="11">
        <v>0.77</v>
      </c>
      <c r="O869" s="11">
        <v>0.88</v>
      </c>
      <c r="P869" s="11">
        <v>0.73</v>
      </c>
      <c r="Q869" s="11">
        <v>0.83407098716712191</v>
      </c>
      <c r="R869" s="154">
        <v>0.56850000000000001</v>
      </c>
      <c r="S869" s="155" t="s">
        <v>97</v>
      </c>
      <c r="T869" s="155">
        <v>0.6</v>
      </c>
      <c r="U869" s="11">
        <v>0.67</v>
      </c>
      <c r="V869" s="11">
        <v>0.86</v>
      </c>
      <c r="W869" s="11">
        <v>0.76</v>
      </c>
      <c r="X869" s="155">
        <v>1.1399999999999999</v>
      </c>
      <c r="Y869" s="159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28">
        <v>56</v>
      </c>
    </row>
    <row r="870" spans="1:65">
      <c r="A870" s="30"/>
      <c r="B870" s="19">
        <v>1</v>
      </c>
      <c r="C870" s="9">
        <v>6</v>
      </c>
      <c r="D870" s="155">
        <v>1.1000000000000001</v>
      </c>
      <c r="E870" s="11">
        <v>0.92</v>
      </c>
      <c r="F870" s="155">
        <v>0.1</v>
      </c>
      <c r="G870" s="11">
        <v>0.79</v>
      </c>
      <c r="H870" s="11">
        <v>0.77</v>
      </c>
      <c r="I870" s="11">
        <v>0.81</v>
      </c>
      <c r="J870" s="11">
        <v>0.75</v>
      </c>
      <c r="K870" s="155">
        <v>0.9</v>
      </c>
      <c r="L870" s="11">
        <v>0.91</v>
      </c>
      <c r="M870" s="11">
        <v>0.86</v>
      </c>
      <c r="N870" s="11">
        <v>0.72</v>
      </c>
      <c r="O870" s="11">
        <v>0.89</v>
      </c>
      <c r="P870" s="11">
        <v>0.74</v>
      </c>
      <c r="Q870" s="11">
        <v>0.85596319525908404</v>
      </c>
      <c r="R870" s="11">
        <v>0.66735</v>
      </c>
      <c r="S870" s="155" t="s">
        <v>97</v>
      </c>
      <c r="T870" s="155">
        <v>0.6</v>
      </c>
      <c r="U870" s="11">
        <v>0.79</v>
      </c>
      <c r="V870" s="11">
        <v>0.85</v>
      </c>
      <c r="W870" s="11">
        <v>0.82</v>
      </c>
      <c r="X870" s="155">
        <v>1.1399999999999999</v>
      </c>
      <c r="Y870" s="159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56"/>
    </row>
    <row r="871" spans="1:65">
      <c r="A871" s="30"/>
      <c r="B871" s="20" t="s">
        <v>278</v>
      </c>
      <c r="C871" s="12"/>
      <c r="D871" s="22">
        <v>1.05</v>
      </c>
      <c r="E871" s="22">
        <v>0.87333333333333341</v>
      </c>
      <c r="F871" s="22">
        <v>0.46666666666666673</v>
      </c>
      <c r="G871" s="22">
        <v>0.82333333333333336</v>
      </c>
      <c r="H871" s="22">
        <v>0.79333333333333333</v>
      </c>
      <c r="I871" s="22">
        <v>0.79999999999999993</v>
      </c>
      <c r="J871" s="22">
        <v>0.77833333333333332</v>
      </c>
      <c r="K871" s="22">
        <v>1.0999999999999999</v>
      </c>
      <c r="L871" s="22">
        <v>0.89833333333333343</v>
      </c>
      <c r="M871" s="22">
        <v>0.87666666666666682</v>
      </c>
      <c r="N871" s="22">
        <v>0.76500000000000001</v>
      </c>
      <c r="O871" s="22">
        <v>0.89666666666666661</v>
      </c>
      <c r="P871" s="22">
        <v>0.74833333333333341</v>
      </c>
      <c r="Q871" s="22">
        <v>0.82812138781240507</v>
      </c>
      <c r="R871" s="22">
        <v>0.68952500000000005</v>
      </c>
      <c r="S871" s="22" t="s">
        <v>765</v>
      </c>
      <c r="T871" s="22">
        <v>0.6166666666666667</v>
      </c>
      <c r="U871" s="22">
        <v>0.73333333333333339</v>
      </c>
      <c r="V871" s="22">
        <v>0.85333333333333339</v>
      </c>
      <c r="W871" s="22">
        <v>0.79333333333333333</v>
      </c>
      <c r="X871" s="22">
        <v>1.135</v>
      </c>
      <c r="Y871" s="159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56"/>
    </row>
    <row r="872" spans="1:65">
      <c r="A872" s="30"/>
      <c r="B872" s="3" t="s">
        <v>279</v>
      </c>
      <c r="C872" s="29"/>
      <c r="D872" s="11">
        <v>1.05</v>
      </c>
      <c r="E872" s="11">
        <v>0.87</v>
      </c>
      <c r="F872" s="11">
        <v>0.6</v>
      </c>
      <c r="G872" s="11">
        <v>0.81</v>
      </c>
      <c r="H872" s="11">
        <v>0.8</v>
      </c>
      <c r="I872" s="11">
        <v>0.8</v>
      </c>
      <c r="J872" s="11">
        <v>0.77</v>
      </c>
      <c r="K872" s="11">
        <v>1.1000000000000001</v>
      </c>
      <c r="L872" s="11">
        <v>0.90500000000000003</v>
      </c>
      <c r="M872" s="11">
        <v>0.86499999999999999</v>
      </c>
      <c r="N872" s="11">
        <v>0.76500000000000001</v>
      </c>
      <c r="O872" s="11">
        <v>0.89</v>
      </c>
      <c r="P872" s="11">
        <v>0.74</v>
      </c>
      <c r="Q872" s="11">
        <v>0.83504813846199055</v>
      </c>
      <c r="R872" s="11">
        <v>0.70972500000000005</v>
      </c>
      <c r="S872" s="11" t="s">
        <v>765</v>
      </c>
      <c r="T872" s="11">
        <v>0.6</v>
      </c>
      <c r="U872" s="11">
        <v>0.755</v>
      </c>
      <c r="V872" s="11">
        <v>0.85499999999999998</v>
      </c>
      <c r="W872" s="11">
        <v>0.79500000000000004</v>
      </c>
      <c r="X872" s="11">
        <v>1.1399999999999999</v>
      </c>
      <c r="Y872" s="159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56"/>
    </row>
    <row r="873" spans="1:65">
      <c r="A873" s="30"/>
      <c r="B873" s="3" t="s">
        <v>280</v>
      </c>
      <c r="C873" s="29"/>
      <c r="D873" s="23">
        <v>5.4772255750516662E-2</v>
      </c>
      <c r="E873" s="23">
        <v>3.3266599866332423E-2</v>
      </c>
      <c r="F873" s="23">
        <v>0.2943920288775948</v>
      </c>
      <c r="G873" s="23">
        <v>3.7237973450050484E-2</v>
      </c>
      <c r="H873" s="23">
        <v>4.3665394383500832E-2</v>
      </c>
      <c r="I873" s="23">
        <v>2.3664319132398439E-2</v>
      </c>
      <c r="J873" s="23">
        <v>3.3714487489307422E-2</v>
      </c>
      <c r="K873" s="23">
        <v>0.1095445115010332</v>
      </c>
      <c r="L873" s="23">
        <v>1.471960144387976E-2</v>
      </c>
      <c r="M873" s="23">
        <v>2.6583202716502538E-2</v>
      </c>
      <c r="N873" s="23">
        <v>4.0865633483405106E-2</v>
      </c>
      <c r="O873" s="23">
        <v>1.9663841605003517E-2</v>
      </c>
      <c r="P873" s="23">
        <v>2.3166067138525426E-2</v>
      </c>
      <c r="Q873" s="23">
        <v>2.882075260009908E-2</v>
      </c>
      <c r="R873" s="23">
        <v>6.6867665952985086E-2</v>
      </c>
      <c r="S873" s="23" t="s">
        <v>765</v>
      </c>
      <c r="T873" s="23">
        <v>4.0824829046386291E-2</v>
      </c>
      <c r="U873" s="23">
        <v>5.8878405775518977E-2</v>
      </c>
      <c r="V873" s="23">
        <v>1.3662601021279475E-2</v>
      </c>
      <c r="W873" s="23">
        <v>2.5033311140691426E-2</v>
      </c>
      <c r="X873" s="23">
        <v>2.3452078799117072E-2</v>
      </c>
      <c r="Y873" s="213"/>
      <c r="Z873" s="214"/>
      <c r="AA873" s="214"/>
      <c r="AB873" s="214"/>
      <c r="AC873" s="214"/>
      <c r="AD873" s="214"/>
      <c r="AE873" s="214"/>
      <c r="AF873" s="214"/>
      <c r="AG873" s="214"/>
      <c r="AH873" s="214"/>
      <c r="AI873" s="214"/>
      <c r="AJ873" s="214"/>
      <c r="AK873" s="214"/>
      <c r="AL873" s="214"/>
      <c r="AM873" s="214"/>
      <c r="AN873" s="214"/>
      <c r="AO873" s="214"/>
      <c r="AP873" s="214"/>
      <c r="AQ873" s="214"/>
      <c r="AR873" s="214"/>
      <c r="AS873" s="214"/>
      <c r="AT873" s="214"/>
      <c r="AU873" s="214"/>
      <c r="AV873" s="214"/>
      <c r="AW873" s="214"/>
      <c r="AX873" s="214"/>
      <c r="AY873" s="214"/>
      <c r="AZ873" s="214"/>
      <c r="BA873" s="214"/>
      <c r="BB873" s="214"/>
      <c r="BC873" s="214"/>
      <c r="BD873" s="214"/>
      <c r="BE873" s="214"/>
      <c r="BF873" s="214"/>
      <c r="BG873" s="214"/>
      <c r="BH873" s="214"/>
      <c r="BI873" s="214"/>
      <c r="BJ873" s="214"/>
      <c r="BK873" s="214"/>
      <c r="BL873" s="214"/>
      <c r="BM873" s="57"/>
    </row>
    <row r="874" spans="1:65">
      <c r="A874" s="30"/>
      <c r="B874" s="3" t="s">
        <v>87</v>
      </c>
      <c r="C874" s="29"/>
      <c r="D874" s="13">
        <v>5.2164053095730155E-2</v>
      </c>
      <c r="E874" s="13">
        <v>3.8091526564502771E-2</v>
      </c>
      <c r="F874" s="13">
        <v>0.63084006188056019</v>
      </c>
      <c r="G874" s="13">
        <v>4.5228307834069413E-2</v>
      </c>
      <c r="H874" s="13">
        <v>5.5040413088446427E-2</v>
      </c>
      <c r="I874" s="13">
        <v>2.958039891549805E-2</v>
      </c>
      <c r="J874" s="13">
        <v>4.3316258016240797E-2</v>
      </c>
      <c r="K874" s="13">
        <v>9.9585919546393828E-2</v>
      </c>
      <c r="L874" s="13">
        <v>1.6385456152741847E-2</v>
      </c>
      <c r="M874" s="13">
        <v>3.032304492376715E-2</v>
      </c>
      <c r="N874" s="13">
        <v>5.3419128736477264E-2</v>
      </c>
      <c r="O874" s="13">
        <v>2.1929934875468609E-2</v>
      </c>
      <c r="P874" s="13">
        <v>3.0956882590457136E-2</v>
      </c>
      <c r="Q874" s="13">
        <v>3.4802570038956496E-2</v>
      </c>
      <c r="R874" s="13">
        <v>9.6976419931090366E-2</v>
      </c>
      <c r="S874" s="13" t="s">
        <v>765</v>
      </c>
      <c r="T874" s="13">
        <v>6.6202425480626409E-2</v>
      </c>
      <c r="U874" s="13">
        <v>8.0288735148434959E-2</v>
      </c>
      <c r="V874" s="13">
        <v>1.6010860571811884E-2</v>
      </c>
      <c r="W874" s="13">
        <v>3.1554593874821124E-2</v>
      </c>
      <c r="X874" s="13">
        <v>2.0662624492614159E-2</v>
      </c>
      <c r="Y874" s="159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56"/>
    </row>
    <row r="875" spans="1:65">
      <c r="A875" s="30"/>
      <c r="B875" s="3" t="s">
        <v>281</v>
      </c>
      <c r="C875" s="29"/>
      <c r="D875" s="13">
        <v>0.29450089410780933</v>
      </c>
      <c r="E875" s="13">
        <v>7.6695981765860566E-2</v>
      </c>
      <c r="F875" s="13">
        <v>-0.42466626928541806</v>
      </c>
      <c r="G875" s="13">
        <v>1.5053082046440958E-2</v>
      </c>
      <c r="H875" s="13">
        <v>-2.1932657785210807E-2</v>
      </c>
      <c r="I875" s="13">
        <v>-1.3713604489288267E-2</v>
      </c>
      <c r="J875" s="13">
        <v>-4.042552770103669E-2</v>
      </c>
      <c r="K875" s="13">
        <v>0.35614379382722849</v>
      </c>
      <c r="L875" s="13">
        <v>0.10751743162557026</v>
      </c>
      <c r="M875" s="13">
        <v>8.0805508413821947E-2</v>
      </c>
      <c r="N875" s="13">
        <v>-5.6863634292881771E-2</v>
      </c>
      <c r="O875" s="13">
        <v>0.10546266830158935</v>
      </c>
      <c r="P875" s="13">
        <v>-7.7411267532688233E-2</v>
      </c>
      <c r="Q875" s="13">
        <v>2.0956073288531663E-2</v>
      </c>
      <c r="R875" s="13">
        <v>-0.14991359141934546</v>
      </c>
      <c r="S875" s="13" t="s">
        <v>765</v>
      </c>
      <c r="T875" s="13">
        <v>-0.23973757012715957</v>
      </c>
      <c r="U875" s="13">
        <v>-9.5904137448514115E-2</v>
      </c>
      <c r="V875" s="13">
        <v>5.2038821878092723E-2</v>
      </c>
      <c r="W875" s="13">
        <v>-2.1932657785210807E-2</v>
      </c>
      <c r="X875" s="13">
        <v>0.39929382363082233</v>
      </c>
      <c r="Y875" s="159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56"/>
    </row>
    <row r="876" spans="1:65">
      <c r="A876" s="30"/>
      <c r="B876" s="46" t="s">
        <v>282</v>
      </c>
      <c r="C876" s="47"/>
      <c r="D876" s="45" t="s">
        <v>283</v>
      </c>
      <c r="E876" s="45">
        <v>0.63</v>
      </c>
      <c r="F876" s="45" t="s">
        <v>283</v>
      </c>
      <c r="G876" s="45">
        <v>0</v>
      </c>
      <c r="H876" s="45">
        <v>0.38</v>
      </c>
      <c r="I876" s="45">
        <v>0.3</v>
      </c>
      <c r="J876" s="45">
        <v>0.56999999999999995</v>
      </c>
      <c r="K876" s="45" t="s">
        <v>283</v>
      </c>
      <c r="L876" s="45">
        <v>0.95</v>
      </c>
      <c r="M876" s="45">
        <v>0.67</v>
      </c>
      <c r="N876" s="45">
        <v>0.74</v>
      </c>
      <c r="O876" s="45">
        <v>0.93</v>
      </c>
      <c r="P876" s="45">
        <v>0.95</v>
      </c>
      <c r="Q876" s="45">
        <v>0.06</v>
      </c>
      <c r="R876" s="45">
        <v>1.69</v>
      </c>
      <c r="S876" s="45">
        <v>52.81</v>
      </c>
      <c r="T876" s="45" t="s">
        <v>283</v>
      </c>
      <c r="U876" s="45">
        <v>1.1399999999999999</v>
      </c>
      <c r="V876" s="45">
        <v>0.38</v>
      </c>
      <c r="W876" s="45">
        <v>0.38</v>
      </c>
      <c r="X876" s="45">
        <v>3.94</v>
      </c>
      <c r="Y876" s="159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56"/>
    </row>
    <row r="877" spans="1:65">
      <c r="B877" s="31" t="s">
        <v>312</v>
      </c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BM877" s="56"/>
    </row>
    <row r="878" spans="1:65">
      <c r="BM878" s="56"/>
    </row>
    <row r="879" spans="1:65" ht="15">
      <c r="B879" s="8" t="s">
        <v>548</v>
      </c>
      <c r="BM879" s="28" t="s">
        <v>67</v>
      </c>
    </row>
    <row r="880" spans="1:65" ht="15">
      <c r="A880" s="25" t="s">
        <v>24</v>
      </c>
      <c r="B880" s="18" t="s">
        <v>116</v>
      </c>
      <c r="C880" s="15" t="s">
        <v>117</v>
      </c>
      <c r="D880" s="16" t="s">
        <v>243</v>
      </c>
      <c r="E880" s="17" t="s">
        <v>243</v>
      </c>
      <c r="F880" s="17" t="s">
        <v>243</v>
      </c>
      <c r="G880" s="17" t="s">
        <v>243</v>
      </c>
      <c r="H880" s="17" t="s">
        <v>243</v>
      </c>
      <c r="I880" s="17" t="s">
        <v>243</v>
      </c>
      <c r="J880" s="17" t="s">
        <v>243</v>
      </c>
      <c r="K880" s="17" t="s">
        <v>243</v>
      </c>
      <c r="L880" s="17" t="s">
        <v>243</v>
      </c>
      <c r="M880" s="17" t="s">
        <v>243</v>
      </c>
      <c r="N880" s="17" t="s">
        <v>243</v>
      </c>
      <c r="O880" s="17" t="s">
        <v>243</v>
      </c>
      <c r="P880" s="17" t="s">
        <v>243</v>
      </c>
      <c r="Q880" s="159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28">
        <v>1</v>
      </c>
    </row>
    <row r="881" spans="1:65">
      <c r="A881" s="30"/>
      <c r="B881" s="19" t="s">
        <v>244</v>
      </c>
      <c r="C881" s="9" t="s">
        <v>244</v>
      </c>
      <c r="D881" s="157" t="s">
        <v>246</v>
      </c>
      <c r="E881" s="158" t="s">
        <v>247</v>
      </c>
      <c r="F881" s="158" t="s">
        <v>248</v>
      </c>
      <c r="G881" s="158" t="s">
        <v>251</v>
      </c>
      <c r="H881" s="158" t="s">
        <v>252</v>
      </c>
      <c r="I881" s="158" t="s">
        <v>254</v>
      </c>
      <c r="J881" s="158" t="s">
        <v>256</v>
      </c>
      <c r="K881" s="158" t="s">
        <v>265</v>
      </c>
      <c r="L881" s="158" t="s">
        <v>266</v>
      </c>
      <c r="M881" s="158" t="s">
        <v>268</v>
      </c>
      <c r="N881" s="158" t="s">
        <v>269</v>
      </c>
      <c r="O881" s="158" t="s">
        <v>271</v>
      </c>
      <c r="P881" s="158" t="s">
        <v>272</v>
      </c>
      <c r="Q881" s="159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28" t="s">
        <v>3</v>
      </c>
    </row>
    <row r="882" spans="1:65">
      <c r="A882" s="30"/>
      <c r="B882" s="19"/>
      <c r="C882" s="9"/>
      <c r="D882" s="10" t="s">
        <v>291</v>
      </c>
      <c r="E882" s="11" t="s">
        <v>291</v>
      </c>
      <c r="F882" s="11" t="s">
        <v>291</v>
      </c>
      <c r="G882" s="11" t="s">
        <v>292</v>
      </c>
      <c r="H882" s="11" t="s">
        <v>291</v>
      </c>
      <c r="I882" s="11" t="s">
        <v>291</v>
      </c>
      <c r="J882" s="11" t="s">
        <v>292</v>
      </c>
      <c r="K882" s="11" t="s">
        <v>292</v>
      </c>
      <c r="L882" s="11" t="s">
        <v>291</v>
      </c>
      <c r="M882" s="11" t="s">
        <v>292</v>
      </c>
      <c r="N882" s="11" t="s">
        <v>292</v>
      </c>
      <c r="O882" s="11" t="s">
        <v>291</v>
      </c>
      <c r="P882" s="11" t="s">
        <v>291</v>
      </c>
      <c r="Q882" s="159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28">
        <v>2</v>
      </c>
    </row>
    <row r="883" spans="1:65">
      <c r="A883" s="30"/>
      <c r="B883" s="19"/>
      <c r="C883" s="9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159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28">
        <v>3</v>
      </c>
    </row>
    <row r="884" spans="1:65">
      <c r="A884" s="30"/>
      <c r="B884" s="18">
        <v>1</v>
      </c>
      <c r="C884" s="14">
        <v>1</v>
      </c>
      <c r="D884" s="153">
        <v>0.8</v>
      </c>
      <c r="E884" s="21">
        <v>0.76</v>
      </c>
      <c r="F884" s="21">
        <v>0.74831638643684451</v>
      </c>
      <c r="G884" s="153">
        <v>0.8</v>
      </c>
      <c r="H884" s="21">
        <v>0.74</v>
      </c>
      <c r="I884" s="153">
        <v>1.1998219171520521</v>
      </c>
      <c r="J884" s="21">
        <v>0.95</v>
      </c>
      <c r="K884" s="152">
        <v>0.65049999999999997</v>
      </c>
      <c r="L884" s="21">
        <v>0.83</v>
      </c>
      <c r="M884" s="153">
        <v>0.6</v>
      </c>
      <c r="N884" s="21">
        <v>0.71</v>
      </c>
      <c r="O884" s="21">
        <v>0.89</v>
      </c>
      <c r="P884" s="21">
        <v>0.76</v>
      </c>
      <c r="Q884" s="159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28">
        <v>1</v>
      </c>
    </row>
    <row r="885" spans="1:65">
      <c r="A885" s="30"/>
      <c r="B885" s="19">
        <v>1</v>
      </c>
      <c r="C885" s="9">
        <v>2</v>
      </c>
      <c r="D885" s="155">
        <v>0.8</v>
      </c>
      <c r="E885" s="11">
        <v>0.76</v>
      </c>
      <c r="F885" s="11">
        <v>0.73018862344192137</v>
      </c>
      <c r="G885" s="155">
        <v>0.8</v>
      </c>
      <c r="H885" s="11">
        <v>0.75</v>
      </c>
      <c r="I885" s="155">
        <v>1.2015201032458271</v>
      </c>
      <c r="J885" s="11">
        <v>0.98</v>
      </c>
      <c r="K885" s="11">
        <v>0.73560000000000003</v>
      </c>
      <c r="L885" s="11">
        <v>0.83</v>
      </c>
      <c r="M885" s="155">
        <v>0.6</v>
      </c>
      <c r="N885" s="11">
        <v>0.67</v>
      </c>
      <c r="O885" s="11">
        <v>0.89</v>
      </c>
      <c r="P885" s="11">
        <v>0.8</v>
      </c>
      <c r="Q885" s="159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28">
        <v>36</v>
      </c>
    </row>
    <row r="886" spans="1:65">
      <c r="A886" s="30"/>
      <c r="B886" s="19">
        <v>1</v>
      </c>
      <c r="C886" s="9">
        <v>3</v>
      </c>
      <c r="D886" s="155">
        <v>0.8</v>
      </c>
      <c r="E886" s="11">
        <v>0.79</v>
      </c>
      <c r="F886" s="11">
        <v>0.74219892285291966</v>
      </c>
      <c r="G886" s="155">
        <v>0.8</v>
      </c>
      <c r="H886" s="11">
        <v>0.71</v>
      </c>
      <c r="I886" s="155">
        <v>1.2236704427577312</v>
      </c>
      <c r="J886" s="11">
        <v>0.81</v>
      </c>
      <c r="K886" s="11">
        <v>0.70409999999999995</v>
      </c>
      <c r="L886" s="11">
        <v>0.82</v>
      </c>
      <c r="M886" s="155">
        <v>0.6</v>
      </c>
      <c r="N886" s="11">
        <v>0.68</v>
      </c>
      <c r="O886" s="11">
        <v>0.87</v>
      </c>
      <c r="P886" s="11">
        <v>0.8</v>
      </c>
      <c r="Q886" s="159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28">
        <v>16</v>
      </c>
    </row>
    <row r="887" spans="1:65">
      <c r="A887" s="30"/>
      <c r="B887" s="19">
        <v>1</v>
      </c>
      <c r="C887" s="9">
        <v>4</v>
      </c>
      <c r="D887" s="155">
        <v>0.8</v>
      </c>
      <c r="E887" s="11">
        <v>0.78</v>
      </c>
      <c r="F887" s="11">
        <v>0.76594897887355806</v>
      </c>
      <c r="G887" s="155">
        <v>0.8</v>
      </c>
      <c r="H887" s="11">
        <v>0.7</v>
      </c>
      <c r="I887" s="155">
        <v>1.2076213215138696</v>
      </c>
      <c r="J887" s="11">
        <v>0.89</v>
      </c>
      <c r="K887" s="11">
        <v>0.71709999999999996</v>
      </c>
      <c r="L887" s="11">
        <v>0.83</v>
      </c>
      <c r="M887" s="155">
        <v>0.6</v>
      </c>
      <c r="N887" s="11">
        <v>0.7</v>
      </c>
      <c r="O887" s="11">
        <v>0.87</v>
      </c>
      <c r="P887" s="11">
        <v>0.77</v>
      </c>
      <c r="Q887" s="159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28">
        <v>0.78556659643858617</v>
      </c>
    </row>
    <row r="888" spans="1:65">
      <c r="A888" s="30"/>
      <c r="B888" s="19">
        <v>1</v>
      </c>
      <c r="C888" s="9">
        <v>5</v>
      </c>
      <c r="D888" s="155">
        <v>0.7</v>
      </c>
      <c r="E888" s="11">
        <v>0.81</v>
      </c>
      <c r="F888" s="11">
        <v>0.75332778691038127</v>
      </c>
      <c r="G888" s="155">
        <v>0.8</v>
      </c>
      <c r="H888" s="11">
        <v>0.71</v>
      </c>
      <c r="I888" s="155">
        <v>1.1983909759061184</v>
      </c>
      <c r="J888" s="11">
        <v>0.93</v>
      </c>
      <c r="K888" s="11">
        <v>0.72099999999999997</v>
      </c>
      <c r="L888" s="11">
        <v>0.83</v>
      </c>
      <c r="M888" s="155">
        <v>0.6</v>
      </c>
      <c r="N888" s="11">
        <v>0.68</v>
      </c>
      <c r="O888" s="11">
        <v>0.88</v>
      </c>
      <c r="P888" s="11">
        <v>0.79</v>
      </c>
      <c r="Q888" s="159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28">
        <v>57</v>
      </c>
    </row>
    <row r="889" spans="1:65">
      <c r="A889" s="30"/>
      <c r="B889" s="19">
        <v>1</v>
      </c>
      <c r="C889" s="9">
        <v>6</v>
      </c>
      <c r="D889" s="155">
        <v>0.9</v>
      </c>
      <c r="E889" s="11">
        <v>0.79</v>
      </c>
      <c r="F889" s="11">
        <v>0.7416155091680231</v>
      </c>
      <c r="G889" s="155">
        <v>0.8</v>
      </c>
      <c r="H889" s="11">
        <v>0.72</v>
      </c>
      <c r="I889" s="155">
        <v>1.210678579937376</v>
      </c>
      <c r="J889" s="11">
        <v>0.9</v>
      </c>
      <c r="K889" s="11">
        <v>0.72970000000000002</v>
      </c>
      <c r="L889" s="11">
        <v>0.83</v>
      </c>
      <c r="M889" s="155">
        <v>0.6</v>
      </c>
      <c r="N889" s="11">
        <v>0.73</v>
      </c>
      <c r="O889" s="11">
        <v>0.91</v>
      </c>
      <c r="P889" s="11">
        <v>0.76</v>
      </c>
      <c r="Q889" s="159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56"/>
    </row>
    <row r="890" spans="1:65">
      <c r="A890" s="30"/>
      <c r="B890" s="20" t="s">
        <v>278</v>
      </c>
      <c r="C890" s="12"/>
      <c r="D890" s="22">
        <v>0.80000000000000016</v>
      </c>
      <c r="E890" s="22">
        <v>0.78166666666666662</v>
      </c>
      <c r="F890" s="22">
        <v>0.74693270128060796</v>
      </c>
      <c r="G890" s="22">
        <v>0.79999999999999993</v>
      </c>
      <c r="H890" s="22">
        <v>0.72166666666666668</v>
      </c>
      <c r="I890" s="22">
        <v>1.2069505567521623</v>
      </c>
      <c r="J890" s="22">
        <v>0.91000000000000014</v>
      </c>
      <c r="K890" s="22">
        <v>0.70966666666666667</v>
      </c>
      <c r="L890" s="22">
        <v>0.82833333333333325</v>
      </c>
      <c r="M890" s="22">
        <v>0.6</v>
      </c>
      <c r="N890" s="22">
        <v>0.69499999999999995</v>
      </c>
      <c r="O890" s="22">
        <v>0.88500000000000012</v>
      </c>
      <c r="P890" s="22">
        <v>0.78000000000000014</v>
      </c>
      <c r="Q890" s="159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56"/>
    </row>
    <row r="891" spans="1:65">
      <c r="A891" s="30"/>
      <c r="B891" s="3" t="s">
        <v>279</v>
      </c>
      <c r="C891" s="29"/>
      <c r="D891" s="11">
        <v>0.8</v>
      </c>
      <c r="E891" s="11">
        <v>0.78500000000000003</v>
      </c>
      <c r="F891" s="11">
        <v>0.74525765464488214</v>
      </c>
      <c r="G891" s="11">
        <v>0.8</v>
      </c>
      <c r="H891" s="11">
        <v>0.71499999999999997</v>
      </c>
      <c r="I891" s="11">
        <v>1.2045707123798484</v>
      </c>
      <c r="J891" s="11">
        <v>0.91500000000000004</v>
      </c>
      <c r="K891" s="11">
        <v>0.71904999999999997</v>
      </c>
      <c r="L891" s="11">
        <v>0.83</v>
      </c>
      <c r="M891" s="11">
        <v>0.6</v>
      </c>
      <c r="N891" s="11">
        <v>0.69</v>
      </c>
      <c r="O891" s="11">
        <v>0.88500000000000001</v>
      </c>
      <c r="P891" s="11">
        <v>0.78</v>
      </c>
      <c r="Q891" s="159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56"/>
    </row>
    <row r="892" spans="1:65">
      <c r="A892" s="30"/>
      <c r="B892" s="3" t="s">
        <v>280</v>
      </c>
      <c r="C892" s="29"/>
      <c r="D892" s="23">
        <v>6.324555320336761E-2</v>
      </c>
      <c r="E892" s="23">
        <v>1.9407902170679534E-2</v>
      </c>
      <c r="F892" s="23">
        <v>1.2128279772073496E-2</v>
      </c>
      <c r="G892" s="23">
        <v>1.2161883888976234E-16</v>
      </c>
      <c r="H892" s="23">
        <v>1.9407902170679534E-2</v>
      </c>
      <c r="I892" s="23">
        <v>9.4601947376039327E-3</v>
      </c>
      <c r="J892" s="23">
        <v>5.8991524815010479E-2</v>
      </c>
      <c r="K892" s="23">
        <v>3.0949162616566349E-2</v>
      </c>
      <c r="L892" s="23">
        <v>4.0824829046386341E-3</v>
      </c>
      <c r="M892" s="23">
        <v>0</v>
      </c>
      <c r="N892" s="23">
        <v>2.2583179581272397E-2</v>
      </c>
      <c r="O892" s="23">
        <v>1.5165750888103116E-2</v>
      </c>
      <c r="P892" s="23">
        <v>1.8973665961010293E-2</v>
      </c>
      <c r="Q892" s="213"/>
      <c r="R892" s="214"/>
      <c r="S892" s="214"/>
      <c r="T892" s="214"/>
      <c r="U892" s="214"/>
      <c r="V892" s="214"/>
      <c r="W892" s="214"/>
      <c r="X892" s="214"/>
      <c r="Y892" s="214"/>
      <c r="Z892" s="214"/>
      <c r="AA892" s="214"/>
      <c r="AB892" s="214"/>
      <c r="AC892" s="214"/>
      <c r="AD892" s="214"/>
      <c r="AE892" s="214"/>
      <c r="AF892" s="214"/>
      <c r="AG892" s="214"/>
      <c r="AH892" s="214"/>
      <c r="AI892" s="214"/>
      <c r="AJ892" s="214"/>
      <c r="AK892" s="214"/>
      <c r="AL892" s="214"/>
      <c r="AM892" s="214"/>
      <c r="AN892" s="214"/>
      <c r="AO892" s="214"/>
      <c r="AP892" s="214"/>
      <c r="AQ892" s="214"/>
      <c r="AR892" s="214"/>
      <c r="AS892" s="214"/>
      <c r="AT892" s="214"/>
      <c r="AU892" s="214"/>
      <c r="AV892" s="214"/>
      <c r="AW892" s="214"/>
      <c r="AX892" s="214"/>
      <c r="AY892" s="214"/>
      <c r="AZ892" s="214"/>
      <c r="BA892" s="214"/>
      <c r="BB892" s="214"/>
      <c r="BC892" s="214"/>
      <c r="BD892" s="214"/>
      <c r="BE892" s="214"/>
      <c r="BF892" s="214"/>
      <c r="BG892" s="214"/>
      <c r="BH892" s="214"/>
      <c r="BI892" s="214"/>
      <c r="BJ892" s="214"/>
      <c r="BK892" s="214"/>
      <c r="BL892" s="214"/>
      <c r="BM892" s="57"/>
    </row>
    <row r="893" spans="1:65">
      <c r="A893" s="30"/>
      <c r="B893" s="3" t="s">
        <v>87</v>
      </c>
      <c r="C893" s="29"/>
      <c r="D893" s="13">
        <v>7.9056941504209499E-2</v>
      </c>
      <c r="E893" s="13">
        <v>2.4828872713022861E-2</v>
      </c>
      <c r="F893" s="13">
        <v>1.62374464945499E-2</v>
      </c>
      <c r="G893" s="13">
        <v>1.5202354861220294E-16</v>
      </c>
      <c r="H893" s="13">
        <v>2.6893166980156397E-2</v>
      </c>
      <c r="I893" s="13">
        <v>7.838096336821615E-3</v>
      </c>
      <c r="J893" s="13">
        <v>6.4825851445066446E-2</v>
      </c>
      <c r="K893" s="13">
        <v>4.3610844457350424E-2</v>
      </c>
      <c r="L893" s="13">
        <v>4.9285507903082107E-3</v>
      </c>
      <c r="M893" s="13">
        <v>0</v>
      </c>
      <c r="N893" s="13">
        <v>3.2493783570176113E-2</v>
      </c>
      <c r="O893" s="13">
        <v>1.7136441681472443E-2</v>
      </c>
      <c r="P893" s="13">
        <v>2.4325212770526013E-2</v>
      </c>
      <c r="Q893" s="159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56"/>
    </row>
    <row r="894" spans="1:65">
      <c r="A894" s="30"/>
      <c r="B894" s="3" t="s">
        <v>281</v>
      </c>
      <c r="C894" s="29"/>
      <c r="D894" s="13">
        <v>1.8373239935161045E-2</v>
      </c>
      <c r="E894" s="13">
        <v>-4.9644801466866006E-3</v>
      </c>
      <c r="F894" s="13">
        <v>-4.9179656229181967E-2</v>
      </c>
      <c r="G894" s="13">
        <v>1.8373239935160823E-2</v>
      </c>
      <c r="H894" s="13">
        <v>-8.1342473141823635E-2</v>
      </c>
      <c r="I894" s="13">
        <v>0.53640768615155721</v>
      </c>
      <c r="J894" s="13">
        <v>0.15839956042624559</v>
      </c>
      <c r="K894" s="13">
        <v>-9.6618071740851019E-2</v>
      </c>
      <c r="L894" s="13">
        <v>5.4440625516197771E-2</v>
      </c>
      <c r="M894" s="13">
        <v>-0.23622007004862944</v>
      </c>
      <c r="N894" s="13">
        <v>-0.11528824780632907</v>
      </c>
      <c r="O894" s="13">
        <v>0.12657539667827189</v>
      </c>
      <c r="P894" s="13">
        <v>-7.086091063218003E-3</v>
      </c>
      <c r="Q894" s="159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56"/>
    </row>
    <row r="895" spans="1:65">
      <c r="A895" s="30"/>
      <c r="B895" s="46" t="s">
        <v>282</v>
      </c>
      <c r="C895" s="47"/>
      <c r="D895" s="45" t="s">
        <v>283</v>
      </c>
      <c r="E895" s="45">
        <v>0.01</v>
      </c>
      <c r="F895" s="45">
        <v>0.35</v>
      </c>
      <c r="G895" s="45" t="s">
        <v>283</v>
      </c>
      <c r="H895" s="45">
        <v>0.61</v>
      </c>
      <c r="I895" s="45">
        <v>4.41</v>
      </c>
      <c r="J895" s="45">
        <v>1.34</v>
      </c>
      <c r="K895" s="45">
        <v>0.74</v>
      </c>
      <c r="L895" s="45">
        <v>0.49</v>
      </c>
      <c r="M895" s="45" t="s">
        <v>283</v>
      </c>
      <c r="N895" s="45">
        <v>0.89</v>
      </c>
      <c r="O895" s="45">
        <v>1.08</v>
      </c>
      <c r="P895" s="45">
        <v>0.01</v>
      </c>
      <c r="Q895" s="159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56"/>
    </row>
    <row r="896" spans="1:65">
      <c r="B896" s="31" t="s">
        <v>305</v>
      </c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BM896" s="56"/>
    </row>
    <row r="897" spans="1:65">
      <c r="BM897" s="56"/>
    </row>
    <row r="898" spans="1:65" ht="15">
      <c r="B898" s="8" t="s">
        <v>549</v>
      </c>
      <c r="BM898" s="28" t="s">
        <v>67</v>
      </c>
    </row>
    <row r="899" spans="1:65" ht="15">
      <c r="A899" s="25" t="s">
        <v>27</v>
      </c>
      <c r="B899" s="18" t="s">
        <v>116</v>
      </c>
      <c r="C899" s="15" t="s">
        <v>117</v>
      </c>
      <c r="D899" s="16" t="s">
        <v>243</v>
      </c>
      <c r="E899" s="17" t="s">
        <v>243</v>
      </c>
      <c r="F899" s="17" t="s">
        <v>243</v>
      </c>
      <c r="G899" s="17" t="s">
        <v>243</v>
      </c>
      <c r="H899" s="17" t="s">
        <v>243</v>
      </c>
      <c r="I899" s="17" t="s">
        <v>243</v>
      </c>
      <c r="J899" s="17" t="s">
        <v>243</v>
      </c>
      <c r="K899" s="17" t="s">
        <v>243</v>
      </c>
      <c r="L899" s="17" t="s">
        <v>243</v>
      </c>
      <c r="M899" s="17" t="s">
        <v>243</v>
      </c>
      <c r="N899" s="17" t="s">
        <v>243</v>
      </c>
      <c r="O899" s="17" t="s">
        <v>243</v>
      </c>
      <c r="P899" s="17" t="s">
        <v>243</v>
      </c>
      <c r="Q899" s="17" t="s">
        <v>243</v>
      </c>
      <c r="R899" s="17" t="s">
        <v>243</v>
      </c>
      <c r="S899" s="17" t="s">
        <v>243</v>
      </c>
      <c r="T899" s="17" t="s">
        <v>243</v>
      </c>
      <c r="U899" s="17" t="s">
        <v>243</v>
      </c>
      <c r="V899" s="17" t="s">
        <v>243</v>
      </c>
      <c r="W899" s="17" t="s">
        <v>243</v>
      </c>
      <c r="X899" s="17" t="s">
        <v>243</v>
      </c>
      <c r="Y899" s="17" t="s">
        <v>243</v>
      </c>
      <c r="Z899" s="159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28">
        <v>1</v>
      </c>
    </row>
    <row r="900" spans="1:65">
      <c r="A900" s="30"/>
      <c r="B900" s="19" t="s">
        <v>244</v>
      </c>
      <c r="C900" s="9" t="s">
        <v>244</v>
      </c>
      <c r="D900" s="157" t="s">
        <v>246</v>
      </c>
      <c r="E900" s="158" t="s">
        <v>247</v>
      </c>
      <c r="F900" s="158" t="s">
        <v>248</v>
      </c>
      <c r="G900" s="158" t="s">
        <v>251</v>
      </c>
      <c r="H900" s="158" t="s">
        <v>252</v>
      </c>
      <c r="I900" s="158" t="s">
        <v>253</v>
      </c>
      <c r="J900" s="158" t="s">
        <v>255</v>
      </c>
      <c r="K900" s="158" t="s">
        <v>256</v>
      </c>
      <c r="L900" s="158" t="s">
        <v>257</v>
      </c>
      <c r="M900" s="158" t="s">
        <v>259</v>
      </c>
      <c r="N900" s="158" t="s">
        <v>260</v>
      </c>
      <c r="O900" s="158" t="s">
        <v>261</v>
      </c>
      <c r="P900" s="158" t="s">
        <v>262</v>
      </c>
      <c r="Q900" s="158" t="s">
        <v>263</v>
      </c>
      <c r="R900" s="158" t="s">
        <v>264</v>
      </c>
      <c r="S900" s="158" t="s">
        <v>265</v>
      </c>
      <c r="T900" s="158" t="s">
        <v>266</v>
      </c>
      <c r="U900" s="158" t="s">
        <v>268</v>
      </c>
      <c r="V900" s="158" t="s">
        <v>269</v>
      </c>
      <c r="W900" s="158" t="s">
        <v>270</v>
      </c>
      <c r="X900" s="158" t="s">
        <v>271</v>
      </c>
      <c r="Y900" s="158" t="s">
        <v>272</v>
      </c>
      <c r="Z900" s="159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28" t="s">
        <v>3</v>
      </c>
    </row>
    <row r="901" spans="1:65">
      <c r="A901" s="30"/>
      <c r="B901" s="19"/>
      <c r="C901" s="9"/>
      <c r="D901" s="10" t="s">
        <v>291</v>
      </c>
      <c r="E901" s="11" t="s">
        <v>291</v>
      </c>
      <c r="F901" s="11" t="s">
        <v>291</v>
      </c>
      <c r="G901" s="11" t="s">
        <v>292</v>
      </c>
      <c r="H901" s="11" t="s">
        <v>291</v>
      </c>
      <c r="I901" s="11" t="s">
        <v>291</v>
      </c>
      <c r="J901" s="11" t="s">
        <v>291</v>
      </c>
      <c r="K901" s="11" t="s">
        <v>292</v>
      </c>
      <c r="L901" s="11" t="s">
        <v>292</v>
      </c>
      <c r="M901" s="11" t="s">
        <v>292</v>
      </c>
      <c r="N901" s="11" t="s">
        <v>292</v>
      </c>
      <c r="O901" s="11" t="s">
        <v>292</v>
      </c>
      <c r="P901" s="11" t="s">
        <v>292</v>
      </c>
      <c r="Q901" s="11" t="s">
        <v>292</v>
      </c>
      <c r="R901" s="11" t="s">
        <v>120</v>
      </c>
      <c r="S901" s="11" t="s">
        <v>292</v>
      </c>
      <c r="T901" s="11" t="s">
        <v>291</v>
      </c>
      <c r="U901" s="11" t="s">
        <v>292</v>
      </c>
      <c r="V901" s="11" t="s">
        <v>292</v>
      </c>
      <c r="W901" s="11" t="s">
        <v>292</v>
      </c>
      <c r="X901" s="11" t="s">
        <v>291</v>
      </c>
      <c r="Y901" s="11" t="s">
        <v>291</v>
      </c>
      <c r="Z901" s="159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28">
        <v>2</v>
      </c>
    </row>
    <row r="902" spans="1:65">
      <c r="A902" s="30"/>
      <c r="B902" s="19"/>
      <c r="C902" s="9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159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28">
        <v>3</v>
      </c>
    </row>
    <row r="903" spans="1:65">
      <c r="A903" s="30"/>
      <c r="B903" s="18">
        <v>1</v>
      </c>
      <c r="C903" s="14">
        <v>1</v>
      </c>
      <c r="D903" s="21">
        <v>1.06</v>
      </c>
      <c r="E903" s="21">
        <v>1.1000000000000001</v>
      </c>
      <c r="F903" s="21">
        <v>0.98348870744732109</v>
      </c>
      <c r="G903" s="153">
        <v>0.7</v>
      </c>
      <c r="H903" s="21">
        <v>1.1100000000000001</v>
      </c>
      <c r="I903" s="21">
        <v>1.1000000000000001</v>
      </c>
      <c r="J903" s="21">
        <v>1</v>
      </c>
      <c r="K903" s="21">
        <v>1</v>
      </c>
      <c r="L903" s="21">
        <v>0.9</v>
      </c>
      <c r="M903" s="21">
        <v>1.08</v>
      </c>
      <c r="N903" s="21">
        <v>1.17</v>
      </c>
      <c r="O903" s="21">
        <v>1.01</v>
      </c>
      <c r="P903" s="21">
        <v>1.1499999999999999</v>
      </c>
      <c r="Q903" s="21">
        <v>1.04</v>
      </c>
      <c r="R903" s="21">
        <v>1.2589622480077565</v>
      </c>
      <c r="S903" s="21">
        <v>0.92940200000000006</v>
      </c>
      <c r="T903" s="21">
        <v>1.01</v>
      </c>
      <c r="U903" s="21">
        <v>1.01</v>
      </c>
      <c r="V903" s="21">
        <v>0.98</v>
      </c>
      <c r="W903" s="21">
        <v>1.1000000000000001</v>
      </c>
      <c r="X903" s="21">
        <v>1.1299999999999999</v>
      </c>
      <c r="Y903" s="21">
        <v>1.08</v>
      </c>
      <c r="Z903" s="159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28">
        <v>1</v>
      </c>
    </row>
    <row r="904" spans="1:65">
      <c r="A904" s="30"/>
      <c r="B904" s="19">
        <v>1</v>
      </c>
      <c r="C904" s="9">
        <v>2</v>
      </c>
      <c r="D904" s="11">
        <v>1.1000000000000001</v>
      </c>
      <c r="E904" s="11">
        <v>1.1000000000000001</v>
      </c>
      <c r="F904" s="11">
        <v>0.95426277427371908</v>
      </c>
      <c r="G904" s="155">
        <v>0.6</v>
      </c>
      <c r="H904" s="11">
        <v>1.08</v>
      </c>
      <c r="I904" s="11">
        <v>0.8</v>
      </c>
      <c r="J904" s="11">
        <v>1.1000000000000001</v>
      </c>
      <c r="K904" s="11">
        <v>0.98</v>
      </c>
      <c r="L904" s="154">
        <v>0.7</v>
      </c>
      <c r="M904" s="11">
        <v>1.1200000000000001</v>
      </c>
      <c r="N904" s="11">
        <v>1.22</v>
      </c>
      <c r="O904" s="11">
        <v>1.06</v>
      </c>
      <c r="P904" s="11">
        <v>1.1499999999999999</v>
      </c>
      <c r="Q904" s="11">
        <v>1.02</v>
      </c>
      <c r="R904" s="11">
        <v>1.2173865987371213</v>
      </c>
      <c r="S904" s="11">
        <v>0.96728000000000014</v>
      </c>
      <c r="T904" s="11">
        <v>1.04</v>
      </c>
      <c r="U904" s="11">
        <v>0.96</v>
      </c>
      <c r="V904" s="11">
        <v>1</v>
      </c>
      <c r="W904" s="11">
        <v>1.18</v>
      </c>
      <c r="X904" s="11">
        <v>1.1499999999999999</v>
      </c>
      <c r="Y904" s="154">
        <v>1.01</v>
      </c>
      <c r="Z904" s="159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28">
        <v>13</v>
      </c>
    </row>
    <row r="905" spans="1:65">
      <c r="A905" s="30"/>
      <c r="B905" s="19">
        <v>1</v>
      </c>
      <c r="C905" s="9">
        <v>3</v>
      </c>
      <c r="D905" s="11">
        <v>1.1000000000000001</v>
      </c>
      <c r="E905" s="11">
        <v>1.1000000000000001</v>
      </c>
      <c r="F905" s="11">
        <v>0.97336031308859605</v>
      </c>
      <c r="G905" s="155">
        <v>0.8</v>
      </c>
      <c r="H905" s="11">
        <v>1.06</v>
      </c>
      <c r="I905" s="11">
        <v>0.8</v>
      </c>
      <c r="J905" s="11">
        <v>1</v>
      </c>
      <c r="K905" s="11">
        <v>1</v>
      </c>
      <c r="L905" s="11">
        <v>0.9</v>
      </c>
      <c r="M905" s="11">
        <v>1.05</v>
      </c>
      <c r="N905" s="11">
        <v>1.18</v>
      </c>
      <c r="O905" s="11">
        <v>1.04</v>
      </c>
      <c r="P905" s="11">
        <v>1.1499999999999999</v>
      </c>
      <c r="Q905" s="11">
        <v>1.22</v>
      </c>
      <c r="R905" s="11">
        <v>1.2088990532543007</v>
      </c>
      <c r="S905" s="11">
        <v>1.2208700000000001</v>
      </c>
      <c r="T905" s="11">
        <v>1.02</v>
      </c>
      <c r="U905" s="11">
        <v>0.9900000000000001</v>
      </c>
      <c r="V905" s="11">
        <v>1</v>
      </c>
      <c r="W905" s="11">
        <v>1.1000000000000001</v>
      </c>
      <c r="X905" s="11">
        <v>1.0900000000000001</v>
      </c>
      <c r="Y905" s="11">
        <v>1.08</v>
      </c>
      <c r="Z905" s="159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28">
        <v>16</v>
      </c>
    </row>
    <row r="906" spans="1:65">
      <c r="A906" s="30"/>
      <c r="B906" s="19">
        <v>1</v>
      </c>
      <c r="C906" s="9">
        <v>4</v>
      </c>
      <c r="D906" s="11">
        <v>1.08</v>
      </c>
      <c r="E906" s="11">
        <v>1.1000000000000001</v>
      </c>
      <c r="F906" s="11">
        <v>0.96844792928383483</v>
      </c>
      <c r="G906" s="155">
        <v>0.8</v>
      </c>
      <c r="H906" s="11">
        <v>1.02</v>
      </c>
      <c r="I906" s="11">
        <v>1</v>
      </c>
      <c r="J906" s="11">
        <v>1</v>
      </c>
      <c r="K906" s="11">
        <v>1.0900000000000001</v>
      </c>
      <c r="L906" s="11">
        <v>0.8</v>
      </c>
      <c r="M906" s="11">
        <v>1.08</v>
      </c>
      <c r="N906" s="11">
        <v>1.28</v>
      </c>
      <c r="O906" s="11">
        <v>1.02</v>
      </c>
      <c r="P906" s="11">
        <v>1.1399999999999999</v>
      </c>
      <c r="Q906" s="11">
        <v>1.19</v>
      </c>
      <c r="R906" s="11">
        <v>1.2638497596300735</v>
      </c>
      <c r="S906" s="11">
        <v>0.99563499999999994</v>
      </c>
      <c r="T906" s="11">
        <v>1</v>
      </c>
      <c r="U906" s="11">
        <v>0.97000000000000008</v>
      </c>
      <c r="V906" s="11">
        <v>0.95</v>
      </c>
      <c r="W906" s="11">
        <v>1.17</v>
      </c>
      <c r="X906" s="11">
        <v>1.1499999999999999</v>
      </c>
      <c r="Y906" s="11">
        <v>1.0900000000000001</v>
      </c>
      <c r="Z906" s="159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28">
        <v>1.0574239385797648</v>
      </c>
    </row>
    <row r="907" spans="1:65">
      <c r="A907" s="30"/>
      <c r="B907" s="19">
        <v>1</v>
      </c>
      <c r="C907" s="9">
        <v>5</v>
      </c>
      <c r="D907" s="11">
        <v>1.1100000000000001</v>
      </c>
      <c r="E907" s="11">
        <v>1</v>
      </c>
      <c r="F907" s="11">
        <v>0.98310089456891325</v>
      </c>
      <c r="G907" s="155">
        <v>0.8</v>
      </c>
      <c r="H907" s="11">
        <v>1.1100000000000001</v>
      </c>
      <c r="I907" s="11">
        <v>0.9</v>
      </c>
      <c r="J907" s="11">
        <v>0.9</v>
      </c>
      <c r="K907" s="154">
        <v>1.1399999999999999</v>
      </c>
      <c r="L907" s="11">
        <v>0.8</v>
      </c>
      <c r="M907" s="11">
        <v>1.0900000000000001</v>
      </c>
      <c r="N907" s="11">
        <v>1.1399999999999999</v>
      </c>
      <c r="O907" s="11">
        <v>1</v>
      </c>
      <c r="P907" s="11">
        <v>1.1299999999999999</v>
      </c>
      <c r="Q907" s="11">
        <v>0.9900000000000001</v>
      </c>
      <c r="R907" s="11">
        <v>1.2243659518548868</v>
      </c>
      <c r="S907" s="11">
        <v>0.92159100000000005</v>
      </c>
      <c r="T907" s="11">
        <v>1.04</v>
      </c>
      <c r="U907" s="11">
        <v>0.93</v>
      </c>
      <c r="V907" s="11">
        <v>0.94</v>
      </c>
      <c r="W907" s="11">
        <v>1.17</v>
      </c>
      <c r="X907" s="11">
        <v>1.1299999999999999</v>
      </c>
      <c r="Y907" s="11">
        <v>1.1000000000000001</v>
      </c>
      <c r="Z907" s="159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28">
        <v>58</v>
      </c>
    </row>
    <row r="908" spans="1:65">
      <c r="A908" s="30"/>
      <c r="B908" s="19">
        <v>1</v>
      </c>
      <c r="C908" s="9">
        <v>6</v>
      </c>
      <c r="D908" s="154">
        <v>1.25</v>
      </c>
      <c r="E908" s="11">
        <v>1.2</v>
      </c>
      <c r="F908" s="11">
        <v>0.98377347508198165</v>
      </c>
      <c r="G908" s="155">
        <v>0.5</v>
      </c>
      <c r="H908" s="11">
        <v>1.06</v>
      </c>
      <c r="I908" s="11">
        <v>1.1000000000000001</v>
      </c>
      <c r="J908" s="11">
        <v>1</v>
      </c>
      <c r="K908" s="11">
        <v>1.01</v>
      </c>
      <c r="L908" s="11">
        <v>1.2</v>
      </c>
      <c r="M908" s="11">
        <v>1.1399999999999999</v>
      </c>
      <c r="N908" s="11">
        <v>1.1000000000000001</v>
      </c>
      <c r="O908" s="11">
        <v>1.04</v>
      </c>
      <c r="P908" s="154">
        <v>1.1000000000000001</v>
      </c>
      <c r="Q908" s="11">
        <v>1.1299999999999999</v>
      </c>
      <c r="R908" s="11">
        <v>1.2424065558218411</v>
      </c>
      <c r="S908" s="11">
        <v>0.76633399999999996</v>
      </c>
      <c r="T908" s="11">
        <v>0.9900000000000001</v>
      </c>
      <c r="U908" s="11">
        <v>0.96</v>
      </c>
      <c r="V908" s="11">
        <v>1.07</v>
      </c>
      <c r="W908" s="11">
        <v>1.08</v>
      </c>
      <c r="X908" s="11">
        <v>1.1399999999999999</v>
      </c>
      <c r="Y908" s="11">
        <v>1.1100000000000001</v>
      </c>
      <c r="Z908" s="159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56"/>
    </row>
    <row r="909" spans="1:65">
      <c r="A909" s="30"/>
      <c r="B909" s="20" t="s">
        <v>278</v>
      </c>
      <c r="C909" s="12"/>
      <c r="D909" s="22">
        <v>1.1166666666666667</v>
      </c>
      <c r="E909" s="22">
        <v>1.1000000000000001</v>
      </c>
      <c r="F909" s="22">
        <v>0.97440568229072777</v>
      </c>
      <c r="G909" s="22">
        <v>0.69999999999999984</v>
      </c>
      <c r="H909" s="22">
        <v>1.0733333333333335</v>
      </c>
      <c r="I909" s="22">
        <v>0.95000000000000018</v>
      </c>
      <c r="J909" s="22">
        <v>1</v>
      </c>
      <c r="K909" s="22">
        <v>1.0366666666666666</v>
      </c>
      <c r="L909" s="22">
        <v>0.8833333333333333</v>
      </c>
      <c r="M909" s="22">
        <v>1.0933333333333333</v>
      </c>
      <c r="N909" s="22">
        <v>1.1816666666666666</v>
      </c>
      <c r="O909" s="22">
        <v>1.0283333333333335</v>
      </c>
      <c r="P909" s="22">
        <v>1.1366666666666667</v>
      </c>
      <c r="Q909" s="22">
        <v>1.0983333333333334</v>
      </c>
      <c r="R909" s="22">
        <v>1.2359783612176634</v>
      </c>
      <c r="S909" s="22">
        <v>0.96685199999999993</v>
      </c>
      <c r="T909" s="22">
        <v>1.0166666666666668</v>
      </c>
      <c r="U909" s="22">
        <v>0.97000000000000008</v>
      </c>
      <c r="V909" s="22">
        <v>0.98999999999999988</v>
      </c>
      <c r="W909" s="22">
        <v>1.1333333333333335</v>
      </c>
      <c r="X909" s="22">
        <v>1.1316666666666666</v>
      </c>
      <c r="Y909" s="22">
        <v>1.0783333333333334</v>
      </c>
      <c r="Z909" s="159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56"/>
    </row>
    <row r="910" spans="1:65">
      <c r="A910" s="30"/>
      <c r="B910" s="3" t="s">
        <v>279</v>
      </c>
      <c r="C910" s="29"/>
      <c r="D910" s="11">
        <v>1.1000000000000001</v>
      </c>
      <c r="E910" s="11">
        <v>1.1000000000000001</v>
      </c>
      <c r="F910" s="11">
        <v>0.97823060382875471</v>
      </c>
      <c r="G910" s="11">
        <v>0.75</v>
      </c>
      <c r="H910" s="11">
        <v>1.07</v>
      </c>
      <c r="I910" s="11">
        <v>0.95</v>
      </c>
      <c r="J910" s="11">
        <v>1</v>
      </c>
      <c r="K910" s="11">
        <v>1.0049999999999999</v>
      </c>
      <c r="L910" s="11">
        <v>0.85000000000000009</v>
      </c>
      <c r="M910" s="11">
        <v>1.085</v>
      </c>
      <c r="N910" s="11">
        <v>1.1749999999999998</v>
      </c>
      <c r="O910" s="11">
        <v>1.03</v>
      </c>
      <c r="P910" s="11">
        <v>1.145</v>
      </c>
      <c r="Q910" s="11">
        <v>1.085</v>
      </c>
      <c r="R910" s="11">
        <v>1.233386253838364</v>
      </c>
      <c r="S910" s="11">
        <v>0.9483410000000001</v>
      </c>
      <c r="T910" s="11">
        <v>1.0150000000000001</v>
      </c>
      <c r="U910" s="11">
        <v>0.96500000000000008</v>
      </c>
      <c r="V910" s="11">
        <v>0.99</v>
      </c>
      <c r="W910" s="11">
        <v>1.135</v>
      </c>
      <c r="X910" s="11">
        <v>1.1349999999999998</v>
      </c>
      <c r="Y910" s="11">
        <v>1.085</v>
      </c>
      <c r="Z910" s="159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56"/>
    </row>
    <row r="911" spans="1:65">
      <c r="A911" s="30"/>
      <c r="B911" s="3" t="s">
        <v>280</v>
      </c>
      <c r="C911" s="29"/>
      <c r="D911" s="23">
        <v>6.772493386240154E-2</v>
      </c>
      <c r="E911" s="23">
        <v>6.3245553203367569E-2</v>
      </c>
      <c r="F911" s="23">
        <v>1.1731904921021677E-2</v>
      </c>
      <c r="G911" s="23">
        <v>0.12649110640673594</v>
      </c>
      <c r="H911" s="23">
        <v>3.4448028487370198E-2</v>
      </c>
      <c r="I911" s="23">
        <v>0.13784048752090139</v>
      </c>
      <c r="J911" s="23">
        <v>6.3245553203367597E-2</v>
      </c>
      <c r="K911" s="23">
        <v>6.3456021516217542E-2</v>
      </c>
      <c r="L911" s="23">
        <v>0.1722401424368509</v>
      </c>
      <c r="M911" s="23">
        <v>3.2041639575194403E-2</v>
      </c>
      <c r="N911" s="23">
        <v>6.2742861479746573E-2</v>
      </c>
      <c r="O911" s="23">
        <v>2.2286019533929058E-2</v>
      </c>
      <c r="P911" s="23">
        <v>1.9663841605003434E-2</v>
      </c>
      <c r="Q911" s="23">
        <v>9.5376447127509714E-2</v>
      </c>
      <c r="R911" s="23">
        <v>2.262823983622466E-2</v>
      </c>
      <c r="S911" s="23">
        <v>0.14765657285878031</v>
      </c>
      <c r="T911" s="23">
        <v>2.065591117977288E-2</v>
      </c>
      <c r="U911" s="23">
        <v>2.7568097504180451E-2</v>
      </c>
      <c r="V911" s="23">
        <v>4.6475800154489044E-2</v>
      </c>
      <c r="W911" s="23">
        <v>4.4572039067857998E-2</v>
      </c>
      <c r="X911" s="23">
        <v>2.2286019533928975E-2</v>
      </c>
      <c r="Y911" s="23">
        <v>3.5449494589721145E-2</v>
      </c>
      <c r="Z911" s="213"/>
      <c r="AA911" s="214"/>
      <c r="AB911" s="214"/>
      <c r="AC911" s="214"/>
      <c r="AD911" s="214"/>
      <c r="AE911" s="214"/>
      <c r="AF911" s="214"/>
      <c r="AG911" s="214"/>
      <c r="AH911" s="214"/>
      <c r="AI911" s="214"/>
      <c r="AJ911" s="214"/>
      <c r="AK911" s="214"/>
      <c r="AL911" s="214"/>
      <c r="AM911" s="214"/>
      <c r="AN911" s="214"/>
      <c r="AO911" s="214"/>
      <c r="AP911" s="214"/>
      <c r="AQ911" s="214"/>
      <c r="AR911" s="214"/>
      <c r="AS911" s="214"/>
      <c r="AT911" s="214"/>
      <c r="AU911" s="214"/>
      <c r="AV911" s="214"/>
      <c r="AW911" s="214"/>
      <c r="AX911" s="214"/>
      <c r="AY911" s="214"/>
      <c r="AZ911" s="214"/>
      <c r="BA911" s="214"/>
      <c r="BB911" s="214"/>
      <c r="BC911" s="214"/>
      <c r="BD911" s="214"/>
      <c r="BE911" s="214"/>
      <c r="BF911" s="214"/>
      <c r="BG911" s="214"/>
      <c r="BH911" s="214"/>
      <c r="BI911" s="214"/>
      <c r="BJ911" s="214"/>
      <c r="BK911" s="214"/>
      <c r="BL911" s="214"/>
      <c r="BM911" s="57"/>
    </row>
    <row r="912" spans="1:65">
      <c r="A912" s="30"/>
      <c r="B912" s="3" t="s">
        <v>87</v>
      </c>
      <c r="C912" s="29"/>
      <c r="D912" s="13">
        <v>6.0649194503643165E-2</v>
      </c>
      <c r="E912" s="13">
        <v>5.7495957457606876E-2</v>
      </c>
      <c r="F912" s="13">
        <v>1.2040062095534144E-2</v>
      </c>
      <c r="G912" s="13">
        <v>0.18070158058105137</v>
      </c>
      <c r="H912" s="13">
        <v>3.2094436478916327E-2</v>
      </c>
      <c r="I912" s="13">
        <v>0.14509525002200144</v>
      </c>
      <c r="J912" s="13">
        <v>6.3245553203367597E-2</v>
      </c>
      <c r="K912" s="13">
        <v>6.1211596317894738E-2</v>
      </c>
      <c r="L912" s="13">
        <v>0.1949888404945482</v>
      </c>
      <c r="M912" s="13">
        <v>2.9306377660238785E-2</v>
      </c>
      <c r="N912" s="13">
        <v>5.3096920857331371E-2</v>
      </c>
      <c r="O912" s="13">
        <v>2.1671980097824037E-2</v>
      </c>
      <c r="P912" s="13">
        <v>1.7299567394431174E-2</v>
      </c>
      <c r="Q912" s="13">
        <v>8.6837432893028574E-2</v>
      </c>
      <c r="R912" s="13">
        <v>1.8307957927298769E-2</v>
      </c>
      <c r="S912" s="13">
        <v>0.15271889892018667</v>
      </c>
      <c r="T912" s="13">
        <v>2.0317289685022503E-2</v>
      </c>
      <c r="U912" s="13">
        <v>2.8420719076474688E-2</v>
      </c>
      <c r="V912" s="13">
        <v>4.694525268130207E-2</v>
      </c>
      <c r="W912" s="13">
        <v>3.9328269765757047E-2</v>
      </c>
      <c r="X912" s="13">
        <v>1.9693095317168462E-2</v>
      </c>
      <c r="Y912" s="13">
        <v>3.2874338104841867E-2</v>
      </c>
      <c r="Z912" s="159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56"/>
    </row>
    <row r="913" spans="1:65">
      <c r="A913" s="30"/>
      <c r="B913" s="3" t="s">
        <v>281</v>
      </c>
      <c r="C913" s="29"/>
      <c r="D913" s="13">
        <v>5.6025521955244573E-2</v>
      </c>
      <c r="E913" s="13">
        <v>4.0263947000688916E-2</v>
      </c>
      <c r="F913" s="13">
        <v>-7.8509908145771301E-2</v>
      </c>
      <c r="G913" s="13">
        <v>-0.33801385190865274</v>
      </c>
      <c r="H913" s="13">
        <v>1.5045427073399509E-2</v>
      </c>
      <c r="I913" s="13">
        <v>-0.10159022759031411</v>
      </c>
      <c r="J913" s="13">
        <v>-5.4305502726646582E-2</v>
      </c>
      <c r="K913" s="13">
        <v>-1.9630037826623647E-2</v>
      </c>
      <c r="L913" s="13">
        <v>-0.16463652740853785</v>
      </c>
      <c r="M913" s="13">
        <v>3.3959317018866342E-2</v>
      </c>
      <c r="N913" s="13">
        <v>0.1174956642780125</v>
      </c>
      <c r="O913" s="13">
        <v>-2.7510825303901365E-2</v>
      </c>
      <c r="P913" s="13">
        <v>7.493941190071185E-2</v>
      </c>
      <c r="Q913" s="13">
        <v>3.8687789505233106E-2</v>
      </c>
      <c r="R913" s="13">
        <v>0.16885793495248125</v>
      </c>
      <c r="S913" s="13">
        <v>-8.5653383922263737E-2</v>
      </c>
      <c r="T913" s="13">
        <v>-3.8543927772090592E-2</v>
      </c>
      <c r="U913" s="13">
        <v>-8.2676337644847164E-2</v>
      </c>
      <c r="V913" s="13">
        <v>-6.376244769938022E-2</v>
      </c>
      <c r="W913" s="13">
        <v>7.1787096909800674E-2</v>
      </c>
      <c r="X913" s="13">
        <v>7.0210939414344864E-2</v>
      </c>
      <c r="Y913" s="13">
        <v>1.9773899559766051E-2</v>
      </c>
      <c r="Z913" s="159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56"/>
    </row>
    <row r="914" spans="1:65">
      <c r="A914" s="30"/>
      <c r="B914" s="46" t="s">
        <v>282</v>
      </c>
      <c r="C914" s="47"/>
      <c r="D914" s="45">
        <v>0.59</v>
      </c>
      <c r="E914" s="45">
        <v>0.43</v>
      </c>
      <c r="F914" s="45">
        <v>0.77</v>
      </c>
      <c r="G914" s="45">
        <v>3.38</v>
      </c>
      <c r="H914" s="45">
        <v>0.17</v>
      </c>
      <c r="I914" s="45">
        <v>1</v>
      </c>
      <c r="J914" s="45">
        <v>0.52</v>
      </c>
      <c r="K914" s="45">
        <v>0.17</v>
      </c>
      <c r="L914" s="45">
        <v>1.63</v>
      </c>
      <c r="M914" s="45">
        <v>0.36</v>
      </c>
      <c r="N914" s="45">
        <v>1.21</v>
      </c>
      <c r="O914" s="45">
        <v>0.25</v>
      </c>
      <c r="P914" s="45">
        <v>0.78</v>
      </c>
      <c r="Q914" s="45">
        <v>0.41</v>
      </c>
      <c r="R914" s="45">
        <v>1.72</v>
      </c>
      <c r="S914" s="45">
        <v>0.84</v>
      </c>
      <c r="T914" s="45">
        <v>0.36</v>
      </c>
      <c r="U914" s="45">
        <v>0.81</v>
      </c>
      <c r="V914" s="45">
        <v>0.62</v>
      </c>
      <c r="W914" s="45">
        <v>0.75</v>
      </c>
      <c r="X914" s="45">
        <v>0.73</v>
      </c>
      <c r="Y914" s="45">
        <v>0.22</v>
      </c>
      <c r="Z914" s="159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56"/>
    </row>
    <row r="915" spans="1:65">
      <c r="B915" s="31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BM915" s="56"/>
    </row>
    <row r="916" spans="1:65" ht="15">
      <c r="B916" s="8" t="s">
        <v>550</v>
      </c>
      <c r="BM916" s="28" t="s">
        <v>67</v>
      </c>
    </row>
    <row r="917" spans="1:65" ht="15">
      <c r="A917" s="25" t="s">
        <v>30</v>
      </c>
      <c r="B917" s="18" t="s">
        <v>116</v>
      </c>
      <c r="C917" s="15" t="s">
        <v>117</v>
      </c>
      <c r="D917" s="16" t="s">
        <v>243</v>
      </c>
      <c r="E917" s="17" t="s">
        <v>243</v>
      </c>
      <c r="F917" s="17" t="s">
        <v>243</v>
      </c>
      <c r="G917" s="17" t="s">
        <v>243</v>
      </c>
      <c r="H917" s="17" t="s">
        <v>243</v>
      </c>
      <c r="I917" s="17" t="s">
        <v>243</v>
      </c>
      <c r="J917" s="17" t="s">
        <v>243</v>
      </c>
      <c r="K917" s="17" t="s">
        <v>243</v>
      </c>
      <c r="L917" s="17" t="s">
        <v>243</v>
      </c>
      <c r="M917" s="17" t="s">
        <v>243</v>
      </c>
      <c r="N917" s="17" t="s">
        <v>243</v>
      </c>
      <c r="O917" s="17" t="s">
        <v>243</v>
      </c>
      <c r="P917" s="17" t="s">
        <v>243</v>
      </c>
      <c r="Q917" s="17" t="s">
        <v>243</v>
      </c>
      <c r="R917" s="17" t="s">
        <v>243</v>
      </c>
      <c r="S917" s="17" t="s">
        <v>243</v>
      </c>
      <c r="T917" s="17" t="s">
        <v>243</v>
      </c>
      <c r="U917" s="17" t="s">
        <v>243</v>
      </c>
      <c r="V917" s="17" t="s">
        <v>243</v>
      </c>
      <c r="W917" s="17" t="s">
        <v>243</v>
      </c>
      <c r="X917" s="17" t="s">
        <v>243</v>
      </c>
      <c r="Y917" s="17" t="s">
        <v>243</v>
      </c>
      <c r="Z917" s="159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28">
        <v>1</v>
      </c>
    </row>
    <row r="918" spans="1:65">
      <c r="A918" s="30"/>
      <c r="B918" s="19" t="s">
        <v>244</v>
      </c>
      <c r="C918" s="9" t="s">
        <v>244</v>
      </c>
      <c r="D918" s="157" t="s">
        <v>246</v>
      </c>
      <c r="E918" s="158" t="s">
        <v>247</v>
      </c>
      <c r="F918" s="158" t="s">
        <v>248</v>
      </c>
      <c r="G918" s="158" t="s">
        <v>251</v>
      </c>
      <c r="H918" s="158" t="s">
        <v>252</v>
      </c>
      <c r="I918" s="158" t="s">
        <v>253</v>
      </c>
      <c r="J918" s="158" t="s">
        <v>255</v>
      </c>
      <c r="K918" s="158" t="s">
        <v>256</v>
      </c>
      <c r="L918" s="158" t="s">
        <v>257</v>
      </c>
      <c r="M918" s="158" t="s">
        <v>259</v>
      </c>
      <c r="N918" s="158" t="s">
        <v>260</v>
      </c>
      <c r="O918" s="158" t="s">
        <v>261</v>
      </c>
      <c r="P918" s="158" t="s">
        <v>262</v>
      </c>
      <c r="Q918" s="158" t="s">
        <v>263</v>
      </c>
      <c r="R918" s="158" t="s">
        <v>264</v>
      </c>
      <c r="S918" s="158" t="s">
        <v>265</v>
      </c>
      <c r="T918" s="158" t="s">
        <v>266</v>
      </c>
      <c r="U918" s="158" t="s">
        <v>268</v>
      </c>
      <c r="V918" s="158" t="s">
        <v>269</v>
      </c>
      <c r="W918" s="158" t="s">
        <v>270</v>
      </c>
      <c r="X918" s="158" t="s">
        <v>271</v>
      </c>
      <c r="Y918" s="158" t="s">
        <v>272</v>
      </c>
      <c r="Z918" s="159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28" t="s">
        <v>3</v>
      </c>
    </row>
    <row r="919" spans="1:65">
      <c r="A919" s="30"/>
      <c r="B919" s="19"/>
      <c r="C919" s="9"/>
      <c r="D919" s="10" t="s">
        <v>291</v>
      </c>
      <c r="E919" s="11" t="s">
        <v>291</v>
      </c>
      <c r="F919" s="11" t="s">
        <v>291</v>
      </c>
      <c r="G919" s="11" t="s">
        <v>292</v>
      </c>
      <c r="H919" s="11" t="s">
        <v>291</v>
      </c>
      <c r="I919" s="11" t="s">
        <v>291</v>
      </c>
      <c r="J919" s="11" t="s">
        <v>291</v>
      </c>
      <c r="K919" s="11" t="s">
        <v>292</v>
      </c>
      <c r="L919" s="11" t="s">
        <v>292</v>
      </c>
      <c r="M919" s="11" t="s">
        <v>292</v>
      </c>
      <c r="N919" s="11" t="s">
        <v>292</v>
      </c>
      <c r="O919" s="11" t="s">
        <v>292</v>
      </c>
      <c r="P919" s="11" t="s">
        <v>292</v>
      </c>
      <c r="Q919" s="11" t="s">
        <v>292</v>
      </c>
      <c r="R919" s="11" t="s">
        <v>120</v>
      </c>
      <c r="S919" s="11" t="s">
        <v>292</v>
      </c>
      <c r="T919" s="11" t="s">
        <v>291</v>
      </c>
      <c r="U919" s="11" t="s">
        <v>292</v>
      </c>
      <c r="V919" s="11" t="s">
        <v>292</v>
      </c>
      <c r="W919" s="11" t="s">
        <v>292</v>
      </c>
      <c r="X919" s="11" t="s">
        <v>291</v>
      </c>
      <c r="Y919" s="11" t="s">
        <v>291</v>
      </c>
      <c r="Z919" s="159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28">
        <v>1</v>
      </c>
    </row>
    <row r="920" spans="1:65">
      <c r="A920" s="30"/>
      <c r="B920" s="19"/>
      <c r="C920" s="9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159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28">
        <v>1</v>
      </c>
    </row>
    <row r="921" spans="1:65">
      <c r="A921" s="30"/>
      <c r="B921" s="18">
        <v>1</v>
      </c>
      <c r="C921" s="14">
        <v>1</v>
      </c>
      <c r="D921" s="231">
        <v>10.5</v>
      </c>
      <c r="E921" s="241">
        <v>12</v>
      </c>
      <c r="F921" s="231">
        <v>11.867872789413751</v>
      </c>
      <c r="G921" s="232">
        <v>5.9</v>
      </c>
      <c r="H921" s="231">
        <v>11.07</v>
      </c>
      <c r="I921" s="231">
        <v>12.6</v>
      </c>
      <c r="J921" s="231">
        <v>12.42</v>
      </c>
      <c r="K921" s="231">
        <v>15.1</v>
      </c>
      <c r="L921" s="231">
        <v>13.9</v>
      </c>
      <c r="M921" s="231">
        <v>12.05</v>
      </c>
      <c r="N921" s="231">
        <v>11.9</v>
      </c>
      <c r="O921" s="231">
        <v>11.1</v>
      </c>
      <c r="P921" s="231">
        <v>12.7</v>
      </c>
      <c r="Q921" s="231">
        <v>12.2</v>
      </c>
      <c r="R921" s="231">
        <v>12.949668868092672</v>
      </c>
      <c r="S921" s="231">
        <v>9.5828999999999986</v>
      </c>
      <c r="T921" s="231">
        <v>12</v>
      </c>
      <c r="U921" s="232">
        <v>7.7000000000000011</v>
      </c>
      <c r="V921" s="231">
        <v>11.8</v>
      </c>
      <c r="W921" s="231">
        <v>13.4</v>
      </c>
      <c r="X921" s="231">
        <v>13.03</v>
      </c>
      <c r="Y921" s="231">
        <v>9.5500000000000007</v>
      </c>
      <c r="Z921" s="233"/>
      <c r="AA921" s="234"/>
      <c r="AB921" s="234"/>
      <c r="AC921" s="234"/>
      <c r="AD921" s="234"/>
      <c r="AE921" s="234"/>
      <c r="AF921" s="234"/>
      <c r="AG921" s="234"/>
      <c r="AH921" s="234"/>
      <c r="AI921" s="234"/>
      <c r="AJ921" s="234"/>
      <c r="AK921" s="234"/>
      <c r="AL921" s="234"/>
      <c r="AM921" s="234"/>
      <c r="AN921" s="234"/>
      <c r="AO921" s="234"/>
      <c r="AP921" s="234"/>
      <c r="AQ921" s="234"/>
      <c r="AR921" s="234"/>
      <c r="AS921" s="234"/>
      <c r="AT921" s="234"/>
      <c r="AU921" s="234"/>
      <c r="AV921" s="234"/>
      <c r="AW921" s="234"/>
      <c r="AX921" s="234"/>
      <c r="AY921" s="234"/>
      <c r="AZ921" s="234"/>
      <c r="BA921" s="234"/>
      <c r="BB921" s="234"/>
      <c r="BC921" s="234"/>
      <c r="BD921" s="234"/>
      <c r="BE921" s="234"/>
      <c r="BF921" s="234"/>
      <c r="BG921" s="234"/>
      <c r="BH921" s="234"/>
      <c r="BI921" s="234"/>
      <c r="BJ921" s="234"/>
      <c r="BK921" s="234"/>
      <c r="BL921" s="234"/>
      <c r="BM921" s="235">
        <v>1</v>
      </c>
    </row>
    <row r="922" spans="1:65">
      <c r="A922" s="30"/>
      <c r="B922" s="19">
        <v>1</v>
      </c>
      <c r="C922" s="9">
        <v>2</v>
      </c>
      <c r="D922" s="236">
        <v>9.4</v>
      </c>
      <c r="E922" s="236">
        <v>13.52</v>
      </c>
      <c r="F922" s="236">
        <v>11.957096456176989</v>
      </c>
      <c r="G922" s="237">
        <v>4.2</v>
      </c>
      <c r="H922" s="236">
        <v>11.49</v>
      </c>
      <c r="I922" s="236">
        <v>12.9</v>
      </c>
      <c r="J922" s="236">
        <v>12.42</v>
      </c>
      <c r="K922" s="236">
        <v>15.299999999999999</v>
      </c>
      <c r="L922" s="236">
        <v>14.2</v>
      </c>
      <c r="M922" s="236">
        <v>12.25</v>
      </c>
      <c r="N922" s="236">
        <v>11.9</v>
      </c>
      <c r="O922" s="236">
        <v>11.1</v>
      </c>
      <c r="P922" s="236">
        <v>12.3</v>
      </c>
      <c r="Q922" s="236">
        <v>11.05</v>
      </c>
      <c r="R922" s="236">
        <v>12.64154266357059</v>
      </c>
      <c r="S922" s="236">
        <v>10.660955</v>
      </c>
      <c r="T922" s="236">
        <v>13.38</v>
      </c>
      <c r="U922" s="237">
        <v>7.5</v>
      </c>
      <c r="V922" s="236">
        <v>12.2</v>
      </c>
      <c r="W922" s="236">
        <v>14</v>
      </c>
      <c r="X922" s="236">
        <v>13.33</v>
      </c>
      <c r="Y922" s="236">
        <v>10.59</v>
      </c>
      <c r="Z922" s="233"/>
      <c r="AA922" s="234"/>
      <c r="AB922" s="234"/>
      <c r="AC922" s="234"/>
      <c r="AD922" s="234"/>
      <c r="AE922" s="234"/>
      <c r="AF922" s="234"/>
      <c r="AG922" s="234"/>
      <c r="AH922" s="234"/>
      <c r="AI922" s="234"/>
      <c r="AJ922" s="234"/>
      <c r="AK922" s="234"/>
      <c r="AL922" s="234"/>
      <c r="AM922" s="234"/>
      <c r="AN922" s="234"/>
      <c r="AO922" s="234"/>
      <c r="AP922" s="234"/>
      <c r="AQ922" s="234"/>
      <c r="AR922" s="234"/>
      <c r="AS922" s="234"/>
      <c r="AT922" s="234"/>
      <c r="AU922" s="234"/>
      <c r="AV922" s="234"/>
      <c r="AW922" s="234"/>
      <c r="AX922" s="234"/>
      <c r="AY922" s="234"/>
      <c r="AZ922" s="234"/>
      <c r="BA922" s="234"/>
      <c r="BB922" s="234"/>
      <c r="BC922" s="234"/>
      <c r="BD922" s="234"/>
      <c r="BE922" s="234"/>
      <c r="BF922" s="234"/>
      <c r="BG922" s="234"/>
      <c r="BH922" s="234"/>
      <c r="BI922" s="234"/>
      <c r="BJ922" s="234"/>
      <c r="BK922" s="234"/>
      <c r="BL922" s="234"/>
      <c r="BM922" s="235">
        <v>38</v>
      </c>
    </row>
    <row r="923" spans="1:65">
      <c r="A923" s="30"/>
      <c r="B923" s="19">
        <v>1</v>
      </c>
      <c r="C923" s="9">
        <v>3</v>
      </c>
      <c r="D923" s="236">
        <v>11</v>
      </c>
      <c r="E923" s="236">
        <v>14.03</v>
      </c>
      <c r="F923" s="236">
        <v>11.88550902336064</v>
      </c>
      <c r="G923" s="237">
        <v>6.7</v>
      </c>
      <c r="H923" s="236">
        <v>11.92</v>
      </c>
      <c r="I923" s="236">
        <v>12.7</v>
      </c>
      <c r="J923" s="236">
        <v>12.09</v>
      </c>
      <c r="K923" s="236">
        <v>11</v>
      </c>
      <c r="L923" s="236">
        <v>12.8</v>
      </c>
      <c r="M923" s="236">
        <v>11.95</v>
      </c>
      <c r="N923" s="236">
        <v>12.5</v>
      </c>
      <c r="O923" s="238">
        <v>13.15</v>
      </c>
      <c r="P923" s="236">
        <v>13.25</v>
      </c>
      <c r="Q923" s="236">
        <v>12.05</v>
      </c>
      <c r="R923" s="236">
        <v>13.076540907208519</v>
      </c>
      <c r="S923" s="236">
        <v>9.8118049999999997</v>
      </c>
      <c r="T923" s="236">
        <v>12.38</v>
      </c>
      <c r="U923" s="237">
        <v>6.7</v>
      </c>
      <c r="V923" s="236">
        <v>12.2</v>
      </c>
      <c r="W923" s="236">
        <v>13.7</v>
      </c>
      <c r="X923" s="236">
        <v>12.58</v>
      </c>
      <c r="Y923" s="236">
        <v>10.81</v>
      </c>
      <c r="Z923" s="233"/>
      <c r="AA923" s="234"/>
      <c r="AB923" s="234"/>
      <c r="AC923" s="234"/>
      <c r="AD923" s="234"/>
      <c r="AE923" s="234"/>
      <c r="AF923" s="234"/>
      <c r="AG923" s="234"/>
      <c r="AH923" s="234"/>
      <c r="AI923" s="234"/>
      <c r="AJ923" s="234"/>
      <c r="AK923" s="234"/>
      <c r="AL923" s="234"/>
      <c r="AM923" s="234"/>
      <c r="AN923" s="234"/>
      <c r="AO923" s="234"/>
      <c r="AP923" s="234"/>
      <c r="AQ923" s="234"/>
      <c r="AR923" s="234"/>
      <c r="AS923" s="234"/>
      <c r="AT923" s="234"/>
      <c r="AU923" s="234"/>
      <c r="AV923" s="234"/>
      <c r="AW923" s="234"/>
      <c r="AX923" s="234"/>
      <c r="AY923" s="234"/>
      <c r="AZ923" s="234"/>
      <c r="BA923" s="234"/>
      <c r="BB923" s="234"/>
      <c r="BC923" s="234"/>
      <c r="BD923" s="234"/>
      <c r="BE923" s="234"/>
      <c r="BF923" s="234"/>
      <c r="BG923" s="234"/>
      <c r="BH923" s="234"/>
      <c r="BI923" s="234"/>
      <c r="BJ923" s="234"/>
      <c r="BK923" s="234"/>
      <c r="BL923" s="234"/>
      <c r="BM923" s="235">
        <v>16</v>
      </c>
    </row>
    <row r="924" spans="1:65">
      <c r="A924" s="30"/>
      <c r="B924" s="19">
        <v>1</v>
      </c>
      <c r="C924" s="9">
        <v>4</v>
      </c>
      <c r="D924" s="236">
        <v>9.1999999999999993</v>
      </c>
      <c r="E924" s="236">
        <v>13.69</v>
      </c>
      <c r="F924" s="236">
        <v>12.037914545054399</v>
      </c>
      <c r="G924" s="237">
        <v>6.5</v>
      </c>
      <c r="H924" s="236">
        <v>10.68</v>
      </c>
      <c r="I924" s="236">
        <v>12.1</v>
      </c>
      <c r="J924" s="236">
        <v>12.78</v>
      </c>
      <c r="K924" s="236">
        <v>12.9</v>
      </c>
      <c r="L924" s="236">
        <v>13.7</v>
      </c>
      <c r="M924" s="236">
        <v>12.05</v>
      </c>
      <c r="N924" s="236">
        <v>12.6</v>
      </c>
      <c r="O924" s="236">
        <v>11.6</v>
      </c>
      <c r="P924" s="236">
        <v>12.65</v>
      </c>
      <c r="Q924" s="236">
        <v>11.5</v>
      </c>
      <c r="R924" s="236">
        <v>13.391019111982887</v>
      </c>
      <c r="S924" s="236">
        <v>9.5536599999999989</v>
      </c>
      <c r="T924" s="236">
        <v>13.03</v>
      </c>
      <c r="U924" s="237">
        <v>7.2</v>
      </c>
      <c r="V924" s="236">
        <v>11.7</v>
      </c>
      <c r="W924" s="236">
        <v>13.7</v>
      </c>
      <c r="X924" s="236">
        <v>12.65</v>
      </c>
      <c r="Y924" s="236">
        <v>10.95</v>
      </c>
      <c r="Z924" s="233"/>
      <c r="AA924" s="234"/>
      <c r="AB924" s="234"/>
      <c r="AC924" s="234"/>
      <c r="AD924" s="234"/>
      <c r="AE924" s="234"/>
      <c r="AF924" s="234"/>
      <c r="AG924" s="234"/>
      <c r="AH924" s="234"/>
      <c r="AI924" s="234"/>
      <c r="AJ924" s="234"/>
      <c r="AK924" s="234"/>
      <c r="AL924" s="234"/>
      <c r="AM924" s="234"/>
      <c r="AN924" s="234"/>
      <c r="AO924" s="234"/>
      <c r="AP924" s="234"/>
      <c r="AQ924" s="234"/>
      <c r="AR924" s="234"/>
      <c r="AS924" s="234"/>
      <c r="AT924" s="234"/>
      <c r="AU924" s="234"/>
      <c r="AV924" s="234"/>
      <c r="AW924" s="234"/>
      <c r="AX924" s="234"/>
      <c r="AY924" s="234"/>
      <c r="AZ924" s="234"/>
      <c r="BA924" s="234"/>
      <c r="BB924" s="234"/>
      <c r="BC924" s="234"/>
      <c r="BD924" s="234"/>
      <c r="BE924" s="234"/>
      <c r="BF924" s="234"/>
      <c r="BG924" s="234"/>
      <c r="BH924" s="234"/>
      <c r="BI924" s="234"/>
      <c r="BJ924" s="234"/>
      <c r="BK924" s="234"/>
      <c r="BL924" s="234"/>
      <c r="BM924" s="235">
        <v>12.232077999060385</v>
      </c>
    </row>
    <row r="925" spans="1:65">
      <c r="A925" s="30"/>
      <c r="B925" s="19">
        <v>1</v>
      </c>
      <c r="C925" s="9">
        <v>5</v>
      </c>
      <c r="D925" s="238">
        <v>7.5</v>
      </c>
      <c r="E925" s="236">
        <v>13.75</v>
      </c>
      <c r="F925" s="236">
        <v>12.073683067806494</v>
      </c>
      <c r="G925" s="237">
        <v>5.2</v>
      </c>
      <c r="H925" s="236">
        <v>12.05</v>
      </c>
      <c r="I925" s="236">
        <v>12.9</v>
      </c>
      <c r="J925" s="236">
        <v>12.14</v>
      </c>
      <c r="K925" s="236">
        <v>13.2</v>
      </c>
      <c r="L925" s="236">
        <v>14.3</v>
      </c>
      <c r="M925" s="236">
        <v>12.05</v>
      </c>
      <c r="N925" s="236">
        <v>11.8</v>
      </c>
      <c r="O925" s="236">
        <v>10.9</v>
      </c>
      <c r="P925" s="236">
        <v>12.55</v>
      </c>
      <c r="Q925" s="236">
        <v>11.7</v>
      </c>
      <c r="R925" s="236">
        <v>13.809456742481235</v>
      </c>
      <c r="S925" s="236">
        <v>9.6629699999999996</v>
      </c>
      <c r="T925" s="236">
        <v>12.06</v>
      </c>
      <c r="U925" s="237">
        <v>6.7</v>
      </c>
      <c r="V925" s="236">
        <v>11.5</v>
      </c>
      <c r="W925" s="236">
        <v>13.8</v>
      </c>
      <c r="X925" s="236">
        <v>12.52</v>
      </c>
      <c r="Y925" s="236">
        <v>10.39</v>
      </c>
      <c r="Z925" s="233"/>
      <c r="AA925" s="234"/>
      <c r="AB925" s="234"/>
      <c r="AC925" s="234"/>
      <c r="AD925" s="234"/>
      <c r="AE925" s="234"/>
      <c r="AF925" s="234"/>
      <c r="AG925" s="234"/>
      <c r="AH925" s="234"/>
      <c r="AI925" s="234"/>
      <c r="AJ925" s="234"/>
      <c r="AK925" s="234"/>
      <c r="AL925" s="234"/>
      <c r="AM925" s="234"/>
      <c r="AN925" s="234"/>
      <c r="AO925" s="234"/>
      <c r="AP925" s="234"/>
      <c r="AQ925" s="234"/>
      <c r="AR925" s="234"/>
      <c r="AS925" s="234"/>
      <c r="AT925" s="234"/>
      <c r="AU925" s="234"/>
      <c r="AV925" s="234"/>
      <c r="AW925" s="234"/>
      <c r="AX925" s="234"/>
      <c r="AY925" s="234"/>
      <c r="AZ925" s="234"/>
      <c r="BA925" s="234"/>
      <c r="BB925" s="234"/>
      <c r="BC925" s="234"/>
      <c r="BD925" s="234"/>
      <c r="BE925" s="234"/>
      <c r="BF925" s="234"/>
      <c r="BG925" s="234"/>
      <c r="BH925" s="234"/>
      <c r="BI925" s="234"/>
      <c r="BJ925" s="234"/>
      <c r="BK925" s="234"/>
      <c r="BL925" s="234"/>
      <c r="BM925" s="235">
        <v>59</v>
      </c>
    </row>
    <row r="926" spans="1:65">
      <c r="A926" s="30"/>
      <c r="B926" s="19">
        <v>1</v>
      </c>
      <c r="C926" s="9">
        <v>6</v>
      </c>
      <c r="D926" s="236">
        <v>11.1</v>
      </c>
      <c r="E926" s="236">
        <v>14.26</v>
      </c>
      <c r="F926" s="236">
        <v>12.143708041225144</v>
      </c>
      <c r="G926" s="237">
        <v>4.4000000000000004</v>
      </c>
      <c r="H926" s="236">
        <v>11.7</v>
      </c>
      <c r="I926" s="236">
        <v>13</v>
      </c>
      <c r="J926" s="236">
        <v>12.59</v>
      </c>
      <c r="K926" s="236">
        <v>14.4</v>
      </c>
      <c r="L926" s="236">
        <v>13.2</v>
      </c>
      <c r="M926" s="238">
        <v>13.05</v>
      </c>
      <c r="N926" s="236">
        <v>12.6</v>
      </c>
      <c r="O926" s="236">
        <v>10.95</v>
      </c>
      <c r="P926" s="236">
        <v>12.45</v>
      </c>
      <c r="Q926" s="236">
        <v>11.9</v>
      </c>
      <c r="R926" s="236">
        <v>13.791892670872876</v>
      </c>
      <c r="S926" s="236">
        <v>10.391164999999999</v>
      </c>
      <c r="T926" s="236">
        <v>13.05</v>
      </c>
      <c r="U926" s="237">
        <v>7.8</v>
      </c>
      <c r="V926" s="236">
        <v>12.1</v>
      </c>
      <c r="W926" s="236">
        <v>13.5</v>
      </c>
      <c r="X926" s="236">
        <v>13.32</v>
      </c>
      <c r="Y926" s="236">
        <v>10.45</v>
      </c>
      <c r="Z926" s="233"/>
      <c r="AA926" s="234"/>
      <c r="AB926" s="234"/>
      <c r="AC926" s="234"/>
      <c r="AD926" s="234"/>
      <c r="AE926" s="234"/>
      <c r="AF926" s="234"/>
      <c r="AG926" s="234"/>
      <c r="AH926" s="234"/>
      <c r="AI926" s="234"/>
      <c r="AJ926" s="234"/>
      <c r="AK926" s="234"/>
      <c r="AL926" s="234"/>
      <c r="AM926" s="234"/>
      <c r="AN926" s="234"/>
      <c r="AO926" s="234"/>
      <c r="AP926" s="234"/>
      <c r="AQ926" s="234"/>
      <c r="AR926" s="234"/>
      <c r="AS926" s="234"/>
      <c r="AT926" s="234"/>
      <c r="AU926" s="234"/>
      <c r="AV926" s="234"/>
      <c r="AW926" s="234"/>
      <c r="AX926" s="234"/>
      <c r="AY926" s="234"/>
      <c r="AZ926" s="234"/>
      <c r="BA926" s="234"/>
      <c r="BB926" s="234"/>
      <c r="BC926" s="234"/>
      <c r="BD926" s="234"/>
      <c r="BE926" s="234"/>
      <c r="BF926" s="234"/>
      <c r="BG926" s="234"/>
      <c r="BH926" s="234"/>
      <c r="BI926" s="234"/>
      <c r="BJ926" s="234"/>
      <c r="BK926" s="234"/>
      <c r="BL926" s="234"/>
      <c r="BM926" s="239"/>
    </row>
    <row r="927" spans="1:65">
      <c r="A927" s="30"/>
      <c r="B927" s="20" t="s">
        <v>278</v>
      </c>
      <c r="C927" s="12"/>
      <c r="D927" s="240">
        <v>9.7833333333333332</v>
      </c>
      <c r="E927" s="240">
        <v>13.541666666666666</v>
      </c>
      <c r="F927" s="240">
        <v>11.994297320506234</v>
      </c>
      <c r="G927" s="240">
        <v>5.4833333333333334</v>
      </c>
      <c r="H927" s="240">
        <v>11.485000000000001</v>
      </c>
      <c r="I927" s="240">
        <v>12.700000000000001</v>
      </c>
      <c r="J927" s="240">
        <v>12.406666666666666</v>
      </c>
      <c r="K927" s="240">
        <v>13.65</v>
      </c>
      <c r="L927" s="240">
        <v>13.683333333333335</v>
      </c>
      <c r="M927" s="240">
        <v>12.233333333333333</v>
      </c>
      <c r="N927" s="240">
        <v>12.216666666666667</v>
      </c>
      <c r="O927" s="240">
        <v>11.466666666666667</v>
      </c>
      <c r="P927" s="240">
        <v>12.65</v>
      </c>
      <c r="Q927" s="240">
        <v>11.733333333333334</v>
      </c>
      <c r="R927" s="240">
        <v>13.276686827368129</v>
      </c>
      <c r="S927" s="240">
        <v>9.9439091666666659</v>
      </c>
      <c r="T927" s="240">
        <v>12.65</v>
      </c>
      <c r="U927" s="240">
        <v>7.2666666666666666</v>
      </c>
      <c r="V927" s="240">
        <v>11.916666666666666</v>
      </c>
      <c r="W927" s="240">
        <v>13.683333333333332</v>
      </c>
      <c r="X927" s="240">
        <v>12.905000000000001</v>
      </c>
      <c r="Y927" s="240">
        <v>10.456666666666669</v>
      </c>
      <c r="Z927" s="233"/>
      <c r="AA927" s="234"/>
      <c r="AB927" s="234"/>
      <c r="AC927" s="234"/>
      <c r="AD927" s="234"/>
      <c r="AE927" s="234"/>
      <c r="AF927" s="234"/>
      <c r="AG927" s="234"/>
      <c r="AH927" s="234"/>
      <c r="AI927" s="234"/>
      <c r="AJ927" s="234"/>
      <c r="AK927" s="234"/>
      <c r="AL927" s="234"/>
      <c r="AM927" s="234"/>
      <c r="AN927" s="234"/>
      <c r="AO927" s="234"/>
      <c r="AP927" s="234"/>
      <c r="AQ927" s="234"/>
      <c r="AR927" s="234"/>
      <c r="AS927" s="234"/>
      <c r="AT927" s="234"/>
      <c r="AU927" s="234"/>
      <c r="AV927" s="234"/>
      <c r="AW927" s="234"/>
      <c r="AX927" s="234"/>
      <c r="AY927" s="234"/>
      <c r="AZ927" s="234"/>
      <c r="BA927" s="234"/>
      <c r="BB927" s="234"/>
      <c r="BC927" s="234"/>
      <c r="BD927" s="234"/>
      <c r="BE927" s="234"/>
      <c r="BF927" s="234"/>
      <c r="BG927" s="234"/>
      <c r="BH927" s="234"/>
      <c r="BI927" s="234"/>
      <c r="BJ927" s="234"/>
      <c r="BK927" s="234"/>
      <c r="BL927" s="234"/>
      <c r="BM927" s="239"/>
    </row>
    <row r="928" spans="1:65">
      <c r="A928" s="30"/>
      <c r="B928" s="3" t="s">
        <v>279</v>
      </c>
      <c r="C928" s="29"/>
      <c r="D928" s="236">
        <v>9.9499999999999993</v>
      </c>
      <c r="E928" s="236">
        <v>13.719999999999999</v>
      </c>
      <c r="F928" s="236">
        <v>11.997505500615695</v>
      </c>
      <c r="G928" s="236">
        <v>5.5500000000000007</v>
      </c>
      <c r="H928" s="236">
        <v>11.594999999999999</v>
      </c>
      <c r="I928" s="236">
        <v>12.8</v>
      </c>
      <c r="J928" s="236">
        <v>12.42</v>
      </c>
      <c r="K928" s="236">
        <v>13.8</v>
      </c>
      <c r="L928" s="236">
        <v>13.8</v>
      </c>
      <c r="M928" s="236">
        <v>12.05</v>
      </c>
      <c r="N928" s="236">
        <v>12.2</v>
      </c>
      <c r="O928" s="236">
        <v>11.1</v>
      </c>
      <c r="P928" s="236">
        <v>12.600000000000001</v>
      </c>
      <c r="Q928" s="236">
        <v>11.8</v>
      </c>
      <c r="R928" s="236">
        <v>13.233780009595703</v>
      </c>
      <c r="S928" s="236">
        <v>9.7373875000000005</v>
      </c>
      <c r="T928" s="236">
        <v>12.705</v>
      </c>
      <c r="U928" s="236">
        <v>7.35</v>
      </c>
      <c r="V928" s="236">
        <v>11.95</v>
      </c>
      <c r="W928" s="236">
        <v>13.7</v>
      </c>
      <c r="X928" s="236">
        <v>12.84</v>
      </c>
      <c r="Y928" s="236">
        <v>10.52</v>
      </c>
      <c r="Z928" s="233"/>
      <c r="AA928" s="234"/>
      <c r="AB928" s="234"/>
      <c r="AC928" s="234"/>
      <c r="AD928" s="234"/>
      <c r="AE928" s="234"/>
      <c r="AF928" s="234"/>
      <c r="AG928" s="234"/>
      <c r="AH928" s="234"/>
      <c r="AI928" s="234"/>
      <c r="AJ928" s="234"/>
      <c r="AK928" s="234"/>
      <c r="AL928" s="234"/>
      <c r="AM928" s="234"/>
      <c r="AN928" s="234"/>
      <c r="AO928" s="234"/>
      <c r="AP928" s="234"/>
      <c r="AQ928" s="234"/>
      <c r="AR928" s="234"/>
      <c r="AS928" s="234"/>
      <c r="AT928" s="234"/>
      <c r="AU928" s="234"/>
      <c r="AV928" s="234"/>
      <c r="AW928" s="234"/>
      <c r="AX928" s="234"/>
      <c r="AY928" s="234"/>
      <c r="AZ928" s="234"/>
      <c r="BA928" s="234"/>
      <c r="BB928" s="234"/>
      <c r="BC928" s="234"/>
      <c r="BD928" s="234"/>
      <c r="BE928" s="234"/>
      <c r="BF928" s="234"/>
      <c r="BG928" s="234"/>
      <c r="BH928" s="234"/>
      <c r="BI928" s="234"/>
      <c r="BJ928" s="234"/>
      <c r="BK928" s="234"/>
      <c r="BL928" s="234"/>
      <c r="BM928" s="239"/>
    </row>
    <row r="929" spans="1:65">
      <c r="A929" s="30"/>
      <c r="B929" s="3" t="s">
        <v>280</v>
      </c>
      <c r="C929" s="29"/>
      <c r="D929" s="236">
        <v>1.3731957859921795</v>
      </c>
      <c r="E929" s="236">
        <v>0.79963533355315575</v>
      </c>
      <c r="F929" s="236">
        <v>0.10929783399691421</v>
      </c>
      <c r="G929" s="236">
        <v>1.0571975532825799</v>
      </c>
      <c r="H929" s="236">
        <v>0.52439488937250345</v>
      </c>
      <c r="I929" s="236">
        <v>0.3286335345030999</v>
      </c>
      <c r="J929" s="236">
        <v>0.26257697284161557</v>
      </c>
      <c r="K929" s="236">
        <v>1.6232683080747758</v>
      </c>
      <c r="L929" s="236">
        <v>0.58452259722500599</v>
      </c>
      <c r="M929" s="236">
        <v>0.41190613817551547</v>
      </c>
      <c r="N929" s="236">
        <v>0.38686776379877702</v>
      </c>
      <c r="O929" s="236">
        <v>0.86120071218425431</v>
      </c>
      <c r="P929" s="236">
        <v>0.32710854467592237</v>
      </c>
      <c r="Q929" s="236">
        <v>0.41673332800085289</v>
      </c>
      <c r="R929" s="236">
        <v>0.47175416453648616</v>
      </c>
      <c r="S929" s="236">
        <v>0.46758803754391193</v>
      </c>
      <c r="T929" s="236">
        <v>0.57979306653322449</v>
      </c>
      <c r="U929" s="236">
        <v>0.48442405665559873</v>
      </c>
      <c r="V929" s="236">
        <v>0.29268868558020228</v>
      </c>
      <c r="W929" s="236">
        <v>0.21369760566432805</v>
      </c>
      <c r="X929" s="236">
        <v>0.37076947015632239</v>
      </c>
      <c r="Y929" s="236">
        <v>0.49244965901771759</v>
      </c>
      <c r="Z929" s="233"/>
      <c r="AA929" s="234"/>
      <c r="AB929" s="234"/>
      <c r="AC929" s="234"/>
      <c r="AD929" s="234"/>
      <c r="AE929" s="234"/>
      <c r="AF929" s="234"/>
      <c r="AG929" s="234"/>
      <c r="AH929" s="234"/>
      <c r="AI929" s="234"/>
      <c r="AJ929" s="234"/>
      <c r="AK929" s="234"/>
      <c r="AL929" s="234"/>
      <c r="AM929" s="234"/>
      <c r="AN929" s="234"/>
      <c r="AO929" s="234"/>
      <c r="AP929" s="234"/>
      <c r="AQ929" s="234"/>
      <c r="AR929" s="234"/>
      <c r="AS929" s="234"/>
      <c r="AT929" s="234"/>
      <c r="AU929" s="234"/>
      <c r="AV929" s="234"/>
      <c r="AW929" s="234"/>
      <c r="AX929" s="234"/>
      <c r="AY929" s="234"/>
      <c r="AZ929" s="234"/>
      <c r="BA929" s="234"/>
      <c r="BB929" s="234"/>
      <c r="BC929" s="234"/>
      <c r="BD929" s="234"/>
      <c r="BE929" s="234"/>
      <c r="BF929" s="234"/>
      <c r="BG929" s="234"/>
      <c r="BH929" s="234"/>
      <c r="BI929" s="234"/>
      <c r="BJ929" s="234"/>
      <c r="BK929" s="234"/>
      <c r="BL929" s="234"/>
      <c r="BM929" s="239"/>
    </row>
    <row r="930" spans="1:65">
      <c r="A930" s="30"/>
      <c r="B930" s="3" t="s">
        <v>87</v>
      </c>
      <c r="C930" s="29"/>
      <c r="D930" s="13">
        <v>0.140360727699371</v>
      </c>
      <c r="E930" s="13">
        <v>5.9049993862386886E-2</v>
      </c>
      <c r="F930" s="13">
        <v>9.1124832973792889E-3</v>
      </c>
      <c r="G930" s="13">
        <v>0.1928019854010784</v>
      </c>
      <c r="H930" s="13">
        <v>4.5659110959730381E-2</v>
      </c>
      <c r="I930" s="13">
        <v>2.5876656260086603E-2</v>
      </c>
      <c r="J930" s="13">
        <v>2.1164183732532153E-2</v>
      </c>
      <c r="K930" s="13">
        <v>0.11892075517031324</v>
      </c>
      <c r="L930" s="13">
        <v>4.2717851197929785E-2</v>
      </c>
      <c r="M930" s="13">
        <v>3.3670801485736965E-2</v>
      </c>
      <c r="N930" s="13">
        <v>3.1667211225002212E-2</v>
      </c>
      <c r="O930" s="13">
        <v>7.5104713271882645E-2</v>
      </c>
      <c r="P930" s="13">
        <v>2.5858382978333785E-2</v>
      </c>
      <c r="Q930" s="13">
        <v>3.5517045000072689E-2</v>
      </c>
      <c r="R930" s="13">
        <v>3.5532521830975744E-2</v>
      </c>
      <c r="S930" s="13">
        <v>4.7022557196251404E-2</v>
      </c>
      <c r="T930" s="13">
        <v>4.58334439947213E-2</v>
      </c>
      <c r="U930" s="13">
        <v>6.6663861007651204E-2</v>
      </c>
      <c r="V930" s="13">
        <v>2.4561288300436555E-2</v>
      </c>
      <c r="W930" s="13">
        <v>1.5617364603970382E-2</v>
      </c>
      <c r="X930" s="13">
        <v>2.8730683468138115E-2</v>
      </c>
      <c r="Y930" s="13">
        <v>4.7094325057480152E-2</v>
      </c>
      <c r="Z930" s="159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56"/>
    </row>
    <row r="931" spans="1:65">
      <c r="A931" s="30"/>
      <c r="B931" s="3" t="s">
        <v>281</v>
      </c>
      <c r="C931" s="29"/>
      <c r="D931" s="13">
        <v>-0.20019040639825492</v>
      </c>
      <c r="E931" s="13">
        <v>0.1070618310075262</v>
      </c>
      <c r="F931" s="13">
        <v>-1.9439107449479631E-2</v>
      </c>
      <c r="G931" s="13">
        <v>-0.55172511704433713</v>
      </c>
      <c r="H931" s="13">
        <v>-6.1075313541801401E-2</v>
      </c>
      <c r="I931" s="13">
        <v>3.8253680280289304E-2</v>
      </c>
      <c r="J931" s="13">
        <v>1.4273017848618341E-2</v>
      </c>
      <c r="K931" s="13">
        <v>0.11591832565558646</v>
      </c>
      <c r="L931" s="13">
        <v>0.11864340093191283</v>
      </c>
      <c r="M931" s="13">
        <v>1.0262641172209541E-4</v>
      </c>
      <c r="N931" s="13">
        <v>-1.2599112264409795E-3</v>
      </c>
      <c r="O931" s="13">
        <v>-6.2574104943780906E-2</v>
      </c>
      <c r="P931" s="13">
        <v>3.4166067365799746E-2</v>
      </c>
      <c r="Q931" s="13">
        <v>-4.0773502733171152E-2</v>
      </c>
      <c r="R931" s="13">
        <v>8.5399130743605944E-2</v>
      </c>
      <c r="S931" s="13">
        <v>-0.18706296939649059</v>
      </c>
      <c r="T931" s="13">
        <v>3.4166067365799746E-2</v>
      </c>
      <c r="U931" s="13">
        <v>-0.40593358976088445</v>
      </c>
      <c r="V931" s="13">
        <v>-2.5785588713376995E-2</v>
      </c>
      <c r="W931" s="13">
        <v>0.11864340093191239</v>
      </c>
      <c r="X931" s="13">
        <v>5.5012893229695381E-2</v>
      </c>
      <c r="Y931" s="13">
        <v>-0.1451438858164652</v>
      </c>
      <c r="Z931" s="159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56"/>
    </row>
    <row r="932" spans="1:65">
      <c r="A932" s="30"/>
      <c r="B932" s="46" t="s">
        <v>282</v>
      </c>
      <c r="C932" s="47"/>
      <c r="D932" s="45">
        <v>2.2000000000000002</v>
      </c>
      <c r="E932" s="45">
        <v>1.19</v>
      </c>
      <c r="F932" s="45">
        <v>0.21</v>
      </c>
      <c r="G932" s="45">
        <v>6.07</v>
      </c>
      <c r="H932" s="45">
        <v>0.67</v>
      </c>
      <c r="I932" s="45">
        <v>0.43</v>
      </c>
      <c r="J932" s="45">
        <v>0.16</v>
      </c>
      <c r="K932" s="45">
        <v>1.28</v>
      </c>
      <c r="L932" s="45">
        <v>1.31</v>
      </c>
      <c r="M932" s="45">
        <v>0.01</v>
      </c>
      <c r="N932" s="45">
        <v>0.01</v>
      </c>
      <c r="O932" s="45">
        <v>0.68</v>
      </c>
      <c r="P932" s="45">
        <v>0.38</v>
      </c>
      <c r="Q932" s="45">
        <v>0.44</v>
      </c>
      <c r="R932" s="45">
        <v>0.95</v>
      </c>
      <c r="S932" s="45">
        <v>2.0499999999999998</v>
      </c>
      <c r="T932" s="45">
        <v>0.38</v>
      </c>
      <c r="U932" s="45">
        <v>4.46</v>
      </c>
      <c r="V932" s="45">
        <v>0.28000000000000003</v>
      </c>
      <c r="W932" s="45">
        <v>1.31</v>
      </c>
      <c r="X932" s="45">
        <v>0.61</v>
      </c>
      <c r="Y932" s="45">
        <v>1.59</v>
      </c>
      <c r="Z932" s="159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56"/>
    </row>
    <row r="933" spans="1:65">
      <c r="B933" s="31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BM933" s="56"/>
    </row>
    <row r="934" spans="1:65" ht="15">
      <c r="B934" s="8" t="s">
        <v>551</v>
      </c>
      <c r="BM934" s="28" t="s">
        <v>67</v>
      </c>
    </row>
    <row r="935" spans="1:65" ht="15">
      <c r="A935" s="25" t="s">
        <v>63</v>
      </c>
      <c r="B935" s="18" t="s">
        <v>116</v>
      </c>
      <c r="C935" s="15" t="s">
        <v>117</v>
      </c>
      <c r="D935" s="16" t="s">
        <v>243</v>
      </c>
      <c r="E935" s="17" t="s">
        <v>243</v>
      </c>
      <c r="F935" s="17" t="s">
        <v>243</v>
      </c>
      <c r="G935" s="17" t="s">
        <v>243</v>
      </c>
      <c r="H935" s="17" t="s">
        <v>243</v>
      </c>
      <c r="I935" s="17" t="s">
        <v>243</v>
      </c>
      <c r="J935" s="17" t="s">
        <v>243</v>
      </c>
      <c r="K935" s="17" t="s">
        <v>243</v>
      </c>
      <c r="L935" s="17" t="s">
        <v>243</v>
      </c>
      <c r="M935" s="17" t="s">
        <v>243</v>
      </c>
      <c r="N935" s="17" t="s">
        <v>243</v>
      </c>
      <c r="O935" s="17" t="s">
        <v>243</v>
      </c>
      <c r="P935" s="17" t="s">
        <v>243</v>
      </c>
      <c r="Q935" s="17" t="s">
        <v>243</v>
      </c>
      <c r="R935" s="17" t="s">
        <v>243</v>
      </c>
      <c r="S935" s="17" t="s">
        <v>243</v>
      </c>
      <c r="T935" s="17" t="s">
        <v>243</v>
      </c>
      <c r="U935" s="17" t="s">
        <v>243</v>
      </c>
      <c r="V935" s="17" t="s">
        <v>243</v>
      </c>
      <c r="W935" s="17" t="s">
        <v>243</v>
      </c>
      <c r="X935" s="17" t="s">
        <v>243</v>
      </c>
      <c r="Y935" s="17" t="s">
        <v>243</v>
      </c>
      <c r="Z935" s="17" t="s">
        <v>243</v>
      </c>
      <c r="AA935" s="17" t="s">
        <v>243</v>
      </c>
      <c r="AB935" s="17" t="s">
        <v>243</v>
      </c>
      <c r="AC935" s="17" t="s">
        <v>243</v>
      </c>
      <c r="AD935" s="159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28">
        <v>1</v>
      </c>
    </row>
    <row r="936" spans="1:65">
      <c r="A936" s="30"/>
      <c r="B936" s="19" t="s">
        <v>244</v>
      </c>
      <c r="C936" s="9" t="s">
        <v>244</v>
      </c>
      <c r="D936" s="157" t="s">
        <v>246</v>
      </c>
      <c r="E936" s="158" t="s">
        <v>247</v>
      </c>
      <c r="F936" s="158" t="s">
        <v>248</v>
      </c>
      <c r="G936" s="158" t="s">
        <v>249</v>
      </c>
      <c r="H936" s="158" t="s">
        <v>250</v>
      </c>
      <c r="I936" s="158" t="s">
        <v>251</v>
      </c>
      <c r="J936" s="158" t="s">
        <v>252</v>
      </c>
      <c r="K936" s="158" t="s">
        <v>253</v>
      </c>
      <c r="L936" s="158" t="s">
        <v>254</v>
      </c>
      <c r="M936" s="158" t="s">
        <v>255</v>
      </c>
      <c r="N936" s="158" t="s">
        <v>256</v>
      </c>
      <c r="O936" s="158" t="s">
        <v>257</v>
      </c>
      <c r="P936" s="158" t="s">
        <v>259</v>
      </c>
      <c r="Q936" s="158" t="s">
        <v>260</v>
      </c>
      <c r="R936" s="158" t="s">
        <v>261</v>
      </c>
      <c r="S936" s="158" t="s">
        <v>262</v>
      </c>
      <c r="T936" s="158" t="s">
        <v>263</v>
      </c>
      <c r="U936" s="158" t="s">
        <v>264</v>
      </c>
      <c r="V936" s="158" t="s">
        <v>265</v>
      </c>
      <c r="W936" s="158" t="s">
        <v>266</v>
      </c>
      <c r="X936" s="158" t="s">
        <v>267</v>
      </c>
      <c r="Y936" s="158" t="s">
        <v>268</v>
      </c>
      <c r="Z936" s="158" t="s">
        <v>269</v>
      </c>
      <c r="AA936" s="158" t="s">
        <v>270</v>
      </c>
      <c r="AB936" s="158" t="s">
        <v>271</v>
      </c>
      <c r="AC936" s="158" t="s">
        <v>272</v>
      </c>
      <c r="AD936" s="159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28" t="s">
        <v>1</v>
      </c>
    </row>
    <row r="937" spans="1:65">
      <c r="A937" s="30"/>
      <c r="B937" s="19"/>
      <c r="C937" s="9"/>
      <c r="D937" s="10" t="s">
        <v>291</v>
      </c>
      <c r="E937" s="11" t="s">
        <v>120</v>
      </c>
      <c r="F937" s="11" t="s">
        <v>291</v>
      </c>
      <c r="G937" s="11" t="s">
        <v>120</v>
      </c>
      <c r="H937" s="11" t="s">
        <v>120</v>
      </c>
      <c r="I937" s="11" t="s">
        <v>292</v>
      </c>
      <c r="J937" s="11" t="s">
        <v>292</v>
      </c>
      <c r="K937" s="11" t="s">
        <v>120</v>
      </c>
      <c r="L937" s="11" t="s">
        <v>120</v>
      </c>
      <c r="M937" s="11" t="s">
        <v>291</v>
      </c>
      <c r="N937" s="11" t="s">
        <v>292</v>
      </c>
      <c r="O937" s="11" t="s">
        <v>292</v>
      </c>
      <c r="P937" s="11" t="s">
        <v>292</v>
      </c>
      <c r="Q937" s="11" t="s">
        <v>292</v>
      </c>
      <c r="R937" s="11" t="s">
        <v>292</v>
      </c>
      <c r="S937" s="11" t="s">
        <v>292</v>
      </c>
      <c r="T937" s="11" t="s">
        <v>292</v>
      </c>
      <c r="U937" s="11" t="s">
        <v>120</v>
      </c>
      <c r="V937" s="11" t="s">
        <v>292</v>
      </c>
      <c r="W937" s="11" t="s">
        <v>292</v>
      </c>
      <c r="X937" s="11" t="s">
        <v>120</v>
      </c>
      <c r="Y937" s="11" t="s">
        <v>292</v>
      </c>
      <c r="Z937" s="11" t="s">
        <v>292</v>
      </c>
      <c r="AA937" s="11" t="s">
        <v>292</v>
      </c>
      <c r="AB937" s="11" t="s">
        <v>120</v>
      </c>
      <c r="AC937" s="11" t="s">
        <v>120</v>
      </c>
      <c r="AD937" s="159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28">
        <v>3</v>
      </c>
    </row>
    <row r="938" spans="1:65">
      <c r="A938" s="30"/>
      <c r="B938" s="19"/>
      <c r="C938" s="9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  <c r="AC938" s="26"/>
      <c r="AD938" s="159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28">
        <v>3</v>
      </c>
    </row>
    <row r="939" spans="1:65">
      <c r="A939" s="30"/>
      <c r="B939" s="18">
        <v>1</v>
      </c>
      <c r="C939" s="14">
        <v>1</v>
      </c>
      <c r="D939" s="211">
        <v>0.29799999999999999</v>
      </c>
      <c r="E939" s="211">
        <v>0.32399999999999995</v>
      </c>
      <c r="F939" s="211">
        <v>0.30910974411600001</v>
      </c>
      <c r="G939" s="211">
        <v>0.28608531666666664</v>
      </c>
      <c r="H939" s="211">
        <v>0.32</v>
      </c>
      <c r="I939" s="211">
        <v>0.33900000000000002</v>
      </c>
      <c r="J939" s="211">
        <v>0.30299999999999999</v>
      </c>
      <c r="K939" s="211">
        <v>0.32700000000000001</v>
      </c>
      <c r="L939" s="212">
        <v>0.26931160000000004</v>
      </c>
      <c r="M939" s="211">
        <v>0.32820000000000005</v>
      </c>
      <c r="N939" s="211">
        <v>0.32</v>
      </c>
      <c r="O939" s="211">
        <v>0.32700000000000001</v>
      </c>
      <c r="P939" s="211">
        <v>0.34599999999999997</v>
      </c>
      <c r="Q939" s="211">
        <v>0.32700000000000001</v>
      </c>
      <c r="R939" s="211">
        <v>0.32300000000000001</v>
      </c>
      <c r="S939" s="211">
        <v>0.32500000000000001</v>
      </c>
      <c r="T939" s="211">
        <v>0.32200000000000001</v>
      </c>
      <c r="U939" s="212">
        <v>0.39297173982963485</v>
      </c>
      <c r="V939" s="210">
        <v>0.28452194000000003</v>
      </c>
      <c r="W939" s="211">
        <v>0.34</v>
      </c>
      <c r="X939" s="211">
        <v>0.30199999999999999</v>
      </c>
      <c r="Y939" s="211">
        <v>0.307</v>
      </c>
      <c r="Z939" s="211">
        <v>0.3</v>
      </c>
      <c r="AA939" s="211">
        <v>0.34</v>
      </c>
      <c r="AB939" s="210">
        <v>0.378</v>
      </c>
      <c r="AC939" s="211">
        <v>0.34399999999999997</v>
      </c>
      <c r="AD939" s="213"/>
      <c r="AE939" s="214"/>
      <c r="AF939" s="214"/>
      <c r="AG939" s="214"/>
      <c r="AH939" s="214"/>
      <c r="AI939" s="214"/>
      <c r="AJ939" s="214"/>
      <c r="AK939" s="214"/>
      <c r="AL939" s="214"/>
      <c r="AM939" s="214"/>
      <c r="AN939" s="214"/>
      <c r="AO939" s="214"/>
      <c r="AP939" s="214"/>
      <c r="AQ939" s="214"/>
      <c r="AR939" s="214"/>
      <c r="AS939" s="214"/>
      <c r="AT939" s="214"/>
      <c r="AU939" s="214"/>
      <c r="AV939" s="214"/>
      <c r="AW939" s="214"/>
      <c r="AX939" s="214"/>
      <c r="AY939" s="214"/>
      <c r="AZ939" s="214"/>
      <c r="BA939" s="214"/>
      <c r="BB939" s="214"/>
      <c r="BC939" s="214"/>
      <c r="BD939" s="214"/>
      <c r="BE939" s="214"/>
      <c r="BF939" s="214"/>
      <c r="BG939" s="214"/>
      <c r="BH939" s="214"/>
      <c r="BI939" s="214"/>
      <c r="BJ939" s="214"/>
      <c r="BK939" s="214"/>
      <c r="BL939" s="214"/>
      <c r="BM939" s="215">
        <v>1</v>
      </c>
    </row>
    <row r="940" spans="1:65">
      <c r="A940" s="30"/>
      <c r="B940" s="19">
        <v>1</v>
      </c>
      <c r="C940" s="9">
        <v>2</v>
      </c>
      <c r="D940" s="23">
        <v>0.312</v>
      </c>
      <c r="E940" s="23">
        <v>0.31879999999999997</v>
      </c>
      <c r="F940" s="23">
        <v>0.31630495807799996</v>
      </c>
      <c r="G940" s="23">
        <v>0.28526038333333331</v>
      </c>
      <c r="H940" s="23">
        <v>0.33</v>
      </c>
      <c r="I940" s="217">
        <v>0.318</v>
      </c>
      <c r="J940" s="23">
        <v>0.30499999999999999</v>
      </c>
      <c r="K940" s="23">
        <v>0.307</v>
      </c>
      <c r="L940" s="218">
        <v>0.2626232</v>
      </c>
      <c r="M940" s="23">
        <v>0.32239999999999996</v>
      </c>
      <c r="N940" s="23">
        <v>0.32</v>
      </c>
      <c r="O940" s="23">
        <v>0.32700000000000001</v>
      </c>
      <c r="P940" s="23">
        <v>0.34100000000000003</v>
      </c>
      <c r="Q940" s="23">
        <v>0.32400000000000001</v>
      </c>
      <c r="R940" s="23">
        <v>0.32</v>
      </c>
      <c r="S940" s="23">
        <v>0.318</v>
      </c>
      <c r="T940" s="23">
        <v>0.30299999999999999</v>
      </c>
      <c r="U940" s="218">
        <v>0.36634753978936008</v>
      </c>
      <c r="V940" s="23">
        <v>0.32947406000000001</v>
      </c>
      <c r="W940" s="23">
        <v>0.33</v>
      </c>
      <c r="X940" s="23">
        <v>0.311</v>
      </c>
      <c r="Y940" s="23">
        <v>0.28399999999999997</v>
      </c>
      <c r="Z940" s="23">
        <v>0.31</v>
      </c>
      <c r="AA940" s="23">
        <v>0.33</v>
      </c>
      <c r="AB940" s="23">
        <v>0.33200000000000002</v>
      </c>
      <c r="AC940" s="23">
        <v>0.33700000000000002</v>
      </c>
      <c r="AD940" s="213"/>
      <c r="AE940" s="214"/>
      <c r="AF940" s="214"/>
      <c r="AG940" s="214"/>
      <c r="AH940" s="214"/>
      <c r="AI940" s="214"/>
      <c r="AJ940" s="214"/>
      <c r="AK940" s="214"/>
      <c r="AL940" s="214"/>
      <c r="AM940" s="214"/>
      <c r="AN940" s="214"/>
      <c r="AO940" s="214"/>
      <c r="AP940" s="214"/>
      <c r="AQ940" s="214"/>
      <c r="AR940" s="214"/>
      <c r="AS940" s="214"/>
      <c r="AT940" s="214"/>
      <c r="AU940" s="214"/>
      <c r="AV940" s="214"/>
      <c r="AW940" s="214"/>
      <c r="AX940" s="214"/>
      <c r="AY940" s="214"/>
      <c r="AZ940" s="214"/>
      <c r="BA940" s="214"/>
      <c r="BB940" s="214"/>
      <c r="BC940" s="214"/>
      <c r="BD940" s="214"/>
      <c r="BE940" s="214"/>
      <c r="BF940" s="214"/>
      <c r="BG940" s="214"/>
      <c r="BH940" s="214"/>
      <c r="BI940" s="214"/>
      <c r="BJ940" s="214"/>
      <c r="BK940" s="214"/>
      <c r="BL940" s="214"/>
      <c r="BM940" s="215">
        <v>39</v>
      </c>
    </row>
    <row r="941" spans="1:65">
      <c r="A941" s="30"/>
      <c r="B941" s="19">
        <v>1</v>
      </c>
      <c r="C941" s="9">
        <v>3</v>
      </c>
      <c r="D941" s="23">
        <v>0.30299999999999999</v>
      </c>
      <c r="E941" s="23">
        <v>0.32740000000000002</v>
      </c>
      <c r="F941" s="23">
        <v>0.31173277041000003</v>
      </c>
      <c r="G941" s="23">
        <v>0.28413493333333334</v>
      </c>
      <c r="H941" s="23">
        <v>0.32</v>
      </c>
      <c r="I941" s="23">
        <v>0.34499999999999997</v>
      </c>
      <c r="J941" s="23">
        <v>0.30199999999999999</v>
      </c>
      <c r="K941" s="23">
        <v>0.32299999999999995</v>
      </c>
      <c r="L941" s="218">
        <v>0.26779360000000002</v>
      </c>
      <c r="M941" s="23">
        <v>0.31289999999999996</v>
      </c>
      <c r="N941" s="23">
        <v>0.33</v>
      </c>
      <c r="O941" s="23">
        <v>0.32600000000000001</v>
      </c>
      <c r="P941" s="23">
        <v>0.34100000000000003</v>
      </c>
      <c r="Q941" s="23">
        <v>0.33400000000000002</v>
      </c>
      <c r="R941" s="23">
        <v>0.314</v>
      </c>
      <c r="S941" s="23">
        <v>0.32400000000000001</v>
      </c>
      <c r="T941" s="23">
        <v>0.314</v>
      </c>
      <c r="U941" s="218">
        <v>0.3734337612118403</v>
      </c>
      <c r="V941" s="23">
        <v>0.31362944000000004</v>
      </c>
      <c r="W941" s="23">
        <v>0.34</v>
      </c>
      <c r="X941" s="23">
        <v>0.30399999999999999</v>
      </c>
      <c r="Y941" s="23">
        <v>0.29299999999999998</v>
      </c>
      <c r="Z941" s="23">
        <v>0.28999999999999998</v>
      </c>
      <c r="AA941" s="23">
        <v>0.33</v>
      </c>
      <c r="AB941" s="23">
        <v>0.31900000000000001</v>
      </c>
      <c r="AC941" s="23">
        <v>0.33700000000000002</v>
      </c>
      <c r="AD941" s="213"/>
      <c r="AE941" s="214"/>
      <c r="AF941" s="214"/>
      <c r="AG941" s="214"/>
      <c r="AH941" s="214"/>
      <c r="AI941" s="214"/>
      <c r="AJ941" s="214"/>
      <c r="AK941" s="214"/>
      <c r="AL941" s="214"/>
      <c r="AM941" s="214"/>
      <c r="AN941" s="214"/>
      <c r="AO941" s="214"/>
      <c r="AP941" s="214"/>
      <c r="AQ941" s="214"/>
      <c r="AR941" s="214"/>
      <c r="AS941" s="214"/>
      <c r="AT941" s="214"/>
      <c r="AU941" s="214"/>
      <c r="AV941" s="214"/>
      <c r="AW941" s="214"/>
      <c r="AX941" s="214"/>
      <c r="AY941" s="214"/>
      <c r="AZ941" s="214"/>
      <c r="BA941" s="214"/>
      <c r="BB941" s="214"/>
      <c r="BC941" s="214"/>
      <c r="BD941" s="214"/>
      <c r="BE941" s="214"/>
      <c r="BF941" s="214"/>
      <c r="BG941" s="214"/>
      <c r="BH941" s="214"/>
      <c r="BI941" s="214"/>
      <c r="BJ941" s="214"/>
      <c r="BK941" s="214"/>
      <c r="BL941" s="214"/>
      <c r="BM941" s="215">
        <v>16</v>
      </c>
    </row>
    <row r="942" spans="1:65">
      <c r="A942" s="30"/>
      <c r="B942" s="19">
        <v>1</v>
      </c>
      <c r="C942" s="9">
        <v>4</v>
      </c>
      <c r="D942" s="23">
        <v>0.30199999999999999</v>
      </c>
      <c r="E942" s="23">
        <v>0.33279999999999998</v>
      </c>
      <c r="F942" s="23">
        <v>0.31735492064999998</v>
      </c>
      <c r="G942" s="23">
        <v>0.27881466666666666</v>
      </c>
      <c r="H942" s="23">
        <v>0.32</v>
      </c>
      <c r="I942" s="23">
        <v>0.33700000000000002</v>
      </c>
      <c r="J942" s="23">
        <v>0.3</v>
      </c>
      <c r="K942" s="23">
        <v>0.29499999999999998</v>
      </c>
      <c r="L942" s="218">
        <v>0.26659759999999999</v>
      </c>
      <c r="M942" s="23">
        <v>0.3377</v>
      </c>
      <c r="N942" s="23">
        <v>0.33</v>
      </c>
      <c r="O942" s="23">
        <v>0.318</v>
      </c>
      <c r="P942" s="23">
        <v>0.34100000000000003</v>
      </c>
      <c r="Q942" s="23">
        <v>0.32400000000000001</v>
      </c>
      <c r="R942" s="23">
        <v>0.32700000000000001</v>
      </c>
      <c r="S942" s="23">
        <v>0.313</v>
      </c>
      <c r="T942" s="23">
        <v>0.31900000000000001</v>
      </c>
      <c r="U942" s="218">
        <v>0.38062906601777913</v>
      </c>
      <c r="V942" s="23">
        <v>0.32380112</v>
      </c>
      <c r="W942" s="23">
        <v>0.34</v>
      </c>
      <c r="X942" s="23">
        <v>0.3</v>
      </c>
      <c r="Y942" s="23">
        <v>0.27900000000000003</v>
      </c>
      <c r="Z942" s="23">
        <v>0.31</v>
      </c>
      <c r="AA942" s="23">
        <v>0.33</v>
      </c>
      <c r="AB942" s="23">
        <v>0.34</v>
      </c>
      <c r="AC942" s="23">
        <v>0.34100000000000003</v>
      </c>
      <c r="AD942" s="213"/>
      <c r="AE942" s="214"/>
      <c r="AF942" s="214"/>
      <c r="AG942" s="214"/>
      <c r="AH942" s="214"/>
      <c r="AI942" s="214"/>
      <c r="AJ942" s="214"/>
      <c r="AK942" s="214"/>
      <c r="AL942" s="214"/>
      <c r="AM942" s="214"/>
      <c r="AN942" s="214"/>
      <c r="AO942" s="214"/>
      <c r="AP942" s="214"/>
      <c r="AQ942" s="214"/>
      <c r="AR942" s="214"/>
      <c r="AS942" s="214"/>
      <c r="AT942" s="214"/>
      <c r="AU942" s="214"/>
      <c r="AV942" s="214"/>
      <c r="AW942" s="214"/>
      <c r="AX942" s="214"/>
      <c r="AY942" s="214"/>
      <c r="AZ942" s="214"/>
      <c r="BA942" s="214"/>
      <c r="BB942" s="214"/>
      <c r="BC942" s="214"/>
      <c r="BD942" s="214"/>
      <c r="BE942" s="214"/>
      <c r="BF942" s="214"/>
      <c r="BG942" s="214"/>
      <c r="BH942" s="214"/>
      <c r="BI942" s="214"/>
      <c r="BJ942" s="214"/>
      <c r="BK942" s="214"/>
      <c r="BL942" s="214"/>
      <c r="BM942" s="215">
        <v>0.31929154787200004</v>
      </c>
    </row>
    <row r="943" spans="1:65">
      <c r="A943" s="30"/>
      <c r="B943" s="19">
        <v>1</v>
      </c>
      <c r="C943" s="9">
        <v>5</v>
      </c>
      <c r="D943" s="23">
        <v>0.30599999999999999</v>
      </c>
      <c r="E943" s="23">
        <v>0.32139999999999996</v>
      </c>
      <c r="F943" s="23">
        <v>0.31443905604</v>
      </c>
      <c r="G943" s="23">
        <v>0.28221953333333333</v>
      </c>
      <c r="H943" s="23">
        <v>0.33</v>
      </c>
      <c r="I943" s="23">
        <v>0.33900000000000002</v>
      </c>
      <c r="J943" s="23">
        <v>0.30199999999999999</v>
      </c>
      <c r="K943" s="23">
        <v>0.315</v>
      </c>
      <c r="L943" s="218">
        <v>0.2637544</v>
      </c>
      <c r="M943" s="23">
        <v>0.32500000000000001</v>
      </c>
      <c r="N943" s="23">
        <v>0.33</v>
      </c>
      <c r="O943" s="23">
        <v>0.32400000000000001</v>
      </c>
      <c r="P943" s="23">
        <v>0.33800000000000002</v>
      </c>
      <c r="Q943" s="23">
        <v>0.32900000000000001</v>
      </c>
      <c r="R943" s="23">
        <v>0.32800000000000001</v>
      </c>
      <c r="S943" s="23">
        <v>0.32200000000000001</v>
      </c>
      <c r="T943" s="23">
        <v>0.308</v>
      </c>
      <c r="U943" s="218">
        <v>0.37722153406734032</v>
      </c>
      <c r="V943" s="23">
        <v>0.32568253000000003</v>
      </c>
      <c r="W943" s="23">
        <v>0.34</v>
      </c>
      <c r="X943" s="23">
        <v>0.29399999999999998</v>
      </c>
      <c r="Y943" s="23">
        <v>0.27400000000000002</v>
      </c>
      <c r="Z943" s="23">
        <v>0.3</v>
      </c>
      <c r="AA943" s="23">
        <v>0.33</v>
      </c>
      <c r="AB943" s="23">
        <v>0.34200000000000003</v>
      </c>
      <c r="AC943" s="23">
        <v>0.34</v>
      </c>
      <c r="AD943" s="213"/>
      <c r="AE943" s="214"/>
      <c r="AF943" s="214"/>
      <c r="AG943" s="214"/>
      <c r="AH943" s="214"/>
      <c r="AI943" s="214"/>
      <c r="AJ943" s="214"/>
      <c r="AK943" s="214"/>
      <c r="AL943" s="214"/>
      <c r="AM943" s="214"/>
      <c r="AN943" s="214"/>
      <c r="AO943" s="214"/>
      <c r="AP943" s="214"/>
      <c r="AQ943" s="214"/>
      <c r="AR943" s="214"/>
      <c r="AS943" s="214"/>
      <c r="AT943" s="214"/>
      <c r="AU943" s="214"/>
      <c r="AV943" s="214"/>
      <c r="AW943" s="214"/>
      <c r="AX943" s="214"/>
      <c r="AY943" s="214"/>
      <c r="AZ943" s="214"/>
      <c r="BA943" s="214"/>
      <c r="BB943" s="214"/>
      <c r="BC943" s="214"/>
      <c r="BD943" s="214"/>
      <c r="BE943" s="214"/>
      <c r="BF943" s="214"/>
      <c r="BG943" s="214"/>
      <c r="BH943" s="214"/>
      <c r="BI943" s="214"/>
      <c r="BJ943" s="214"/>
      <c r="BK943" s="214"/>
      <c r="BL943" s="214"/>
      <c r="BM943" s="215">
        <v>60</v>
      </c>
    </row>
    <row r="944" spans="1:65">
      <c r="A944" s="30"/>
      <c r="B944" s="19">
        <v>1</v>
      </c>
      <c r="C944" s="9">
        <v>6</v>
      </c>
      <c r="D944" s="23">
        <v>0.30099999999999999</v>
      </c>
      <c r="E944" s="23">
        <v>0.32929999999999998</v>
      </c>
      <c r="F944" s="23">
        <v>0.317598380274</v>
      </c>
      <c r="G944" s="23">
        <v>0.28615776666666665</v>
      </c>
      <c r="H944" s="23">
        <v>0.33</v>
      </c>
      <c r="I944" s="23">
        <v>0.33200000000000002</v>
      </c>
      <c r="J944" s="23">
        <v>0.30099999999999999</v>
      </c>
      <c r="K944" s="23">
        <v>0.30199999999999999</v>
      </c>
      <c r="L944" s="218">
        <v>0.26066320000000004</v>
      </c>
      <c r="M944" s="23">
        <v>0.33400000000000002</v>
      </c>
      <c r="N944" s="23">
        <v>0.32</v>
      </c>
      <c r="O944" s="23">
        <v>0.32800000000000001</v>
      </c>
      <c r="P944" s="23">
        <v>0.33700000000000002</v>
      </c>
      <c r="Q944" s="23">
        <v>0.33</v>
      </c>
      <c r="R944" s="23">
        <v>0.32500000000000001</v>
      </c>
      <c r="S944" s="23">
        <v>0.32400000000000001</v>
      </c>
      <c r="T944" s="23">
        <v>0.313</v>
      </c>
      <c r="U944" s="218">
        <v>0.39041722088876379</v>
      </c>
      <c r="V944" s="23">
        <v>0.32097157000000004</v>
      </c>
      <c r="W944" s="23">
        <v>0.33</v>
      </c>
      <c r="X944" s="23">
        <v>0.30099999999999999</v>
      </c>
      <c r="Y944" s="23">
        <v>0.28100000000000003</v>
      </c>
      <c r="Z944" s="23">
        <v>0.28999999999999998</v>
      </c>
      <c r="AA944" s="23">
        <v>0.33</v>
      </c>
      <c r="AB944" s="23">
        <v>0.35299999999999998</v>
      </c>
      <c r="AC944" s="23">
        <v>0.33800000000000002</v>
      </c>
      <c r="AD944" s="213"/>
      <c r="AE944" s="214"/>
      <c r="AF944" s="214"/>
      <c r="AG944" s="214"/>
      <c r="AH944" s="214"/>
      <c r="AI944" s="214"/>
      <c r="AJ944" s="214"/>
      <c r="AK944" s="214"/>
      <c r="AL944" s="214"/>
      <c r="AM944" s="214"/>
      <c r="AN944" s="214"/>
      <c r="AO944" s="214"/>
      <c r="AP944" s="214"/>
      <c r="AQ944" s="214"/>
      <c r="AR944" s="214"/>
      <c r="AS944" s="214"/>
      <c r="AT944" s="214"/>
      <c r="AU944" s="214"/>
      <c r="AV944" s="214"/>
      <c r="AW944" s="214"/>
      <c r="AX944" s="214"/>
      <c r="AY944" s="214"/>
      <c r="AZ944" s="214"/>
      <c r="BA944" s="214"/>
      <c r="BB944" s="214"/>
      <c r="BC944" s="214"/>
      <c r="BD944" s="214"/>
      <c r="BE944" s="214"/>
      <c r="BF944" s="214"/>
      <c r="BG944" s="214"/>
      <c r="BH944" s="214"/>
      <c r="BI944" s="214"/>
      <c r="BJ944" s="214"/>
      <c r="BK944" s="214"/>
      <c r="BL944" s="214"/>
      <c r="BM944" s="57"/>
    </row>
    <row r="945" spans="1:65">
      <c r="A945" s="30"/>
      <c r="B945" s="20" t="s">
        <v>278</v>
      </c>
      <c r="C945" s="12"/>
      <c r="D945" s="219">
        <v>0.3036666666666667</v>
      </c>
      <c r="E945" s="219">
        <v>0.32561666666666661</v>
      </c>
      <c r="F945" s="219">
        <v>0.31442330492800002</v>
      </c>
      <c r="G945" s="219">
        <v>0.28377876666666663</v>
      </c>
      <c r="H945" s="219">
        <v>0.32500000000000001</v>
      </c>
      <c r="I945" s="219">
        <v>0.33499999999999996</v>
      </c>
      <c r="J945" s="219">
        <v>0.30216666666666664</v>
      </c>
      <c r="K945" s="219">
        <v>0.3115</v>
      </c>
      <c r="L945" s="219">
        <v>0.26512393333333334</v>
      </c>
      <c r="M945" s="219">
        <v>0.32670000000000005</v>
      </c>
      <c r="N945" s="219">
        <v>0.32500000000000001</v>
      </c>
      <c r="O945" s="219">
        <v>0.32500000000000001</v>
      </c>
      <c r="P945" s="219">
        <v>0.34066666666666667</v>
      </c>
      <c r="Q945" s="219">
        <v>0.32800000000000001</v>
      </c>
      <c r="R945" s="219">
        <v>0.32283333333333336</v>
      </c>
      <c r="S945" s="219">
        <v>0.32100000000000001</v>
      </c>
      <c r="T945" s="219">
        <v>0.31316666666666665</v>
      </c>
      <c r="U945" s="219">
        <v>0.38017014363411977</v>
      </c>
      <c r="V945" s="219">
        <v>0.31634677666666666</v>
      </c>
      <c r="W945" s="219">
        <v>0.33666666666666667</v>
      </c>
      <c r="X945" s="219">
        <v>0.30199999999999999</v>
      </c>
      <c r="Y945" s="219">
        <v>0.28633333333333333</v>
      </c>
      <c r="Z945" s="219">
        <v>0.3</v>
      </c>
      <c r="AA945" s="219">
        <v>0.33166666666666672</v>
      </c>
      <c r="AB945" s="219">
        <v>0.34400000000000003</v>
      </c>
      <c r="AC945" s="219">
        <v>0.33949999999999997</v>
      </c>
      <c r="AD945" s="213"/>
      <c r="AE945" s="214"/>
      <c r="AF945" s="214"/>
      <c r="AG945" s="214"/>
      <c r="AH945" s="214"/>
      <c r="AI945" s="214"/>
      <c r="AJ945" s="214"/>
      <c r="AK945" s="214"/>
      <c r="AL945" s="214"/>
      <c r="AM945" s="214"/>
      <c r="AN945" s="214"/>
      <c r="AO945" s="214"/>
      <c r="AP945" s="214"/>
      <c r="AQ945" s="214"/>
      <c r="AR945" s="214"/>
      <c r="AS945" s="214"/>
      <c r="AT945" s="214"/>
      <c r="AU945" s="214"/>
      <c r="AV945" s="214"/>
      <c r="AW945" s="214"/>
      <c r="AX945" s="214"/>
      <c r="AY945" s="214"/>
      <c r="AZ945" s="214"/>
      <c r="BA945" s="214"/>
      <c r="BB945" s="214"/>
      <c r="BC945" s="214"/>
      <c r="BD945" s="214"/>
      <c r="BE945" s="214"/>
      <c r="BF945" s="214"/>
      <c r="BG945" s="214"/>
      <c r="BH945" s="214"/>
      <c r="BI945" s="214"/>
      <c r="BJ945" s="214"/>
      <c r="BK945" s="214"/>
      <c r="BL945" s="214"/>
      <c r="BM945" s="57"/>
    </row>
    <row r="946" spans="1:65">
      <c r="A946" s="30"/>
      <c r="B946" s="3" t="s">
        <v>279</v>
      </c>
      <c r="C946" s="29"/>
      <c r="D946" s="23">
        <v>0.30249999999999999</v>
      </c>
      <c r="E946" s="23">
        <v>0.32569999999999999</v>
      </c>
      <c r="F946" s="23">
        <v>0.31537200705899998</v>
      </c>
      <c r="G946" s="23">
        <v>0.28469765833333333</v>
      </c>
      <c r="H946" s="23">
        <v>0.32500000000000001</v>
      </c>
      <c r="I946" s="23">
        <v>0.33800000000000002</v>
      </c>
      <c r="J946" s="23">
        <v>0.30199999999999999</v>
      </c>
      <c r="K946" s="23">
        <v>0.311</v>
      </c>
      <c r="L946" s="23">
        <v>0.26517599999999997</v>
      </c>
      <c r="M946" s="23">
        <v>0.3266</v>
      </c>
      <c r="N946" s="23">
        <v>0.32500000000000001</v>
      </c>
      <c r="O946" s="23">
        <v>0.32650000000000001</v>
      </c>
      <c r="P946" s="23">
        <v>0.34100000000000003</v>
      </c>
      <c r="Q946" s="23">
        <v>0.32800000000000001</v>
      </c>
      <c r="R946" s="23">
        <v>0.32400000000000001</v>
      </c>
      <c r="S946" s="23">
        <v>0.32300000000000001</v>
      </c>
      <c r="T946" s="23">
        <v>0.3135</v>
      </c>
      <c r="U946" s="23">
        <v>0.37892530004255975</v>
      </c>
      <c r="V946" s="23">
        <v>0.32238634500000002</v>
      </c>
      <c r="W946" s="23">
        <v>0.34</v>
      </c>
      <c r="X946" s="23">
        <v>0.30149999999999999</v>
      </c>
      <c r="Y946" s="23">
        <v>0.28249999999999997</v>
      </c>
      <c r="Z946" s="23">
        <v>0.3</v>
      </c>
      <c r="AA946" s="23">
        <v>0.33</v>
      </c>
      <c r="AB946" s="23">
        <v>0.34100000000000003</v>
      </c>
      <c r="AC946" s="23">
        <v>0.33900000000000002</v>
      </c>
      <c r="AD946" s="213"/>
      <c r="AE946" s="214"/>
      <c r="AF946" s="214"/>
      <c r="AG946" s="214"/>
      <c r="AH946" s="214"/>
      <c r="AI946" s="214"/>
      <c r="AJ946" s="214"/>
      <c r="AK946" s="214"/>
      <c r="AL946" s="214"/>
      <c r="AM946" s="214"/>
      <c r="AN946" s="214"/>
      <c r="AO946" s="214"/>
      <c r="AP946" s="214"/>
      <c r="AQ946" s="214"/>
      <c r="AR946" s="214"/>
      <c r="AS946" s="214"/>
      <c r="AT946" s="214"/>
      <c r="AU946" s="214"/>
      <c r="AV946" s="214"/>
      <c r="AW946" s="214"/>
      <c r="AX946" s="214"/>
      <c r="AY946" s="214"/>
      <c r="AZ946" s="214"/>
      <c r="BA946" s="214"/>
      <c r="BB946" s="214"/>
      <c r="BC946" s="214"/>
      <c r="BD946" s="214"/>
      <c r="BE946" s="214"/>
      <c r="BF946" s="214"/>
      <c r="BG946" s="214"/>
      <c r="BH946" s="214"/>
      <c r="BI946" s="214"/>
      <c r="BJ946" s="214"/>
      <c r="BK946" s="214"/>
      <c r="BL946" s="214"/>
      <c r="BM946" s="57"/>
    </row>
    <row r="947" spans="1:65">
      <c r="A947" s="30"/>
      <c r="B947" s="3" t="s">
        <v>280</v>
      </c>
      <c r="C947" s="29"/>
      <c r="D947" s="23">
        <v>4.844240566555991E-3</v>
      </c>
      <c r="E947" s="23">
        <v>5.2001602539409096E-3</v>
      </c>
      <c r="F947" s="23">
        <v>3.3967409487348286E-3</v>
      </c>
      <c r="G947" s="23">
        <v>2.8416669031280403E-3</v>
      </c>
      <c r="H947" s="23">
        <v>5.4772255750516656E-3</v>
      </c>
      <c r="I947" s="23">
        <v>9.3166517590816903E-3</v>
      </c>
      <c r="J947" s="23">
        <v>1.7224014243685099E-3</v>
      </c>
      <c r="K947" s="23">
        <v>1.2389511693363869E-2</v>
      </c>
      <c r="L947" s="23">
        <v>3.3124853597663916E-3</v>
      </c>
      <c r="M947" s="23">
        <v>8.8131719601968733E-3</v>
      </c>
      <c r="N947" s="23">
        <v>5.4772255750516656E-3</v>
      </c>
      <c r="O947" s="23">
        <v>3.6878177829171581E-3</v>
      </c>
      <c r="P947" s="23">
        <v>3.14112506383725E-3</v>
      </c>
      <c r="Q947" s="23">
        <v>3.8470768123342724E-3</v>
      </c>
      <c r="R947" s="23">
        <v>5.1929439306299769E-3</v>
      </c>
      <c r="S947" s="23">
        <v>4.6475800154489044E-3</v>
      </c>
      <c r="T947" s="23">
        <v>6.968978882638888E-3</v>
      </c>
      <c r="U947" s="23">
        <v>1.0141317377299234E-2</v>
      </c>
      <c r="V947" s="23">
        <v>1.6472048769608064E-2</v>
      </c>
      <c r="W947" s="23">
        <v>5.1639777949432277E-3</v>
      </c>
      <c r="X947" s="23">
        <v>5.5497747702046478E-3</v>
      </c>
      <c r="Y947" s="23">
        <v>1.1927559124425516E-2</v>
      </c>
      <c r="Z947" s="23">
        <v>8.9442719099991665E-3</v>
      </c>
      <c r="AA947" s="23">
        <v>4.0824829046386341E-3</v>
      </c>
      <c r="AB947" s="23">
        <v>2.0129580224137803E-2</v>
      </c>
      <c r="AC947" s="23">
        <v>2.7386127875258146E-3</v>
      </c>
      <c r="AD947" s="213"/>
      <c r="AE947" s="214"/>
      <c r="AF947" s="214"/>
      <c r="AG947" s="214"/>
      <c r="AH947" s="214"/>
      <c r="AI947" s="214"/>
      <c r="AJ947" s="214"/>
      <c r="AK947" s="214"/>
      <c r="AL947" s="214"/>
      <c r="AM947" s="214"/>
      <c r="AN947" s="214"/>
      <c r="AO947" s="214"/>
      <c r="AP947" s="214"/>
      <c r="AQ947" s="214"/>
      <c r="AR947" s="214"/>
      <c r="AS947" s="214"/>
      <c r="AT947" s="214"/>
      <c r="AU947" s="214"/>
      <c r="AV947" s="214"/>
      <c r="AW947" s="214"/>
      <c r="AX947" s="214"/>
      <c r="AY947" s="214"/>
      <c r="AZ947" s="214"/>
      <c r="BA947" s="214"/>
      <c r="BB947" s="214"/>
      <c r="BC947" s="214"/>
      <c r="BD947" s="214"/>
      <c r="BE947" s="214"/>
      <c r="BF947" s="214"/>
      <c r="BG947" s="214"/>
      <c r="BH947" s="214"/>
      <c r="BI947" s="214"/>
      <c r="BJ947" s="214"/>
      <c r="BK947" s="214"/>
      <c r="BL947" s="214"/>
      <c r="BM947" s="57"/>
    </row>
    <row r="948" spans="1:65">
      <c r="A948" s="30"/>
      <c r="B948" s="3" t="s">
        <v>87</v>
      </c>
      <c r="C948" s="29"/>
      <c r="D948" s="13">
        <v>1.5952493633005459E-2</v>
      </c>
      <c r="E948" s="13">
        <v>1.5970190675971472E-2</v>
      </c>
      <c r="F948" s="13">
        <v>1.080308264526591E-2</v>
      </c>
      <c r="G948" s="13">
        <v>1.0013669932063419E-2</v>
      </c>
      <c r="H948" s="13">
        <v>1.6853001769389739E-2</v>
      </c>
      <c r="I948" s="13">
        <v>2.7810900773378184E-2</v>
      </c>
      <c r="J948" s="13">
        <v>5.7001701854445998E-3</v>
      </c>
      <c r="K948" s="13">
        <v>3.9773713301328631E-2</v>
      </c>
      <c r="L948" s="13">
        <v>1.2494101600407728E-2</v>
      </c>
      <c r="M948" s="13">
        <v>2.6976345149056849E-2</v>
      </c>
      <c r="N948" s="13">
        <v>1.6853001769389739E-2</v>
      </c>
      <c r="O948" s="13">
        <v>1.1347131639745102E-2</v>
      </c>
      <c r="P948" s="13">
        <v>9.2205236707551368E-3</v>
      </c>
      <c r="Q948" s="13">
        <v>1.1728892720531318E-2</v>
      </c>
      <c r="R948" s="13">
        <v>1.608552585636544E-2</v>
      </c>
      <c r="S948" s="13">
        <v>1.4478442415728673E-2</v>
      </c>
      <c r="T948" s="13">
        <v>2.2253258805659037E-2</v>
      </c>
      <c r="U948" s="13">
        <v>2.667573334496082E-2</v>
      </c>
      <c r="V948" s="13">
        <v>5.2069595723950104E-2</v>
      </c>
      <c r="W948" s="13">
        <v>1.5338547905771964E-2</v>
      </c>
      <c r="X948" s="13">
        <v>1.8376737649684265E-2</v>
      </c>
      <c r="Y948" s="13">
        <v>4.1656201831521009E-2</v>
      </c>
      <c r="Z948" s="13">
        <v>2.9814239699997223E-2</v>
      </c>
      <c r="AA948" s="13">
        <v>1.2308993682327537E-2</v>
      </c>
      <c r="AB948" s="13">
        <v>5.8516221581795938E-2</v>
      </c>
      <c r="AC948" s="13">
        <v>8.0666061488241965E-3</v>
      </c>
      <c r="AD948" s="159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56"/>
    </row>
    <row r="949" spans="1:65">
      <c r="A949" s="30"/>
      <c r="B949" s="3" t="s">
        <v>281</v>
      </c>
      <c r="C949" s="29"/>
      <c r="D949" s="13">
        <v>-4.8936094016485354E-2</v>
      </c>
      <c r="E949" s="13">
        <v>1.9809853523595988E-2</v>
      </c>
      <c r="F949" s="13">
        <v>-1.5247014762669653E-2</v>
      </c>
      <c r="G949" s="13">
        <v>-0.11122368080839407</v>
      </c>
      <c r="H949" s="13">
        <v>1.7878494329228056E-2</v>
      </c>
      <c r="I949" s="13">
        <v>4.9197832616280968E-2</v>
      </c>
      <c r="J949" s="13">
        <v>-5.3633994759543557E-2</v>
      </c>
      <c r="K949" s="13">
        <v>-2.4402612358293885E-2</v>
      </c>
      <c r="L949" s="13">
        <v>-0.16964938439392019</v>
      </c>
      <c r="M949" s="13">
        <v>2.3202781838027153E-2</v>
      </c>
      <c r="N949" s="13">
        <v>1.7878494329228056E-2</v>
      </c>
      <c r="O949" s="13">
        <v>1.7878494329228056E-2</v>
      </c>
      <c r="P949" s="13">
        <v>6.6945457645611217E-2</v>
      </c>
      <c r="Q949" s="13">
        <v>2.7274295815344018E-2</v>
      </c>
      <c r="R949" s="13">
        <v>1.1092637700366614E-2</v>
      </c>
      <c r="S949" s="13">
        <v>5.3507590144066253E-3</v>
      </c>
      <c r="T949" s="13">
        <v>-1.9182722643785066E-2</v>
      </c>
      <c r="U949" s="13">
        <v>0.19066773351145883</v>
      </c>
      <c r="V949" s="13">
        <v>-9.2228285557809375E-3</v>
      </c>
      <c r="W949" s="13">
        <v>5.4417722330790008E-2</v>
      </c>
      <c r="X949" s="13">
        <v>-5.4155983730994395E-2</v>
      </c>
      <c r="Y949" s="13">
        <v>-0.10322294704737767</v>
      </c>
      <c r="Z949" s="13">
        <v>-6.0419851388404999E-2</v>
      </c>
      <c r="AA949" s="13">
        <v>3.8758053187263553E-2</v>
      </c>
      <c r="AB949" s="13">
        <v>7.7385237074629076E-2</v>
      </c>
      <c r="AC949" s="13">
        <v>6.3291534845455022E-2</v>
      </c>
      <c r="AD949" s="159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56"/>
    </row>
    <row r="950" spans="1:65">
      <c r="A950" s="30"/>
      <c r="B950" s="46" t="s">
        <v>282</v>
      </c>
      <c r="C950" s="47"/>
      <c r="D950" s="45">
        <v>1.1599999999999999</v>
      </c>
      <c r="E950" s="45">
        <v>0.1</v>
      </c>
      <c r="F950" s="45">
        <v>0.54</v>
      </c>
      <c r="G950" s="45">
        <v>2.2999999999999998</v>
      </c>
      <c r="H950" s="45">
        <v>0.06</v>
      </c>
      <c r="I950" s="45">
        <v>0.64</v>
      </c>
      <c r="J950" s="45">
        <v>1.25</v>
      </c>
      <c r="K950" s="45">
        <v>0.71</v>
      </c>
      <c r="L950" s="45">
        <v>3.37</v>
      </c>
      <c r="M950" s="45">
        <v>0.16</v>
      </c>
      <c r="N950" s="45">
        <v>0.06</v>
      </c>
      <c r="O950" s="45">
        <v>0.06</v>
      </c>
      <c r="P950" s="45">
        <v>0.96</v>
      </c>
      <c r="Q950" s="45">
        <v>0.23</v>
      </c>
      <c r="R950" s="45">
        <v>0.06</v>
      </c>
      <c r="S950" s="45">
        <v>0.17</v>
      </c>
      <c r="T950" s="45">
        <v>0.62</v>
      </c>
      <c r="U950" s="45">
        <v>3.23</v>
      </c>
      <c r="V950" s="45">
        <v>0.43</v>
      </c>
      <c r="W950" s="45">
        <v>0.73</v>
      </c>
      <c r="X950" s="45">
        <v>1.26</v>
      </c>
      <c r="Y950" s="45">
        <v>2.16</v>
      </c>
      <c r="Z950" s="45">
        <v>1.37</v>
      </c>
      <c r="AA950" s="45">
        <v>0.44</v>
      </c>
      <c r="AB950" s="45">
        <v>1.1499999999999999</v>
      </c>
      <c r="AC950" s="45">
        <v>0.89</v>
      </c>
      <c r="AD950" s="159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56"/>
    </row>
    <row r="951" spans="1:65">
      <c r="B951" s="31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BM951" s="56"/>
    </row>
    <row r="952" spans="1:65" ht="15">
      <c r="B952" s="8" t="s">
        <v>552</v>
      </c>
      <c r="BM952" s="28" t="s">
        <v>67</v>
      </c>
    </row>
    <row r="953" spans="1:65" ht="15">
      <c r="A953" s="25" t="s">
        <v>64</v>
      </c>
      <c r="B953" s="18" t="s">
        <v>116</v>
      </c>
      <c r="C953" s="15" t="s">
        <v>117</v>
      </c>
      <c r="D953" s="16" t="s">
        <v>243</v>
      </c>
      <c r="E953" s="17" t="s">
        <v>243</v>
      </c>
      <c r="F953" s="17" t="s">
        <v>243</v>
      </c>
      <c r="G953" s="17" t="s">
        <v>243</v>
      </c>
      <c r="H953" s="17" t="s">
        <v>243</v>
      </c>
      <c r="I953" s="17" t="s">
        <v>243</v>
      </c>
      <c r="J953" s="17" t="s">
        <v>243</v>
      </c>
      <c r="K953" s="17" t="s">
        <v>243</v>
      </c>
      <c r="L953" s="17" t="s">
        <v>243</v>
      </c>
      <c r="M953" s="17" t="s">
        <v>243</v>
      </c>
      <c r="N953" s="17" t="s">
        <v>243</v>
      </c>
      <c r="O953" s="17" t="s">
        <v>243</v>
      </c>
      <c r="P953" s="17" t="s">
        <v>243</v>
      </c>
      <c r="Q953" s="17" t="s">
        <v>243</v>
      </c>
      <c r="R953" s="17" t="s">
        <v>243</v>
      </c>
      <c r="S953" s="17" t="s">
        <v>243</v>
      </c>
      <c r="T953" s="17" t="s">
        <v>243</v>
      </c>
      <c r="U953" s="17" t="s">
        <v>243</v>
      </c>
      <c r="V953" s="17" t="s">
        <v>243</v>
      </c>
      <c r="W953" s="17" t="s">
        <v>243</v>
      </c>
      <c r="X953" s="17" t="s">
        <v>243</v>
      </c>
      <c r="Y953" s="17" t="s">
        <v>243</v>
      </c>
      <c r="Z953" s="159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28">
        <v>1</v>
      </c>
    </row>
    <row r="954" spans="1:65">
      <c r="A954" s="30"/>
      <c r="B954" s="19" t="s">
        <v>244</v>
      </c>
      <c r="C954" s="9" t="s">
        <v>244</v>
      </c>
      <c r="D954" s="157" t="s">
        <v>246</v>
      </c>
      <c r="E954" s="158" t="s">
        <v>247</v>
      </c>
      <c r="F954" s="158" t="s">
        <v>248</v>
      </c>
      <c r="G954" s="158" t="s">
        <v>251</v>
      </c>
      <c r="H954" s="158" t="s">
        <v>252</v>
      </c>
      <c r="I954" s="158" t="s">
        <v>253</v>
      </c>
      <c r="J954" s="158" t="s">
        <v>255</v>
      </c>
      <c r="K954" s="158" t="s">
        <v>256</v>
      </c>
      <c r="L954" s="158" t="s">
        <v>257</v>
      </c>
      <c r="M954" s="158" t="s">
        <v>259</v>
      </c>
      <c r="N954" s="158" t="s">
        <v>260</v>
      </c>
      <c r="O954" s="158" t="s">
        <v>261</v>
      </c>
      <c r="P954" s="158" t="s">
        <v>262</v>
      </c>
      <c r="Q954" s="158" t="s">
        <v>263</v>
      </c>
      <c r="R954" s="158" t="s">
        <v>264</v>
      </c>
      <c r="S954" s="158" t="s">
        <v>265</v>
      </c>
      <c r="T954" s="158" t="s">
        <v>266</v>
      </c>
      <c r="U954" s="158" t="s">
        <v>268</v>
      </c>
      <c r="V954" s="158" t="s">
        <v>269</v>
      </c>
      <c r="W954" s="158" t="s">
        <v>270</v>
      </c>
      <c r="X954" s="158" t="s">
        <v>271</v>
      </c>
      <c r="Y954" s="158" t="s">
        <v>272</v>
      </c>
      <c r="Z954" s="159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28" t="s">
        <v>3</v>
      </c>
    </row>
    <row r="955" spans="1:65">
      <c r="A955" s="30"/>
      <c r="B955" s="19"/>
      <c r="C955" s="9"/>
      <c r="D955" s="10" t="s">
        <v>291</v>
      </c>
      <c r="E955" s="11" t="s">
        <v>291</v>
      </c>
      <c r="F955" s="11" t="s">
        <v>291</v>
      </c>
      <c r="G955" s="11" t="s">
        <v>292</v>
      </c>
      <c r="H955" s="11" t="s">
        <v>291</v>
      </c>
      <c r="I955" s="11" t="s">
        <v>291</v>
      </c>
      <c r="J955" s="11" t="s">
        <v>291</v>
      </c>
      <c r="K955" s="11" t="s">
        <v>292</v>
      </c>
      <c r="L955" s="11" t="s">
        <v>292</v>
      </c>
      <c r="M955" s="11" t="s">
        <v>292</v>
      </c>
      <c r="N955" s="11" t="s">
        <v>292</v>
      </c>
      <c r="O955" s="11" t="s">
        <v>292</v>
      </c>
      <c r="P955" s="11" t="s">
        <v>292</v>
      </c>
      <c r="Q955" s="11" t="s">
        <v>292</v>
      </c>
      <c r="R955" s="11" t="s">
        <v>120</v>
      </c>
      <c r="S955" s="11" t="s">
        <v>292</v>
      </c>
      <c r="T955" s="11" t="s">
        <v>292</v>
      </c>
      <c r="U955" s="11" t="s">
        <v>292</v>
      </c>
      <c r="V955" s="11" t="s">
        <v>292</v>
      </c>
      <c r="W955" s="11" t="s">
        <v>292</v>
      </c>
      <c r="X955" s="11" t="s">
        <v>291</v>
      </c>
      <c r="Y955" s="11" t="s">
        <v>291</v>
      </c>
      <c r="Z955" s="159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28">
        <v>2</v>
      </c>
    </row>
    <row r="956" spans="1:65">
      <c r="A956" s="30"/>
      <c r="B956" s="19"/>
      <c r="C956" s="9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159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28">
        <v>3</v>
      </c>
    </row>
    <row r="957" spans="1:65">
      <c r="A957" s="30"/>
      <c r="B957" s="18">
        <v>1</v>
      </c>
      <c r="C957" s="14">
        <v>1</v>
      </c>
      <c r="D957" s="21">
        <v>0.4</v>
      </c>
      <c r="E957" s="21">
        <v>0.47</v>
      </c>
      <c r="F957" s="21">
        <v>0.40147655872134308</v>
      </c>
      <c r="G957" s="21">
        <v>0.43</v>
      </c>
      <c r="H957" s="21">
        <v>0.42</v>
      </c>
      <c r="I957" s="21">
        <v>0.42</v>
      </c>
      <c r="J957" s="21">
        <v>0.41</v>
      </c>
      <c r="K957" s="21">
        <v>0.44</v>
      </c>
      <c r="L957" s="153">
        <v>0.4</v>
      </c>
      <c r="M957" s="21">
        <v>0.47</v>
      </c>
      <c r="N957" s="21">
        <v>0.43</v>
      </c>
      <c r="O957" s="21">
        <v>0.38</v>
      </c>
      <c r="P957" s="21">
        <v>0.41</v>
      </c>
      <c r="Q957" s="21">
        <v>0.42</v>
      </c>
      <c r="R957" s="21">
        <v>0.42534133773751559</v>
      </c>
      <c r="S957" s="21">
        <v>0.3654</v>
      </c>
      <c r="T957" s="153" t="s">
        <v>109</v>
      </c>
      <c r="U957" s="21">
        <v>0.42</v>
      </c>
      <c r="V957" s="21">
        <v>0.38</v>
      </c>
      <c r="W957" s="21">
        <v>0.44</v>
      </c>
      <c r="X957" s="21">
        <v>0.43</v>
      </c>
      <c r="Y957" s="21">
        <v>0.46</v>
      </c>
      <c r="Z957" s="159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28">
        <v>1</v>
      </c>
    </row>
    <row r="958" spans="1:65">
      <c r="A958" s="30"/>
      <c r="B958" s="19">
        <v>1</v>
      </c>
      <c r="C958" s="9">
        <v>2</v>
      </c>
      <c r="D958" s="11">
        <v>0.43</v>
      </c>
      <c r="E958" s="11">
        <v>0.44</v>
      </c>
      <c r="F958" s="11">
        <v>0.4011843269651636</v>
      </c>
      <c r="G958" s="11">
        <v>0.43</v>
      </c>
      <c r="H958" s="11">
        <v>0.43</v>
      </c>
      <c r="I958" s="11">
        <v>0.39</v>
      </c>
      <c r="J958" s="11">
        <v>0.43</v>
      </c>
      <c r="K958" s="11">
        <v>0.45</v>
      </c>
      <c r="L958" s="155">
        <v>0.5</v>
      </c>
      <c r="M958" s="11">
        <v>0.45</v>
      </c>
      <c r="N958" s="11">
        <v>0.39</v>
      </c>
      <c r="O958" s="11">
        <v>0.36</v>
      </c>
      <c r="P958" s="11">
        <v>0.41</v>
      </c>
      <c r="Q958" s="11">
        <v>0.41</v>
      </c>
      <c r="R958" s="11">
        <v>0.41560789945968452</v>
      </c>
      <c r="S958" s="11">
        <v>0.3962</v>
      </c>
      <c r="T958" s="155" t="s">
        <v>109</v>
      </c>
      <c r="U958" s="11">
        <v>0.41</v>
      </c>
      <c r="V958" s="11">
        <v>0.38</v>
      </c>
      <c r="W958" s="11">
        <v>0.45</v>
      </c>
      <c r="X958" s="11">
        <v>0.45</v>
      </c>
      <c r="Y958" s="11">
        <v>0.44</v>
      </c>
      <c r="Z958" s="159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28">
        <v>40</v>
      </c>
    </row>
    <row r="959" spans="1:65">
      <c r="A959" s="30"/>
      <c r="B959" s="19">
        <v>1</v>
      </c>
      <c r="C959" s="9">
        <v>3</v>
      </c>
      <c r="D959" s="11">
        <v>0.46</v>
      </c>
      <c r="E959" s="11">
        <v>0.44</v>
      </c>
      <c r="F959" s="11">
        <v>0.39827726206214153</v>
      </c>
      <c r="G959" s="11">
        <v>0.43</v>
      </c>
      <c r="H959" s="11">
        <v>0.43</v>
      </c>
      <c r="I959" s="11">
        <v>0.41</v>
      </c>
      <c r="J959" s="11">
        <v>0.43</v>
      </c>
      <c r="K959" s="11">
        <v>0.4</v>
      </c>
      <c r="L959" s="155">
        <v>0.3</v>
      </c>
      <c r="M959" s="11">
        <v>0.42</v>
      </c>
      <c r="N959" s="11">
        <v>0.4</v>
      </c>
      <c r="O959" s="11">
        <v>0.39</v>
      </c>
      <c r="P959" s="11">
        <v>0.43</v>
      </c>
      <c r="Q959" s="11">
        <v>0.42</v>
      </c>
      <c r="R959" s="11">
        <v>0.41374060892259107</v>
      </c>
      <c r="S959" s="11">
        <v>0.3841</v>
      </c>
      <c r="T959" s="155" t="s">
        <v>109</v>
      </c>
      <c r="U959" s="11">
        <v>0.4</v>
      </c>
      <c r="V959" s="11">
        <v>0.41</v>
      </c>
      <c r="W959" s="11">
        <v>0.44</v>
      </c>
      <c r="X959" s="11">
        <v>0.42</v>
      </c>
      <c r="Y959" s="11">
        <v>0.46</v>
      </c>
      <c r="Z959" s="159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28">
        <v>16</v>
      </c>
    </row>
    <row r="960" spans="1:65">
      <c r="A960" s="30"/>
      <c r="B960" s="19">
        <v>1</v>
      </c>
      <c r="C960" s="9">
        <v>4</v>
      </c>
      <c r="D960" s="11">
        <v>0.38</v>
      </c>
      <c r="E960" s="11">
        <v>0.44</v>
      </c>
      <c r="F960" s="11">
        <v>0.4170310114581583</v>
      </c>
      <c r="G960" s="11">
        <v>0.43</v>
      </c>
      <c r="H960" s="11">
        <v>0.41</v>
      </c>
      <c r="I960" s="11">
        <v>0.43</v>
      </c>
      <c r="J960" s="11">
        <v>0.41</v>
      </c>
      <c r="K960" s="11">
        <v>0.45</v>
      </c>
      <c r="L960" s="155">
        <v>0.4</v>
      </c>
      <c r="M960" s="11">
        <v>0.46</v>
      </c>
      <c r="N960" s="11">
        <v>0.42</v>
      </c>
      <c r="O960" s="11">
        <v>0.38</v>
      </c>
      <c r="P960" s="11">
        <v>0.42</v>
      </c>
      <c r="Q960" s="11">
        <v>0.4</v>
      </c>
      <c r="R960" s="11">
        <v>0.42341808416199744</v>
      </c>
      <c r="S960" s="11">
        <v>0.38340000000000002</v>
      </c>
      <c r="T960" s="155" t="s">
        <v>109</v>
      </c>
      <c r="U960" s="11">
        <v>0.4</v>
      </c>
      <c r="V960" s="11">
        <v>0.4</v>
      </c>
      <c r="W960" s="11">
        <v>0.45</v>
      </c>
      <c r="X960" s="11">
        <v>0.42</v>
      </c>
      <c r="Y960" s="11">
        <v>0.45</v>
      </c>
      <c r="Z960" s="159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28">
        <v>0.42036559284091524</v>
      </c>
    </row>
    <row r="961" spans="1:65">
      <c r="A961" s="30"/>
      <c r="B961" s="19">
        <v>1</v>
      </c>
      <c r="C961" s="9">
        <v>5</v>
      </c>
      <c r="D961" s="11">
        <v>0.38</v>
      </c>
      <c r="E961" s="11">
        <v>0.46</v>
      </c>
      <c r="F961" s="11">
        <v>0.4056833199426127</v>
      </c>
      <c r="G961" s="11">
        <v>0.42</v>
      </c>
      <c r="H961" s="11">
        <v>0.43</v>
      </c>
      <c r="I961" s="11">
        <v>0.43</v>
      </c>
      <c r="J961" s="11">
        <v>0.43</v>
      </c>
      <c r="K961" s="11">
        <v>0.46</v>
      </c>
      <c r="L961" s="155">
        <v>0.4</v>
      </c>
      <c r="M961" s="11">
        <v>0.43</v>
      </c>
      <c r="N961" s="11">
        <v>0.42</v>
      </c>
      <c r="O961" s="11">
        <v>0.37</v>
      </c>
      <c r="P961" s="11">
        <v>0.42</v>
      </c>
      <c r="Q961" s="11">
        <v>0.42</v>
      </c>
      <c r="R961" s="11">
        <v>0.43865779057992194</v>
      </c>
      <c r="S961" s="11">
        <v>0.39479999999999998</v>
      </c>
      <c r="T961" s="155" t="s">
        <v>109</v>
      </c>
      <c r="U961" s="11">
        <v>0.41</v>
      </c>
      <c r="V961" s="11">
        <v>0.4</v>
      </c>
      <c r="W961" s="11">
        <v>0.45</v>
      </c>
      <c r="X961" s="11">
        <v>0.44</v>
      </c>
      <c r="Y961" s="11">
        <v>0.47</v>
      </c>
      <c r="Z961" s="159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28">
        <v>61</v>
      </c>
    </row>
    <row r="962" spans="1:65">
      <c r="A962" s="30"/>
      <c r="B962" s="19">
        <v>1</v>
      </c>
      <c r="C962" s="9">
        <v>6</v>
      </c>
      <c r="D962" s="11">
        <v>0.43</v>
      </c>
      <c r="E962" s="11">
        <v>0.45</v>
      </c>
      <c r="F962" s="11">
        <v>0.4110512071856065</v>
      </c>
      <c r="G962" s="11">
        <v>0.43</v>
      </c>
      <c r="H962" s="11">
        <v>0.41</v>
      </c>
      <c r="I962" s="11">
        <v>0.44</v>
      </c>
      <c r="J962" s="11">
        <v>0.41</v>
      </c>
      <c r="K962" s="11">
        <v>0.42</v>
      </c>
      <c r="L962" s="155">
        <v>0.4</v>
      </c>
      <c r="M962" s="11">
        <v>0.44</v>
      </c>
      <c r="N962" s="11">
        <v>0.42</v>
      </c>
      <c r="O962" s="11">
        <v>0.36</v>
      </c>
      <c r="P962" s="11">
        <v>0.41</v>
      </c>
      <c r="Q962" s="11">
        <v>0.41</v>
      </c>
      <c r="R962" s="11">
        <v>0.43370173371310738</v>
      </c>
      <c r="S962" s="11">
        <v>0.38479999999999998</v>
      </c>
      <c r="T962" s="155" t="s">
        <v>109</v>
      </c>
      <c r="U962" s="11">
        <v>0.41</v>
      </c>
      <c r="V962" s="11">
        <v>0.41</v>
      </c>
      <c r="W962" s="11">
        <v>0.44</v>
      </c>
      <c r="X962" s="11">
        <v>0.45</v>
      </c>
      <c r="Y962" s="11">
        <v>0.45</v>
      </c>
      <c r="Z962" s="159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56"/>
    </row>
    <row r="963" spans="1:65">
      <c r="A963" s="30"/>
      <c r="B963" s="20" t="s">
        <v>278</v>
      </c>
      <c r="C963" s="12"/>
      <c r="D963" s="22">
        <v>0.41333333333333333</v>
      </c>
      <c r="E963" s="22">
        <v>0.45</v>
      </c>
      <c r="F963" s="22">
        <v>0.40578394772250431</v>
      </c>
      <c r="G963" s="22">
        <v>0.4283333333333334</v>
      </c>
      <c r="H963" s="22">
        <v>0.42166666666666669</v>
      </c>
      <c r="I963" s="22">
        <v>0.42</v>
      </c>
      <c r="J963" s="22">
        <v>0.42</v>
      </c>
      <c r="K963" s="22">
        <v>0.4366666666666667</v>
      </c>
      <c r="L963" s="22">
        <v>0.39999999999999997</v>
      </c>
      <c r="M963" s="22">
        <v>0.44500000000000001</v>
      </c>
      <c r="N963" s="22">
        <v>0.41333333333333333</v>
      </c>
      <c r="O963" s="22">
        <v>0.37333333333333329</v>
      </c>
      <c r="P963" s="22">
        <v>0.41666666666666669</v>
      </c>
      <c r="Q963" s="22">
        <v>0.41333333333333333</v>
      </c>
      <c r="R963" s="22">
        <v>0.42507790909580295</v>
      </c>
      <c r="S963" s="22">
        <v>0.38478333333333331</v>
      </c>
      <c r="T963" s="22" t="s">
        <v>765</v>
      </c>
      <c r="U963" s="22">
        <v>0.40833333333333338</v>
      </c>
      <c r="V963" s="22">
        <v>0.39666666666666667</v>
      </c>
      <c r="W963" s="22">
        <v>0.44500000000000001</v>
      </c>
      <c r="X963" s="22">
        <v>0.43500000000000005</v>
      </c>
      <c r="Y963" s="22">
        <v>0.45500000000000007</v>
      </c>
      <c r="Z963" s="159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56"/>
    </row>
    <row r="964" spans="1:65">
      <c r="A964" s="30"/>
      <c r="B964" s="3" t="s">
        <v>279</v>
      </c>
      <c r="C964" s="29"/>
      <c r="D964" s="11">
        <v>0.41500000000000004</v>
      </c>
      <c r="E964" s="11">
        <v>0.44500000000000001</v>
      </c>
      <c r="F964" s="11">
        <v>0.40357993933197789</v>
      </c>
      <c r="G964" s="11">
        <v>0.43</v>
      </c>
      <c r="H964" s="11">
        <v>0.42499999999999999</v>
      </c>
      <c r="I964" s="11">
        <v>0.42499999999999999</v>
      </c>
      <c r="J964" s="11">
        <v>0.42</v>
      </c>
      <c r="K964" s="11">
        <v>0.44500000000000001</v>
      </c>
      <c r="L964" s="11">
        <v>0.4</v>
      </c>
      <c r="M964" s="11">
        <v>0.44500000000000001</v>
      </c>
      <c r="N964" s="11">
        <v>0.42</v>
      </c>
      <c r="O964" s="11">
        <v>0.375</v>
      </c>
      <c r="P964" s="11">
        <v>0.41499999999999998</v>
      </c>
      <c r="Q964" s="11">
        <v>0.41499999999999998</v>
      </c>
      <c r="R964" s="11">
        <v>0.42437971094975652</v>
      </c>
      <c r="S964" s="11">
        <v>0.38444999999999996</v>
      </c>
      <c r="T964" s="11" t="s">
        <v>765</v>
      </c>
      <c r="U964" s="11">
        <v>0.41</v>
      </c>
      <c r="V964" s="11">
        <v>0.4</v>
      </c>
      <c r="W964" s="11">
        <v>0.44500000000000001</v>
      </c>
      <c r="X964" s="11">
        <v>0.435</v>
      </c>
      <c r="Y964" s="11">
        <v>0.45500000000000002</v>
      </c>
      <c r="Z964" s="159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56"/>
    </row>
    <row r="965" spans="1:65">
      <c r="A965" s="30"/>
      <c r="B965" s="3" t="s">
        <v>280</v>
      </c>
      <c r="C965" s="29"/>
      <c r="D965" s="23">
        <v>3.2041639575194444E-2</v>
      </c>
      <c r="E965" s="23">
        <v>1.2649110640673511E-2</v>
      </c>
      <c r="F965" s="23">
        <v>7.0754650956353247E-3</v>
      </c>
      <c r="G965" s="23">
        <v>4.0824829046386332E-3</v>
      </c>
      <c r="H965" s="23">
        <v>9.8319208025017587E-3</v>
      </c>
      <c r="I965" s="23">
        <v>1.7888543819998316E-2</v>
      </c>
      <c r="J965" s="23">
        <v>1.0954451150103331E-2</v>
      </c>
      <c r="K965" s="23">
        <v>2.2509257354845512E-2</v>
      </c>
      <c r="L965" s="23">
        <v>6.3245553203367791E-2</v>
      </c>
      <c r="M965" s="23">
        <v>1.8708286933869708E-2</v>
      </c>
      <c r="N965" s="23">
        <v>1.5055453054181604E-2</v>
      </c>
      <c r="O965" s="23">
        <v>1.2110601416389978E-2</v>
      </c>
      <c r="P965" s="23">
        <v>8.1649658092772665E-3</v>
      </c>
      <c r="Q965" s="23">
        <v>8.1649658092772491E-3</v>
      </c>
      <c r="R965" s="23">
        <v>9.796156423195649E-3</v>
      </c>
      <c r="S965" s="23">
        <v>1.1034204396632616E-2</v>
      </c>
      <c r="T965" s="23" t="s">
        <v>765</v>
      </c>
      <c r="U965" s="23">
        <v>7.5277265270907931E-3</v>
      </c>
      <c r="V965" s="23">
        <v>1.3662601021279456E-2</v>
      </c>
      <c r="W965" s="23">
        <v>5.4772255750516656E-3</v>
      </c>
      <c r="X965" s="23">
        <v>1.3784048752090234E-2</v>
      </c>
      <c r="Y965" s="23">
        <v>1.0488088481701508E-2</v>
      </c>
      <c r="Z965" s="213"/>
      <c r="AA965" s="214"/>
      <c r="AB965" s="214"/>
      <c r="AC965" s="214"/>
      <c r="AD965" s="214"/>
      <c r="AE965" s="214"/>
      <c r="AF965" s="214"/>
      <c r="AG965" s="214"/>
      <c r="AH965" s="214"/>
      <c r="AI965" s="214"/>
      <c r="AJ965" s="214"/>
      <c r="AK965" s="214"/>
      <c r="AL965" s="214"/>
      <c r="AM965" s="214"/>
      <c r="AN965" s="214"/>
      <c r="AO965" s="214"/>
      <c r="AP965" s="214"/>
      <c r="AQ965" s="214"/>
      <c r="AR965" s="214"/>
      <c r="AS965" s="214"/>
      <c r="AT965" s="214"/>
      <c r="AU965" s="214"/>
      <c r="AV965" s="214"/>
      <c r="AW965" s="214"/>
      <c r="AX965" s="214"/>
      <c r="AY965" s="214"/>
      <c r="AZ965" s="214"/>
      <c r="BA965" s="214"/>
      <c r="BB965" s="214"/>
      <c r="BC965" s="214"/>
      <c r="BD965" s="214"/>
      <c r="BE965" s="214"/>
      <c r="BF965" s="214"/>
      <c r="BG965" s="214"/>
      <c r="BH965" s="214"/>
      <c r="BI965" s="214"/>
      <c r="BJ965" s="214"/>
      <c r="BK965" s="214"/>
      <c r="BL965" s="214"/>
      <c r="BM965" s="57"/>
    </row>
    <row r="966" spans="1:65">
      <c r="A966" s="30"/>
      <c r="B966" s="3" t="s">
        <v>87</v>
      </c>
      <c r="C966" s="29"/>
      <c r="D966" s="13">
        <v>7.7520095746438172E-2</v>
      </c>
      <c r="E966" s="13">
        <v>2.8109134757052245E-2</v>
      </c>
      <c r="F966" s="13">
        <v>1.7436532754306702E-2</v>
      </c>
      <c r="G966" s="13">
        <v>9.5310884933197653E-3</v>
      </c>
      <c r="H966" s="13">
        <v>2.3316808227276897E-2</v>
      </c>
      <c r="I966" s="13">
        <v>4.259177099999599E-2</v>
      </c>
      <c r="J966" s="13">
        <v>2.6082026547865074E-2</v>
      </c>
      <c r="K966" s="13">
        <v>5.1547917606516433E-2</v>
      </c>
      <c r="L966" s="13">
        <v>0.1581138830084195</v>
      </c>
      <c r="M966" s="13">
        <v>4.2041094233415073E-2</v>
      </c>
      <c r="N966" s="13">
        <v>3.6424483195600654E-2</v>
      </c>
      <c r="O966" s="13">
        <v>3.2439110936758872E-2</v>
      </c>
      <c r="P966" s="13">
        <v>1.959591794226544E-2</v>
      </c>
      <c r="Q966" s="13">
        <v>1.9753949538573991E-2</v>
      </c>
      <c r="R966" s="13">
        <v>2.3045555211357305E-2</v>
      </c>
      <c r="S966" s="13">
        <v>2.8676409399140512E-2</v>
      </c>
      <c r="T966" s="13" t="s">
        <v>765</v>
      </c>
      <c r="U966" s="13">
        <v>1.843524863777337E-2</v>
      </c>
      <c r="V966" s="13">
        <v>3.4443531986418793E-2</v>
      </c>
      <c r="W966" s="13">
        <v>1.2308372078767787E-2</v>
      </c>
      <c r="X966" s="13">
        <v>3.1687468395609729E-2</v>
      </c>
      <c r="Y966" s="13">
        <v>2.3050743915827485E-2</v>
      </c>
      <c r="Z966" s="159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56"/>
    </row>
    <row r="967" spans="1:65">
      <c r="A967" s="30"/>
      <c r="B967" s="3" t="s">
        <v>281</v>
      </c>
      <c r="C967" s="29"/>
      <c r="D967" s="13">
        <v>-1.6728913182585847E-2</v>
      </c>
      <c r="E967" s="13">
        <v>7.0496747744765331E-2</v>
      </c>
      <c r="F967" s="13">
        <v>-3.4688008168949347E-2</v>
      </c>
      <c r="G967" s="13">
        <v>1.8954311742239716E-2</v>
      </c>
      <c r="H967" s="13">
        <v>3.0951006645394408E-3</v>
      </c>
      <c r="I967" s="13">
        <v>-8.6970210488568345E-4</v>
      </c>
      <c r="J967" s="13">
        <v>-8.6970210488568345E-4</v>
      </c>
      <c r="K967" s="13">
        <v>3.8778325589365004E-2</v>
      </c>
      <c r="L967" s="13">
        <v>-4.8447335337986397E-2</v>
      </c>
      <c r="M967" s="13">
        <v>5.8602339436490292E-2</v>
      </c>
      <c r="N967" s="13">
        <v>-1.6728913182585847E-2</v>
      </c>
      <c r="O967" s="13">
        <v>-0.11188417964878727</v>
      </c>
      <c r="P967" s="13">
        <v>-8.7993076437357098E-3</v>
      </c>
      <c r="Q967" s="13">
        <v>-1.6728913182585847E-2</v>
      </c>
      <c r="R967" s="13">
        <v>1.1210042722671343E-2</v>
      </c>
      <c r="S967" s="13">
        <v>-8.4645984622837123E-2</v>
      </c>
      <c r="T967" s="13" t="s">
        <v>765</v>
      </c>
      <c r="U967" s="13">
        <v>-2.8623321490860887E-2</v>
      </c>
      <c r="V967" s="13">
        <v>-5.6376940876836423E-2</v>
      </c>
      <c r="W967" s="13">
        <v>5.8602339436490292E-2</v>
      </c>
      <c r="X967" s="13">
        <v>3.481352281993999E-2</v>
      </c>
      <c r="Y967" s="13">
        <v>8.2391156053040815E-2</v>
      </c>
      <c r="Z967" s="159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56"/>
    </row>
    <row r="968" spans="1:65">
      <c r="A968" s="30"/>
      <c r="B968" s="46" t="s">
        <v>282</v>
      </c>
      <c r="C968" s="47"/>
      <c r="D968" s="45">
        <v>0.32</v>
      </c>
      <c r="E968" s="45">
        <v>1.42</v>
      </c>
      <c r="F968" s="45">
        <v>0.67</v>
      </c>
      <c r="G968" s="45">
        <v>0.4</v>
      </c>
      <c r="H968" s="45">
        <v>0.08</v>
      </c>
      <c r="I968" s="45">
        <v>0</v>
      </c>
      <c r="J968" s="45">
        <v>0</v>
      </c>
      <c r="K968" s="45">
        <v>0.79</v>
      </c>
      <c r="L968" s="45" t="s">
        <v>283</v>
      </c>
      <c r="M968" s="45">
        <v>1.19</v>
      </c>
      <c r="N968" s="45">
        <v>0.32</v>
      </c>
      <c r="O968" s="45">
        <v>2.21</v>
      </c>
      <c r="P968" s="45">
        <v>0.16</v>
      </c>
      <c r="Q968" s="45">
        <v>0.32</v>
      </c>
      <c r="R968" s="45">
        <v>0.24</v>
      </c>
      <c r="S968" s="45">
        <v>1.67</v>
      </c>
      <c r="T968" s="45">
        <v>98.66</v>
      </c>
      <c r="U968" s="45">
        <v>0.55000000000000004</v>
      </c>
      <c r="V968" s="45">
        <v>1.1100000000000001</v>
      </c>
      <c r="W968" s="45">
        <v>1.19</v>
      </c>
      <c r="X968" s="45">
        <v>0.71</v>
      </c>
      <c r="Y968" s="45">
        <v>1.66</v>
      </c>
      <c r="Z968" s="159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56"/>
    </row>
    <row r="969" spans="1:65">
      <c r="B969" s="31" t="s">
        <v>298</v>
      </c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BM969" s="56"/>
    </row>
    <row r="970" spans="1:65">
      <c r="BM970" s="56"/>
    </row>
    <row r="971" spans="1:65" ht="15">
      <c r="B971" s="8" t="s">
        <v>553</v>
      </c>
      <c r="BM971" s="28" t="s">
        <v>67</v>
      </c>
    </row>
    <row r="972" spans="1:65" ht="15">
      <c r="A972" s="25" t="s">
        <v>65</v>
      </c>
      <c r="B972" s="18" t="s">
        <v>116</v>
      </c>
      <c r="C972" s="15" t="s">
        <v>117</v>
      </c>
      <c r="D972" s="16" t="s">
        <v>243</v>
      </c>
      <c r="E972" s="17" t="s">
        <v>243</v>
      </c>
      <c r="F972" s="17" t="s">
        <v>243</v>
      </c>
      <c r="G972" s="17" t="s">
        <v>243</v>
      </c>
      <c r="H972" s="17" t="s">
        <v>243</v>
      </c>
      <c r="I972" s="17" t="s">
        <v>243</v>
      </c>
      <c r="J972" s="17" t="s">
        <v>243</v>
      </c>
      <c r="K972" s="17" t="s">
        <v>243</v>
      </c>
      <c r="L972" s="17" t="s">
        <v>243</v>
      </c>
      <c r="M972" s="17" t="s">
        <v>243</v>
      </c>
      <c r="N972" s="159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28">
        <v>1</v>
      </c>
    </row>
    <row r="973" spans="1:65">
      <c r="A973" s="30"/>
      <c r="B973" s="19" t="s">
        <v>244</v>
      </c>
      <c r="C973" s="9" t="s">
        <v>244</v>
      </c>
      <c r="D973" s="157" t="s">
        <v>246</v>
      </c>
      <c r="E973" s="158" t="s">
        <v>247</v>
      </c>
      <c r="F973" s="158" t="s">
        <v>248</v>
      </c>
      <c r="G973" s="158" t="s">
        <v>251</v>
      </c>
      <c r="H973" s="158" t="s">
        <v>254</v>
      </c>
      <c r="I973" s="158" t="s">
        <v>265</v>
      </c>
      <c r="J973" s="158" t="s">
        <v>266</v>
      </c>
      <c r="K973" s="158" t="s">
        <v>268</v>
      </c>
      <c r="L973" s="158" t="s">
        <v>271</v>
      </c>
      <c r="M973" s="158" t="s">
        <v>272</v>
      </c>
      <c r="N973" s="159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28" t="s">
        <v>3</v>
      </c>
    </row>
    <row r="974" spans="1:65">
      <c r="A974" s="30"/>
      <c r="B974" s="19"/>
      <c r="C974" s="9"/>
      <c r="D974" s="10" t="s">
        <v>291</v>
      </c>
      <c r="E974" s="11" t="s">
        <v>291</v>
      </c>
      <c r="F974" s="11" t="s">
        <v>291</v>
      </c>
      <c r="G974" s="11" t="s">
        <v>292</v>
      </c>
      <c r="H974" s="11" t="s">
        <v>291</v>
      </c>
      <c r="I974" s="11" t="s">
        <v>292</v>
      </c>
      <c r="J974" s="11" t="s">
        <v>291</v>
      </c>
      <c r="K974" s="11" t="s">
        <v>292</v>
      </c>
      <c r="L974" s="11" t="s">
        <v>291</v>
      </c>
      <c r="M974" s="11" t="s">
        <v>291</v>
      </c>
      <c r="N974" s="159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28">
        <v>2</v>
      </c>
    </row>
    <row r="975" spans="1:65">
      <c r="A975" s="30"/>
      <c r="B975" s="19"/>
      <c r="C975" s="9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159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28">
        <v>3</v>
      </c>
    </row>
    <row r="976" spans="1:65">
      <c r="A976" s="30"/>
      <c r="B976" s="18">
        <v>1</v>
      </c>
      <c r="C976" s="14">
        <v>1</v>
      </c>
      <c r="D976" s="153">
        <v>0.3</v>
      </c>
      <c r="E976" s="21">
        <v>0.28000000000000003</v>
      </c>
      <c r="F976" s="21">
        <v>0.24175199098018957</v>
      </c>
      <c r="G976" s="153">
        <v>0.3</v>
      </c>
      <c r="H976" s="153">
        <v>0.38376495427643786</v>
      </c>
      <c r="I976" s="21">
        <v>0.2389</v>
      </c>
      <c r="J976" s="21">
        <v>0.27</v>
      </c>
      <c r="K976" s="153">
        <v>0.3</v>
      </c>
      <c r="L976" s="21">
        <v>0.3</v>
      </c>
      <c r="M976" s="21">
        <v>0.27</v>
      </c>
      <c r="N976" s="159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28">
        <v>1</v>
      </c>
    </row>
    <row r="977" spans="1:65">
      <c r="A977" s="30"/>
      <c r="B977" s="19">
        <v>1</v>
      </c>
      <c r="C977" s="9">
        <v>2</v>
      </c>
      <c r="D977" s="155">
        <v>0.3</v>
      </c>
      <c r="E977" s="11">
        <v>0.28999999999999998</v>
      </c>
      <c r="F977" s="11">
        <v>0.24111372551986454</v>
      </c>
      <c r="G977" s="155">
        <v>0.3</v>
      </c>
      <c r="H977" s="155">
        <v>0.39291954835489418</v>
      </c>
      <c r="I977" s="11">
        <v>0.27700000000000002</v>
      </c>
      <c r="J977" s="11">
        <v>0.27</v>
      </c>
      <c r="K977" s="155">
        <v>0.2</v>
      </c>
      <c r="L977" s="11">
        <v>0.31</v>
      </c>
      <c r="M977" s="11">
        <v>0.28000000000000003</v>
      </c>
      <c r="N977" s="159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28">
        <v>8</v>
      </c>
    </row>
    <row r="978" spans="1:65">
      <c r="A978" s="30"/>
      <c r="B978" s="19">
        <v>1</v>
      </c>
      <c r="C978" s="9">
        <v>3</v>
      </c>
      <c r="D978" s="155">
        <v>0.3</v>
      </c>
      <c r="E978" s="11">
        <v>0.28000000000000003</v>
      </c>
      <c r="F978" s="11">
        <v>0.24417544291655285</v>
      </c>
      <c r="G978" s="155">
        <v>0.3</v>
      </c>
      <c r="H978" s="155">
        <v>0.3906144101568636</v>
      </c>
      <c r="I978" s="11">
        <v>0.25359999999999999</v>
      </c>
      <c r="J978" s="11">
        <v>0.27</v>
      </c>
      <c r="K978" s="155">
        <v>0.2</v>
      </c>
      <c r="L978" s="11">
        <v>0.28000000000000003</v>
      </c>
      <c r="M978" s="11">
        <v>0.28000000000000003</v>
      </c>
      <c r="N978" s="159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28">
        <v>16</v>
      </c>
    </row>
    <row r="979" spans="1:65">
      <c r="A979" s="30"/>
      <c r="B979" s="19">
        <v>1</v>
      </c>
      <c r="C979" s="9">
        <v>4</v>
      </c>
      <c r="D979" s="155">
        <v>0.3</v>
      </c>
      <c r="E979" s="11">
        <v>0.28999999999999998</v>
      </c>
      <c r="F979" s="11">
        <v>0.24008588050192087</v>
      </c>
      <c r="G979" s="155">
        <v>0.3</v>
      </c>
      <c r="H979" s="155">
        <v>0.38830422106634616</v>
      </c>
      <c r="I979" s="11">
        <v>0.26240000000000002</v>
      </c>
      <c r="J979" s="11">
        <v>0.27</v>
      </c>
      <c r="K979" s="155">
        <v>0.2</v>
      </c>
      <c r="L979" s="11">
        <v>0.28000000000000003</v>
      </c>
      <c r="M979" s="11">
        <v>0.28000000000000003</v>
      </c>
      <c r="N979" s="159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28">
        <v>0.27100104164288147</v>
      </c>
    </row>
    <row r="980" spans="1:65">
      <c r="A980" s="30"/>
      <c r="B980" s="19">
        <v>1</v>
      </c>
      <c r="C980" s="9">
        <v>5</v>
      </c>
      <c r="D980" s="155">
        <v>0.3</v>
      </c>
      <c r="E980" s="11">
        <v>0.28000000000000003</v>
      </c>
      <c r="F980" s="11">
        <v>0.24280648148852962</v>
      </c>
      <c r="G980" s="155">
        <v>0.3</v>
      </c>
      <c r="H980" s="155">
        <v>0.38286700958107223</v>
      </c>
      <c r="I980" s="11">
        <v>0.2666</v>
      </c>
      <c r="J980" s="11">
        <v>0.27</v>
      </c>
      <c r="K980" s="155">
        <v>0.2</v>
      </c>
      <c r="L980" s="11">
        <v>0.3</v>
      </c>
      <c r="M980" s="11">
        <v>0.27</v>
      </c>
      <c r="N980" s="159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28">
        <v>62</v>
      </c>
    </row>
    <row r="981" spans="1:65">
      <c r="A981" s="30"/>
      <c r="B981" s="19">
        <v>1</v>
      </c>
      <c r="C981" s="9">
        <v>6</v>
      </c>
      <c r="D981" s="155">
        <v>0.3</v>
      </c>
      <c r="E981" s="11">
        <v>0.28000000000000003</v>
      </c>
      <c r="F981" s="11">
        <v>0.2397039777366774</v>
      </c>
      <c r="G981" s="155">
        <v>0.3</v>
      </c>
      <c r="H981" s="155">
        <v>0.38681547050557008</v>
      </c>
      <c r="I981" s="11">
        <v>0.26790000000000003</v>
      </c>
      <c r="J981" s="11">
        <v>0.27</v>
      </c>
      <c r="K981" s="155">
        <v>0.2</v>
      </c>
      <c r="L981" s="11">
        <v>0.28999999999999998</v>
      </c>
      <c r="M981" s="11">
        <v>0.28000000000000003</v>
      </c>
      <c r="N981" s="159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56"/>
    </row>
    <row r="982" spans="1:65">
      <c r="A982" s="30"/>
      <c r="B982" s="20" t="s">
        <v>278</v>
      </c>
      <c r="C982" s="12"/>
      <c r="D982" s="22">
        <v>0.3</v>
      </c>
      <c r="E982" s="22">
        <v>0.28333333333333338</v>
      </c>
      <c r="F982" s="22">
        <v>0.24160624985728915</v>
      </c>
      <c r="G982" s="22">
        <v>0.3</v>
      </c>
      <c r="H982" s="22">
        <v>0.38754760232353069</v>
      </c>
      <c r="I982" s="22">
        <v>0.26106666666666667</v>
      </c>
      <c r="J982" s="22">
        <v>0.27</v>
      </c>
      <c r="K982" s="22">
        <v>0.21666666666666665</v>
      </c>
      <c r="L982" s="22">
        <v>0.29333333333333333</v>
      </c>
      <c r="M982" s="22">
        <v>0.27666666666666667</v>
      </c>
      <c r="N982" s="159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56"/>
    </row>
    <row r="983" spans="1:65">
      <c r="A983" s="30"/>
      <c r="B983" s="3" t="s">
        <v>279</v>
      </c>
      <c r="C983" s="29"/>
      <c r="D983" s="11">
        <v>0.3</v>
      </c>
      <c r="E983" s="11">
        <v>0.28000000000000003</v>
      </c>
      <c r="F983" s="11">
        <v>0.24143285825002705</v>
      </c>
      <c r="G983" s="11">
        <v>0.3</v>
      </c>
      <c r="H983" s="11">
        <v>0.38755984578595815</v>
      </c>
      <c r="I983" s="11">
        <v>0.26450000000000001</v>
      </c>
      <c r="J983" s="11">
        <v>0.27</v>
      </c>
      <c r="K983" s="11">
        <v>0.2</v>
      </c>
      <c r="L983" s="11">
        <v>0.29499999999999998</v>
      </c>
      <c r="M983" s="11">
        <v>0.28000000000000003</v>
      </c>
      <c r="N983" s="159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56"/>
    </row>
    <row r="984" spans="1:65">
      <c r="A984" s="30"/>
      <c r="B984" s="3" t="s">
        <v>280</v>
      </c>
      <c r="C984" s="29"/>
      <c r="D984" s="23">
        <v>0</v>
      </c>
      <c r="E984" s="23">
        <v>5.1639777949431982E-3</v>
      </c>
      <c r="F984" s="23">
        <v>1.6873228404699844E-3</v>
      </c>
      <c r="G984" s="23">
        <v>0</v>
      </c>
      <c r="H984" s="23">
        <v>3.888135235308926E-3</v>
      </c>
      <c r="I984" s="23">
        <v>1.3267051920704424E-2</v>
      </c>
      <c r="J984" s="23">
        <v>0</v>
      </c>
      <c r="K984" s="23">
        <v>4.0824829046386638E-2</v>
      </c>
      <c r="L984" s="23">
        <v>1.2110601416389952E-2</v>
      </c>
      <c r="M984" s="23">
        <v>5.1639777949432277E-3</v>
      </c>
      <c r="N984" s="213"/>
      <c r="O984" s="214"/>
      <c r="P984" s="214"/>
      <c r="Q984" s="214"/>
      <c r="R984" s="214"/>
      <c r="S984" s="214"/>
      <c r="T984" s="214"/>
      <c r="U984" s="214"/>
      <c r="V984" s="214"/>
      <c r="W984" s="214"/>
      <c r="X984" s="214"/>
      <c r="Y984" s="214"/>
      <c r="Z984" s="214"/>
      <c r="AA984" s="214"/>
      <c r="AB984" s="214"/>
      <c r="AC984" s="214"/>
      <c r="AD984" s="214"/>
      <c r="AE984" s="214"/>
      <c r="AF984" s="214"/>
      <c r="AG984" s="214"/>
      <c r="AH984" s="214"/>
      <c r="AI984" s="214"/>
      <c r="AJ984" s="214"/>
      <c r="AK984" s="214"/>
      <c r="AL984" s="214"/>
      <c r="AM984" s="214"/>
      <c r="AN984" s="214"/>
      <c r="AO984" s="214"/>
      <c r="AP984" s="214"/>
      <c r="AQ984" s="214"/>
      <c r="AR984" s="214"/>
      <c r="AS984" s="214"/>
      <c r="AT984" s="214"/>
      <c r="AU984" s="214"/>
      <c r="AV984" s="214"/>
      <c r="AW984" s="214"/>
      <c r="AX984" s="214"/>
      <c r="AY984" s="214"/>
      <c r="AZ984" s="214"/>
      <c r="BA984" s="214"/>
      <c r="BB984" s="214"/>
      <c r="BC984" s="214"/>
      <c r="BD984" s="214"/>
      <c r="BE984" s="214"/>
      <c r="BF984" s="214"/>
      <c r="BG984" s="214"/>
      <c r="BH984" s="214"/>
      <c r="BI984" s="214"/>
      <c r="BJ984" s="214"/>
      <c r="BK984" s="214"/>
      <c r="BL984" s="214"/>
      <c r="BM984" s="57"/>
    </row>
    <row r="985" spans="1:65">
      <c r="A985" s="30"/>
      <c r="B985" s="3" t="s">
        <v>87</v>
      </c>
      <c r="C985" s="29"/>
      <c r="D985" s="13">
        <v>0</v>
      </c>
      <c r="E985" s="13">
        <v>1.8225803982152462E-2</v>
      </c>
      <c r="F985" s="13">
        <v>6.9837714937699023E-3</v>
      </c>
      <c r="G985" s="13">
        <v>0</v>
      </c>
      <c r="H985" s="13">
        <v>1.0032664921670837E-2</v>
      </c>
      <c r="I985" s="13">
        <v>5.0818636059899482E-2</v>
      </c>
      <c r="J985" s="13">
        <v>0</v>
      </c>
      <c r="K985" s="13">
        <v>0.18842228790639989</v>
      </c>
      <c r="L985" s="13">
        <v>4.1286141192238474E-2</v>
      </c>
      <c r="M985" s="13">
        <v>1.8664979981722511E-2</v>
      </c>
      <c r="N985" s="159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56"/>
    </row>
    <row r="986" spans="1:65">
      <c r="A986" s="30"/>
      <c r="B986" s="3" t="s">
        <v>281</v>
      </c>
      <c r="C986" s="29"/>
      <c r="D986" s="13">
        <v>0.10700681510786447</v>
      </c>
      <c r="E986" s="13">
        <v>4.5506436490761137E-2</v>
      </c>
      <c r="F986" s="13">
        <v>-0.10846744945109121</v>
      </c>
      <c r="G986" s="13">
        <v>0.10700681510786447</v>
      </c>
      <c r="H986" s="13">
        <v>0.43005945650286992</v>
      </c>
      <c r="I986" s="13">
        <v>-3.6658069341689359E-2</v>
      </c>
      <c r="J986" s="13">
        <v>-3.6938664029217971E-3</v>
      </c>
      <c r="K986" s="13">
        <v>-0.20049507797765342</v>
      </c>
      <c r="L986" s="13">
        <v>8.2406663661023227E-2</v>
      </c>
      <c r="M986" s="13">
        <v>2.090628504391967E-2</v>
      </c>
      <c r="N986" s="159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56"/>
    </row>
    <row r="987" spans="1:65">
      <c r="A987" s="30"/>
      <c r="B987" s="46" t="s">
        <v>282</v>
      </c>
      <c r="C987" s="47"/>
      <c r="D987" s="45" t="s">
        <v>283</v>
      </c>
      <c r="E987" s="45">
        <v>0.28999999999999998</v>
      </c>
      <c r="F987" s="45">
        <v>1.52</v>
      </c>
      <c r="G987" s="45" t="s">
        <v>283</v>
      </c>
      <c r="H987" s="45">
        <v>4.79</v>
      </c>
      <c r="I987" s="45">
        <v>0.67</v>
      </c>
      <c r="J987" s="45">
        <v>0.28999999999999998</v>
      </c>
      <c r="K987" s="45" t="s">
        <v>283</v>
      </c>
      <c r="L987" s="45">
        <v>0.72</v>
      </c>
      <c r="M987" s="45">
        <v>0</v>
      </c>
      <c r="N987" s="159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56"/>
    </row>
    <row r="988" spans="1:65">
      <c r="B988" s="31" t="s">
        <v>305</v>
      </c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BM988" s="56"/>
    </row>
    <row r="989" spans="1:65">
      <c r="BM989" s="56"/>
    </row>
    <row r="990" spans="1:65" ht="15">
      <c r="B990" s="8" t="s">
        <v>554</v>
      </c>
      <c r="BM990" s="28" t="s">
        <v>67</v>
      </c>
    </row>
    <row r="991" spans="1:65" ht="15">
      <c r="A991" s="25" t="s">
        <v>32</v>
      </c>
      <c r="B991" s="18" t="s">
        <v>116</v>
      </c>
      <c r="C991" s="15" t="s">
        <v>117</v>
      </c>
      <c r="D991" s="16" t="s">
        <v>243</v>
      </c>
      <c r="E991" s="17" t="s">
        <v>243</v>
      </c>
      <c r="F991" s="17" t="s">
        <v>243</v>
      </c>
      <c r="G991" s="17" t="s">
        <v>243</v>
      </c>
      <c r="H991" s="17" t="s">
        <v>243</v>
      </c>
      <c r="I991" s="17" t="s">
        <v>243</v>
      </c>
      <c r="J991" s="17" t="s">
        <v>243</v>
      </c>
      <c r="K991" s="17" t="s">
        <v>243</v>
      </c>
      <c r="L991" s="17" t="s">
        <v>243</v>
      </c>
      <c r="M991" s="17" t="s">
        <v>243</v>
      </c>
      <c r="N991" s="17" t="s">
        <v>243</v>
      </c>
      <c r="O991" s="17" t="s">
        <v>243</v>
      </c>
      <c r="P991" s="17" t="s">
        <v>243</v>
      </c>
      <c r="Q991" s="17" t="s">
        <v>243</v>
      </c>
      <c r="R991" s="17" t="s">
        <v>243</v>
      </c>
      <c r="S991" s="17" t="s">
        <v>243</v>
      </c>
      <c r="T991" s="17" t="s">
        <v>243</v>
      </c>
      <c r="U991" s="17" t="s">
        <v>243</v>
      </c>
      <c r="V991" s="17" t="s">
        <v>243</v>
      </c>
      <c r="W991" s="17" t="s">
        <v>243</v>
      </c>
      <c r="X991" s="17" t="s">
        <v>243</v>
      </c>
      <c r="Y991" s="17" t="s">
        <v>243</v>
      </c>
      <c r="Z991" s="159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28">
        <v>1</v>
      </c>
    </row>
    <row r="992" spans="1:65">
      <c r="A992" s="30"/>
      <c r="B992" s="19" t="s">
        <v>244</v>
      </c>
      <c r="C992" s="9" t="s">
        <v>244</v>
      </c>
      <c r="D992" s="157" t="s">
        <v>246</v>
      </c>
      <c r="E992" s="158" t="s">
        <v>247</v>
      </c>
      <c r="F992" s="158" t="s">
        <v>248</v>
      </c>
      <c r="G992" s="158" t="s">
        <v>251</v>
      </c>
      <c r="H992" s="158" t="s">
        <v>252</v>
      </c>
      <c r="I992" s="158" t="s">
        <v>253</v>
      </c>
      <c r="J992" s="158" t="s">
        <v>255</v>
      </c>
      <c r="K992" s="158" t="s">
        <v>256</v>
      </c>
      <c r="L992" s="158" t="s">
        <v>257</v>
      </c>
      <c r="M992" s="158" t="s">
        <v>259</v>
      </c>
      <c r="N992" s="158" t="s">
        <v>260</v>
      </c>
      <c r="O992" s="158" t="s">
        <v>261</v>
      </c>
      <c r="P992" s="158" t="s">
        <v>262</v>
      </c>
      <c r="Q992" s="158" t="s">
        <v>263</v>
      </c>
      <c r="R992" s="158" t="s">
        <v>264</v>
      </c>
      <c r="S992" s="158" t="s">
        <v>265</v>
      </c>
      <c r="T992" s="158" t="s">
        <v>266</v>
      </c>
      <c r="U992" s="158" t="s">
        <v>268</v>
      </c>
      <c r="V992" s="158" t="s">
        <v>269</v>
      </c>
      <c r="W992" s="158" t="s">
        <v>270</v>
      </c>
      <c r="X992" s="158" t="s">
        <v>271</v>
      </c>
      <c r="Y992" s="158" t="s">
        <v>272</v>
      </c>
      <c r="Z992" s="159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28" t="s">
        <v>3</v>
      </c>
    </row>
    <row r="993" spans="1:65">
      <c r="A993" s="30"/>
      <c r="B993" s="19"/>
      <c r="C993" s="9"/>
      <c r="D993" s="10" t="s">
        <v>291</v>
      </c>
      <c r="E993" s="11" t="s">
        <v>291</v>
      </c>
      <c r="F993" s="11" t="s">
        <v>291</v>
      </c>
      <c r="G993" s="11" t="s">
        <v>292</v>
      </c>
      <c r="H993" s="11" t="s">
        <v>291</v>
      </c>
      <c r="I993" s="11" t="s">
        <v>291</v>
      </c>
      <c r="J993" s="11" t="s">
        <v>291</v>
      </c>
      <c r="K993" s="11" t="s">
        <v>292</v>
      </c>
      <c r="L993" s="11" t="s">
        <v>292</v>
      </c>
      <c r="M993" s="11" t="s">
        <v>292</v>
      </c>
      <c r="N993" s="11" t="s">
        <v>292</v>
      </c>
      <c r="O993" s="11" t="s">
        <v>292</v>
      </c>
      <c r="P993" s="11" t="s">
        <v>292</v>
      </c>
      <c r="Q993" s="11" t="s">
        <v>292</v>
      </c>
      <c r="R993" s="11" t="s">
        <v>120</v>
      </c>
      <c r="S993" s="11" t="s">
        <v>292</v>
      </c>
      <c r="T993" s="11" t="s">
        <v>291</v>
      </c>
      <c r="U993" s="11" t="s">
        <v>292</v>
      </c>
      <c r="V993" s="11" t="s">
        <v>292</v>
      </c>
      <c r="W993" s="11" t="s">
        <v>292</v>
      </c>
      <c r="X993" s="11" t="s">
        <v>291</v>
      </c>
      <c r="Y993" s="11" t="s">
        <v>291</v>
      </c>
      <c r="Z993" s="159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28">
        <v>1</v>
      </c>
    </row>
    <row r="994" spans="1:65">
      <c r="A994" s="30"/>
      <c r="B994" s="19"/>
      <c r="C994" s="9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159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28">
        <v>2</v>
      </c>
    </row>
    <row r="995" spans="1:65">
      <c r="A995" s="30"/>
      <c r="B995" s="18">
        <v>1</v>
      </c>
      <c r="C995" s="14">
        <v>1</v>
      </c>
      <c r="D995" s="231">
        <v>31.2</v>
      </c>
      <c r="E995" s="231">
        <v>32.11</v>
      </c>
      <c r="F995" s="231">
        <v>30.639677085039427</v>
      </c>
      <c r="G995" s="231">
        <v>28.8</v>
      </c>
      <c r="H995" s="231">
        <v>30.850000000000005</v>
      </c>
      <c r="I995" s="231">
        <v>31.5</v>
      </c>
      <c r="J995" s="231">
        <v>29.72</v>
      </c>
      <c r="K995" s="232">
        <v>28.1</v>
      </c>
      <c r="L995" s="231">
        <v>33</v>
      </c>
      <c r="M995" s="231">
        <v>30.599999999999998</v>
      </c>
      <c r="N995" s="231">
        <v>29.8</v>
      </c>
      <c r="O995" s="231">
        <v>29.7</v>
      </c>
      <c r="P995" s="231">
        <v>29.8</v>
      </c>
      <c r="Q995" s="231">
        <v>34.299999999999997</v>
      </c>
      <c r="R995" s="231">
        <v>29.728472528418784</v>
      </c>
      <c r="S995" s="241">
        <v>28.851299999999998</v>
      </c>
      <c r="T995" s="231">
        <v>27</v>
      </c>
      <c r="U995" s="231">
        <v>30.800000000000004</v>
      </c>
      <c r="V995" s="231">
        <v>30.3</v>
      </c>
      <c r="W995" s="231">
        <v>33.5</v>
      </c>
      <c r="X995" s="231">
        <v>31.64</v>
      </c>
      <c r="Y995" s="231">
        <v>32.479999999999997</v>
      </c>
      <c r="Z995" s="233"/>
      <c r="AA995" s="234"/>
      <c r="AB995" s="234"/>
      <c r="AC995" s="234"/>
      <c r="AD995" s="234"/>
      <c r="AE995" s="234"/>
      <c r="AF995" s="234"/>
      <c r="AG995" s="234"/>
      <c r="AH995" s="234"/>
      <c r="AI995" s="234"/>
      <c r="AJ995" s="234"/>
      <c r="AK995" s="234"/>
      <c r="AL995" s="234"/>
      <c r="AM995" s="234"/>
      <c r="AN995" s="234"/>
      <c r="AO995" s="234"/>
      <c r="AP995" s="234"/>
      <c r="AQ995" s="234"/>
      <c r="AR995" s="234"/>
      <c r="AS995" s="234"/>
      <c r="AT995" s="234"/>
      <c r="AU995" s="234"/>
      <c r="AV995" s="234"/>
      <c r="AW995" s="234"/>
      <c r="AX995" s="234"/>
      <c r="AY995" s="234"/>
      <c r="AZ995" s="234"/>
      <c r="BA995" s="234"/>
      <c r="BB995" s="234"/>
      <c r="BC995" s="234"/>
      <c r="BD995" s="234"/>
      <c r="BE995" s="234"/>
      <c r="BF995" s="234"/>
      <c r="BG995" s="234"/>
      <c r="BH995" s="234"/>
      <c r="BI995" s="234"/>
      <c r="BJ995" s="234"/>
      <c r="BK995" s="234"/>
      <c r="BL995" s="234"/>
      <c r="BM995" s="235">
        <v>1</v>
      </c>
    </row>
    <row r="996" spans="1:65">
      <c r="A996" s="30"/>
      <c r="B996" s="19">
        <v>1</v>
      </c>
      <c r="C996" s="9">
        <v>2</v>
      </c>
      <c r="D996" s="236">
        <v>31.5</v>
      </c>
      <c r="E996" s="236">
        <v>32.32</v>
      </c>
      <c r="F996" s="236">
        <v>30.18301283392211</v>
      </c>
      <c r="G996" s="236">
        <v>29.9</v>
      </c>
      <c r="H996" s="236">
        <v>30.71</v>
      </c>
      <c r="I996" s="236">
        <v>31.899999999999995</v>
      </c>
      <c r="J996" s="236">
        <v>29.85</v>
      </c>
      <c r="K996" s="237">
        <v>28.3</v>
      </c>
      <c r="L996" s="236">
        <v>33.299999999999997</v>
      </c>
      <c r="M996" s="236">
        <v>30.800000000000004</v>
      </c>
      <c r="N996" s="236">
        <v>29</v>
      </c>
      <c r="O996" s="236">
        <v>29.8</v>
      </c>
      <c r="P996" s="236">
        <v>29.8</v>
      </c>
      <c r="Q996" s="238">
        <v>32.200000000000003</v>
      </c>
      <c r="R996" s="236">
        <v>29.75562122150065</v>
      </c>
      <c r="S996" s="236">
        <v>32.248800000000003</v>
      </c>
      <c r="T996" s="236">
        <v>27.2</v>
      </c>
      <c r="U996" s="236">
        <v>28.5</v>
      </c>
      <c r="V996" s="236">
        <v>29.2</v>
      </c>
      <c r="W996" s="236">
        <v>34.4</v>
      </c>
      <c r="X996" s="236">
        <v>30.32</v>
      </c>
      <c r="Y996" s="236">
        <v>33.04</v>
      </c>
      <c r="Z996" s="233"/>
      <c r="AA996" s="234"/>
      <c r="AB996" s="234"/>
      <c r="AC996" s="234"/>
      <c r="AD996" s="234"/>
      <c r="AE996" s="234"/>
      <c r="AF996" s="234"/>
      <c r="AG996" s="234"/>
      <c r="AH996" s="234"/>
      <c r="AI996" s="234"/>
      <c r="AJ996" s="234"/>
      <c r="AK996" s="234"/>
      <c r="AL996" s="234"/>
      <c r="AM996" s="234"/>
      <c r="AN996" s="234"/>
      <c r="AO996" s="234"/>
      <c r="AP996" s="234"/>
      <c r="AQ996" s="234"/>
      <c r="AR996" s="234"/>
      <c r="AS996" s="234"/>
      <c r="AT996" s="234"/>
      <c r="AU996" s="234"/>
      <c r="AV996" s="234"/>
      <c r="AW996" s="234"/>
      <c r="AX996" s="234"/>
      <c r="AY996" s="234"/>
      <c r="AZ996" s="234"/>
      <c r="BA996" s="234"/>
      <c r="BB996" s="234"/>
      <c r="BC996" s="234"/>
      <c r="BD996" s="234"/>
      <c r="BE996" s="234"/>
      <c r="BF996" s="234"/>
      <c r="BG996" s="234"/>
      <c r="BH996" s="234"/>
      <c r="BI996" s="234"/>
      <c r="BJ996" s="234"/>
      <c r="BK996" s="234"/>
      <c r="BL996" s="234"/>
      <c r="BM996" s="235">
        <v>42</v>
      </c>
    </row>
    <row r="997" spans="1:65">
      <c r="A997" s="30"/>
      <c r="B997" s="19">
        <v>1</v>
      </c>
      <c r="C997" s="9">
        <v>3</v>
      </c>
      <c r="D997" s="236">
        <v>32.299999999999997</v>
      </c>
      <c r="E997" s="236">
        <v>32.5</v>
      </c>
      <c r="F997" s="236">
        <v>30.481057804431654</v>
      </c>
      <c r="G997" s="236">
        <v>29</v>
      </c>
      <c r="H997" s="236">
        <v>30.08</v>
      </c>
      <c r="I997" s="236">
        <v>31.899999999999995</v>
      </c>
      <c r="J997" s="236">
        <v>29.42</v>
      </c>
      <c r="K997" s="237">
        <v>19.100000000000001</v>
      </c>
      <c r="L997" s="236">
        <v>31.5</v>
      </c>
      <c r="M997" s="236">
        <v>30.1</v>
      </c>
      <c r="N997" s="236">
        <v>30.4</v>
      </c>
      <c r="O997" s="236">
        <v>30.800000000000004</v>
      </c>
      <c r="P997" s="238">
        <v>31</v>
      </c>
      <c r="Q997" s="236">
        <v>34</v>
      </c>
      <c r="R997" s="236">
        <v>29.926581433780484</v>
      </c>
      <c r="S997" s="236">
        <v>31.320399999999999</v>
      </c>
      <c r="T997" s="236">
        <v>26.5</v>
      </c>
      <c r="U997" s="236">
        <v>30</v>
      </c>
      <c r="V997" s="236">
        <v>29.1</v>
      </c>
      <c r="W997" s="236">
        <v>33.299999999999997</v>
      </c>
      <c r="X997" s="236">
        <v>30.22</v>
      </c>
      <c r="Y997" s="236">
        <v>34.1</v>
      </c>
      <c r="Z997" s="233"/>
      <c r="AA997" s="234"/>
      <c r="AB997" s="234"/>
      <c r="AC997" s="234"/>
      <c r="AD997" s="234"/>
      <c r="AE997" s="234"/>
      <c r="AF997" s="234"/>
      <c r="AG997" s="234"/>
      <c r="AH997" s="234"/>
      <c r="AI997" s="234"/>
      <c r="AJ997" s="234"/>
      <c r="AK997" s="234"/>
      <c r="AL997" s="234"/>
      <c r="AM997" s="234"/>
      <c r="AN997" s="234"/>
      <c r="AO997" s="234"/>
      <c r="AP997" s="234"/>
      <c r="AQ997" s="234"/>
      <c r="AR997" s="234"/>
      <c r="AS997" s="234"/>
      <c r="AT997" s="234"/>
      <c r="AU997" s="234"/>
      <c r="AV997" s="234"/>
      <c r="AW997" s="234"/>
      <c r="AX997" s="234"/>
      <c r="AY997" s="234"/>
      <c r="AZ997" s="234"/>
      <c r="BA997" s="234"/>
      <c r="BB997" s="234"/>
      <c r="BC997" s="234"/>
      <c r="BD997" s="234"/>
      <c r="BE997" s="234"/>
      <c r="BF997" s="234"/>
      <c r="BG997" s="234"/>
      <c r="BH997" s="234"/>
      <c r="BI997" s="234"/>
      <c r="BJ997" s="234"/>
      <c r="BK997" s="234"/>
      <c r="BL997" s="234"/>
      <c r="BM997" s="235">
        <v>16</v>
      </c>
    </row>
    <row r="998" spans="1:65">
      <c r="A998" s="30"/>
      <c r="B998" s="19">
        <v>1</v>
      </c>
      <c r="C998" s="9">
        <v>4</v>
      </c>
      <c r="D998" s="236">
        <v>30.7</v>
      </c>
      <c r="E998" s="236">
        <v>32.24</v>
      </c>
      <c r="F998" s="236">
        <v>30.604722809301332</v>
      </c>
      <c r="G998" s="236">
        <v>29</v>
      </c>
      <c r="H998" s="236">
        <v>31</v>
      </c>
      <c r="I998" s="236">
        <v>31.6</v>
      </c>
      <c r="J998" s="236">
        <v>29.17</v>
      </c>
      <c r="K998" s="237">
        <v>22.8</v>
      </c>
      <c r="L998" s="236">
        <v>32</v>
      </c>
      <c r="M998" s="236">
        <v>30.9</v>
      </c>
      <c r="N998" s="236">
        <v>30.3</v>
      </c>
      <c r="O998" s="236">
        <v>31.2</v>
      </c>
      <c r="P998" s="236">
        <v>30.1</v>
      </c>
      <c r="Q998" s="236">
        <v>33.1</v>
      </c>
      <c r="R998" s="236">
        <v>30.192701407550885</v>
      </c>
      <c r="S998" s="236">
        <v>31.572299999999995</v>
      </c>
      <c r="T998" s="236">
        <v>27.2</v>
      </c>
      <c r="U998" s="236">
        <v>28</v>
      </c>
      <c r="V998" s="236">
        <v>30.1</v>
      </c>
      <c r="W998" s="236">
        <v>33.4</v>
      </c>
      <c r="X998" s="236">
        <v>29.98</v>
      </c>
      <c r="Y998" s="236">
        <v>33.89</v>
      </c>
      <c r="Z998" s="233"/>
      <c r="AA998" s="234"/>
      <c r="AB998" s="234"/>
      <c r="AC998" s="234"/>
      <c r="AD998" s="234"/>
      <c r="AE998" s="234"/>
      <c r="AF998" s="234"/>
      <c r="AG998" s="234"/>
      <c r="AH998" s="234"/>
      <c r="AI998" s="234"/>
      <c r="AJ998" s="234"/>
      <c r="AK998" s="234"/>
      <c r="AL998" s="234"/>
      <c r="AM998" s="234"/>
      <c r="AN998" s="234"/>
      <c r="AO998" s="234"/>
      <c r="AP998" s="234"/>
      <c r="AQ998" s="234"/>
      <c r="AR998" s="234"/>
      <c r="AS998" s="234"/>
      <c r="AT998" s="234"/>
      <c r="AU998" s="234"/>
      <c r="AV998" s="234"/>
      <c r="AW998" s="234"/>
      <c r="AX998" s="234"/>
      <c r="AY998" s="234"/>
      <c r="AZ998" s="234"/>
      <c r="BA998" s="234"/>
      <c r="BB998" s="234"/>
      <c r="BC998" s="234"/>
      <c r="BD998" s="234"/>
      <c r="BE998" s="234"/>
      <c r="BF998" s="234"/>
      <c r="BG998" s="234"/>
      <c r="BH998" s="234"/>
      <c r="BI998" s="234"/>
      <c r="BJ998" s="234"/>
      <c r="BK998" s="234"/>
      <c r="BL998" s="234"/>
      <c r="BM998" s="235">
        <v>30.808703781962734</v>
      </c>
    </row>
    <row r="999" spans="1:65">
      <c r="A999" s="30"/>
      <c r="B999" s="19">
        <v>1</v>
      </c>
      <c r="C999" s="9">
        <v>5</v>
      </c>
      <c r="D999" s="236">
        <v>29.1</v>
      </c>
      <c r="E999" s="236">
        <v>32.07</v>
      </c>
      <c r="F999" s="236">
        <v>30.344083301115891</v>
      </c>
      <c r="G999" s="236">
        <v>28.2</v>
      </c>
      <c r="H999" s="236">
        <v>31.470000000000002</v>
      </c>
      <c r="I999" s="236">
        <v>31.6</v>
      </c>
      <c r="J999" s="236">
        <v>29.28</v>
      </c>
      <c r="K999" s="237">
        <v>23.9</v>
      </c>
      <c r="L999" s="236">
        <v>33.299999999999997</v>
      </c>
      <c r="M999" s="236">
        <v>29.7</v>
      </c>
      <c r="N999" s="236">
        <v>29</v>
      </c>
      <c r="O999" s="236">
        <v>29.6</v>
      </c>
      <c r="P999" s="236">
        <v>29.5</v>
      </c>
      <c r="Q999" s="236">
        <v>33.9</v>
      </c>
      <c r="R999" s="236">
        <v>29.835036235580585</v>
      </c>
      <c r="S999" s="236">
        <v>31.608800000000002</v>
      </c>
      <c r="T999" s="236">
        <v>27.1</v>
      </c>
      <c r="U999" s="236">
        <v>28.2</v>
      </c>
      <c r="V999" s="236">
        <v>29</v>
      </c>
      <c r="W999" s="236">
        <v>34</v>
      </c>
      <c r="X999" s="236">
        <v>30.879999999999995</v>
      </c>
      <c r="Y999" s="236">
        <v>33.6</v>
      </c>
      <c r="Z999" s="233"/>
      <c r="AA999" s="234"/>
      <c r="AB999" s="234"/>
      <c r="AC999" s="234"/>
      <c r="AD999" s="234"/>
      <c r="AE999" s="234"/>
      <c r="AF999" s="234"/>
      <c r="AG999" s="234"/>
      <c r="AH999" s="234"/>
      <c r="AI999" s="234"/>
      <c r="AJ999" s="234"/>
      <c r="AK999" s="234"/>
      <c r="AL999" s="234"/>
      <c r="AM999" s="234"/>
      <c r="AN999" s="234"/>
      <c r="AO999" s="234"/>
      <c r="AP999" s="234"/>
      <c r="AQ999" s="234"/>
      <c r="AR999" s="234"/>
      <c r="AS999" s="234"/>
      <c r="AT999" s="234"/>
      <c r="AU999" s="234"/>
      <c r="AV999" s="234"/>
      <c r="AW999" s="234"/>
      <c r="AX999" s="234"/>
      <c r="AY999" s="234"/>
      <c r="AZ999" s="234"/>
      <c r="BA999" s="234"/>
      <c r="BB999" s="234"/>
      <c r="BC999" s="234"/>
      <c r="BD999" s="234"/>
      <c r="BE999" s="234"/>
      <c r="BF999" s="234"/>
      <c r="BG999" s="234"/>
      <c r="BH999" s="234"/>
      <c r="BI999" s="234"/>
      <c r="BJ999" s="234"/>
      <c r="BK999" s="234"/>
      <c r="BL999" s="234"/>
      <c r="BM999" s="235">
        <v>63</v>
      </c>
    </row>
    <row r="1000" spans="1:65">
      <c r="A1000" s="30"/>
      <c r="B1000" s="19">
        <v>1</v>
      </c>
      <c r="C1000" s="9">
        <v>6</v>
      </c>
      <c r="D1000" s="236">
        <v>32.1</v>
      </c>
      <c r="E1000" s="236">
        <v>32.11</v>
      </c>
      <c r="F1000" s="236">
        <v>30.615514545670379</v>
      </c>
      <c r="G1000" s="236">
        <v>29.9</v>
      </c>
      <c r="H1000" s="236">
        <v>30.889999999999997</v>
      </c>
      <c r="I1000" s="236">
        <v>31.8</v>
      </c>
      <c r="J1000" s="236">
        <v>29.53</v>
      </c>
      <c r="K1000" s="237">
        <v>26.5</v>
      </c>
      <c r="L1000" s="236">
        <v>31.899999999999995</v>
      </c>
      <c r="M1000" s="238">
        <v>36.200000000000003</v>
      </c>
      <c r="N1000" s="236">
        <v>30.4</v>
      </c>
      <c r="O1000" s="236">
        <v>29.2</v>
      </c>
      <c r="P1000" s="236">
        <v>29.5</v>
      </c>
      <c r="Q1000" s="236">
        <v>34</v>
      </c>
      <c r="R1000" s="236">
        <v>30.182195320992118</v>
      </c>
      <c r="S1000" s="236">
        <v>32.214700000000001</v>
      </c>
      <c r="T1000" s="236">
        <v>26.9</v>
      </c>
      <c r="U1000" s="236">
        <v>29.4</v>
      </c>
      <c r="V1000" s="236">
        <v>30.4</v>
      </c>
      <c r="W1000" s="236">
        <v>33.5</v>
      </c>
      <c r="X1000" s="236">
        <v>32.090000000000003</v>
      </c>
      <c r="Y1000" s="236">
        <v>33.770000000000003</v>
      </c>
      <c r="Z1000" s="233"/>
      <c r="AA1000" s="234"/>
      <c r="AB1000" s="234"/>
      <c r="AC1000" s="234"/>
      <c r="AD1000" s="234"/>
      <c r="AE1000" s="234"/>
      <c r="AF1000" s="234"/>
      <c r="AG1000" s="234"/>
      <c r="AH1000" s="234"/>
      <c r="AI1000" s="234"/>
      <c r="AJ1000" s="234"/>
      <c r="AK1000" s="234"/>
      <c r="AL1000" s="234"/>
      <c r="AM1000" s="234"/>
      <c r="AN1000" s="234"/>
      <c r="AO1000" s="234"/>
      <c r="AP1000" s="234"/>
      <c r="AQ1000" s="234"/>
      <c r="AR1000" s="234"/>
      <c r="AS1000" s="234"/>
      <c r="AT1000" s="234"/>
      <c r="AU1000" s="234"/>
      <c r="AV1000" s="234"/>
      <c r="AW1000" s="234"/>
      <c r="AX1000" s="234"/>
      <c r="AY1000" s="234"/>
      <c r="AZ1000" s="234"/>
      <c r="BA1000" s="234"/>
      <c r="BB1000" s="234"/>
      <c r="BC1000" s="234"/>
      <c r="BD1000" s="234"/>
      <c r="BE1000" s="234"/>
      <c r="BF1000" s="234"/>
      <c r="BG1000" s="234"/>
      <c r="BH1000" s="234"/>
      <c r="BI1000" s="234"/>
      <c r="BJ1000" s="234"/>
      <c r="BK1000" s="234"/>
      <c r="BL1000" s="234"/>
      <c r="BM1000" s="239"/>
    </row>
    <row r="1001" spans="1:65">
      <c r="A1001" s="30"/>
      <c r="B1001" s="20" t="s">
        <v>278</v>
      </c>
      <c r="C1001" s="12"/>
      <c r="D1001" s="240">
        <v>31.150000000000002</v>
      </c>
      <c r="E1001" s="240">
        <v>32.225000000000001</v>
      </c>
      <c r="F1001" s="240">
        <v>30.478011396580133</v>
      </c>
      <c r="G1001" s="240">
        <v>29.133333333333336</v>
      </c>
      <c r="H1001" s="240">
        <v>30.833333333333332</v>
      </c>
      <c r="I1001" s="240">
        <v>31.716666666666665</v>
      </c>
      <c r="J1001" s="240">
        <v>29.495000000000001</v>
      </c>
      <c r="K1001" s="240">
        <v>24.783333333333331</v>
      </c>
      <c r="L1001" s="240">
        <v>32.500000000000007</v>
      </c>
      <c r="M1001" s="240">
        <v>31.383333333333336</v>
      </c>
      <c r="N1001" s="240">
        <v>29.816666666666666</v>
      </c>
      <c r="O1001" s="240">
        <v>30.05</v>
      </c>
      <c r="P1001" s="240">
        <v>29.95</v>
      </c>
      <c r="Q1001" s="240">
        <v>33.583333333333336</v>
      </c>
      <c r="R1001" s="240">
        <v>29.936768024637249</v>
      </c>
      <c r="S1001" s="240">
        <v>31.302716666666669</v>
      </c>
      <c r="T1001" s="240">
        <v>26.983333333333334</v>
      </c>
      <c r="U1001" s="240">
        <v>29.150000000000002</v>
      </c>
      <c r="V1001" s="240">
        <v>29.683333333333334</v>
      </c>
      <c r="W1001" s="240">
        <v>33.68333333333333</v>
      </c>
      <c r="X1001" s="240">
        <v>30.855000000000004</v>
      </c>
      <c r="Y1001" s="240">
        <v>33.479999999999997</v>
      </c>
      <c r="Z1001" s="233"/>
      <c r="AA1001" s="234"/>
      <c r="AB1001" s="234"/>
      <c r="AC1001" s="234"/>
      <c r="AD1001" s="234"/>
      <c r="AE1001" s="234"/>
      <c r="AF1001" s="234"/>
      <c r="AG1001" s="234"/>
      <c r="AH1001" s="234"/>
      <c r="AI1001" s="234"/>
      <c r="AJ1001" s="234"/>
      <c r="AK1001" s="234"/>
      <c r="AL1001" s="234"/>
      <c r="AM1001" s="234"/>
      <c r="AN1001" s="234"/>
      <c r="AO1001" s="234"/>
      <c r="AP1001" s="234"/>
      <c r="AQ1001" s="234"/>
      <c r="AR1001" s="234"/>
      <c r="AS1001" s="234"/>
      <c r="AT1001" s="234"/>
      <c r="AU1001" s="234"/>
      <c r="AV1001" s="234"/>
      <c r="AW1001" s="234"/>
      <c r="AX1001" s="234"/>
      <c r="AY1001" s="234"/>
      <c r="AZ1001" s="234"/>
      <c r="BA1001" s="234"/>
      <c r="BB1001" s="234"/>
      <c r="BC1001" s="234"/>
      <c r="BD1001" s="234"/>
      <c r="BE1001" s="234"/>
      <c r="BF1001" s="234"/>
      <c r="BG1001" s="234"/>
      <c r="BH1001" s="234"/>
      <c r="BI1001" s="234"/>
      <c r="BJ1001" s="234"/>
      <c r="BK1001" s="234"/>
      <c r="BL1001" s="234"/>
      <c r="BM1001" s="239"/>
    </row>
    <row r="1002" spans="1:65">
      <c r="A1002" s="30"/>
      <c r="B1002" s="3" t="s">
        <v>279</v>
      </c>
      <c r="C1002" s="29"/>
      <c r="D1002" s="236">
        <v>31.35</v>
      </c>
      <c r="E1002" s="236">
        <v>32.174999999999997</v>
      </c>
      <c r="F1002" s="236">
        <v>30.542890306866493</v>
      </c>
      <c r="G1002" s="236">
        <v>29</v>
      </c>
      <c r="H1002" s="236">
        <v>30.87</v>
      </c>
      <c r="I1002" s="236">
        <v>31.700000000000003</v>
      </c>
      <c r="J1002" s="236">
        <v>29.475000000000001</v>
      </c>
      <c r="K1002" s="236">
        <v>25.2</v>
      </c>
      <c r="L1002" s="236">
        <v>32.5</v>
      </c>
      <c r="M1002" s="236">
        <v>30.700000000000003</v>
      </c>
      <c r="N1002" s="236">
        <v>30.05</v>
      </c>
      <c r="O1002" s="236">
        <v>29.75</v>
      </c>
      <c r="P1002" s="236">
        <v>29.8</v>
      </c>
      <c r="Q1002" s="236">
        <v>33.950000000000003</v>
      </c>
      <c r="R1002" s="236">
        <v>29.880808834680536</v>
      </c>
      <c r="S1002" s="236">
        <v>31.59055</v>
      </c>
      <c r="T1002" s="236">
        <v>27.05</v>
      </c>
      <c r="U1002" s="236">
        <v>28.95</v>
      </c>
      <c r="V1002" s="236">
        <v>29.65</v>
      </c>
      <c r="W1002" s="236">
        <v>33.5</v>
      </c>
      <c r="X1002" s="236">
        <v>30.599999999999998</v>
      </c>
      <c r="Y1002" s="236">
        <v>33.685000000000002</v>
      </c>
      <c r="Z1002" s="233"/>
      <c r="AA1002" s="234"/>
      <c r="AB1002" s="234"/>
      <c r="AC1002" s="234"/>
      <c r="AD1002" s="234"/>
      <c r="AE1002" s="234"/>
      <c r="AF1002" s="234"/>
      <c r="AG1002" s="234"/>
      <c r="AH1002" s="234"/>
      <c r="AI1002" s="234"/>
      <c r="AJ1002" s="234"/>
      <c r="AK1002" s="234"/>
      <c r="AL1002" s="234"/>
      <c r="AM1002" s="234"/>
      <c r="AN1002" s="234"/>
      <c r="AO1002" s="234"/>
      <c r="AP1002" s="234"/>
      <c r="AQ1002" s="234"/>
      <c r="AR1002" s="234"/>
      <c r="AS1002" s="234"/>
      <c r="AT1002" s="234"/>
      <c r="AU1002" s="234"/>
      <c r="AV1002" s="234"/>
      <c r="AW1002" s="234"/>
      <c r="AX1002" s="234"/>
      <c r="AY1002" s="234"/>
      <c r="AZ1002" s="234"/>
      <c r="BA1002" s="234"/>
      <c r="BB1002" s="234"/>
      <c r="BC1002" s="234"/>
      <c r="BD1002" s="234"/>
      <c r="BE1002" s="234"/>
      <c r="BF1002" s="234"/>
      <c r="BG1002" s="234"/>
      <c r="BH1002" s="234"/>
      <c r="BI1002" s="234"/>
      <c r="BJ1002" s="234"/>
      <c r="BK1002" s="234"/>
      <c r="BL1002" s="234"/>
      <c r="BM1002" s="239"/>
    </row>
    <row r="1003" spans="1:65">
      <c r="A1003" s="30"/>
      <c r="B1003" s="3" t="s">
        <v>280</v>
      </c>
      <c r="C1003" s="29"/>
      <c r="D1003" s="23">
        <v>1.1623252556836223</v>
      </c>
      <c r="E1003" s="23">
        <v>0.16452963258939118</v>
      </c>
      <c r="F1003" s="23">
        <v>0.18224645964974504</v>
      </c>
      <c r="G1003" s="23">
        <v>0.66231915770772176</v>
      </c>
      <c r="H1003" s="23">
        <v>0.45151596501858898</v>
      </c>
      <c r="I1003" s="23">
        <v>0.1722401424368484</v>
      </c>
      <c r="J1003" s="23">
        <v>0.25897876360813787</v>
      </c>
      <c r="K1003" s="23">
        <v>3.5588855933658303</v>
      </c>
      <c r="L1003" s="23">
        <v>0.79246451024635767</v>
      </c>
      <c r="M1003" s="23">
        <v>2.4028455353323634</v>
      </c>
      <c r="N1003" s="23">
        <v>0.67057189522575888</v>
      </c>
      <c r="O1003" s="23">
        <v>0.77395090283557444</v>
      </c>
      <c r="P1003" s="23">
        <v>0.56124860801609111</v>
      </c>
      <c r="Q1003" s="23">
        <v>0.7884584115009895</v>
      </c>
      <c r="R1003" s="23">
        <v>0.20610228327465832</v>
      </c>
      <c r="S1003" s="23">
        <v>1.257211663033186</v>
      </c>
      <c r="T1003" s="23">
        <v>0.26394443859772204</v>
      </c>
      <c r="U1003" s="23">
        <v>1.1095043938624141</v>
      </c>
      <c r="V1003" s="23">
        <v>0.64935865795927183</v>
      </c>
      <c r="W1003" s="23">
        <v>0.42622372841814765</v>
      </c>
      <c r="X1003" s="23">
        <v>0.84819219520106526</v>
      </c>
      <c r="Y1003" s="23">
        <v>0.60738784973030391</v>
      </c>
      <c r="Z1003" s="159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56"/>
    </row>
    <row r="1004" spans="1:65">
      <c r="A1004" s="30"/>
      <c r="B1004" s="3" t="s">
        <v>87</v>
      </c>
      <c r="C1004" s="29"/>
      <c r="D1004" s="13">
        <v>3.7313812381496704E-2</v>
      </c>
      <c r="E1004" s="13">
        <v>5.1056519034721852E-3</v>
      </c>
      <c r="F1004" s="13">
        <v>5.9796046821543776E-3</v>
      </c>
      <c r="G1004" s="13">
        <v>2.2734067198205549E-2</v>
      </c>
      <c r="H1004" s="13">
        <v>1.4643761027629914E-2</v>
      </c>
      <c r="I1004" s="13">
        <v>5.4305877804576479E-3</v>
      </c>
      <c r="J1004" s="13">
        <v>8.7804293476229141E-3</v>
      </c>
      <c r="K1004" s="13">
        <v>0.14359995669263606</v>
      </c>
      <c r="L1004" s="13">
        <v>2.4383523392195613E-2</v>
      </c>
      <c r="M1004" s="13">
        <v>7.6564382432257994E-2</v>
      </c>
      <c r="N1004" s="13">
        <v>2.2489834384318352E-2</v>
      </c>
      <c r="O1004" s="13">
        <v>2.5755437698355223E-2</v>
      </c>
      <c r="P1004" s="13">
        <v>1.873951946631356E-2</v>
      </c>
      <c r="Q1004" s="13">
        <v>2.3477669821369413E-2</v>
      </c>
      <c r="R1004" s="13">
        <v>6.8845869769589363E-3</v>
      </c>
      <c r="S1004" s="13">
        <v>4.0163020878374853E-2</v>
      </c>
      <c r="T1004" s="13">
        <v>9.7817580703294139E-3</v>
      </c>
      <c r="U1004" s="13">
        <v>3.8061900304027924E-2</v>
      </c>
      <c r="V1004" s="13">
        <v>2.1876204086219153E-2</v>
      </c>
      <c r="W1004" s="13">
        <v>1.2653846464665443E-2</v>
      </c>
      <c r="X1004" s="13">
        <v>2.7489619030985745E-2</v>
      </c>
      <c r="Y1004" s="13">
        <v>1.8141811521215769E-2</v>
      </c>
      <c r="Z1004" s="159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56"/>
    </row>
    <row r="1005" spans="1:65">
      <c r="A1005" s="30"/>
      <c r="B1005" s="3" t="s">
        <v>281</v>
      </c>
      <c r="C1005" s="29"/>
      <c r="D1005" s="13">
        <v>1.107791552843862E-2</v>
      </c>
      <c r="E1005" s="13">
        <v>4.59706525811856E-2</v>
      </c>
      <c r="F1005" s="13">
        <v>-1.0733732510233351E-2</v>
      </c>
      <c r="G1005" s="13">
        <v>-5.4379777237180016E-2</v>
      </c>
      <c r="H1005" s="13">
        <v>7.9943484623390404E-4</v>
      </c>
      <c r="I1005" s="13">
        <v>2.9470986222909668E-2</v>
      </c>
      <c r="J1005" s="13">
        <v>-4.2640670352767418E-2</v>
      </c>
      <c r="K1005" s="13">
        <v>-0.19557364345062178</v>
      </c>
      <c r="L1005" s="13">
        <v>5.4896701594679298E-2</v>
      </c>
      <c r="M1005" s="13">
        <v>1.8651532873220855E-2</v>
      </c>
      <c r="N1005" s="13">
        <v>-3.2199897870317629E-2</v>
      </c>
      <c r="O1005" s="13">
        <v>-2.4626280525535282E-2</v>
      </c>
      <c r="P1005" s="13">
        <v>-2.787211653044197E-2</v>
      </c>
      <c r="Q1005" s="13">
        <v>9.0059924981168438E-2</v>
      </c>
      <c r="R1005" s="13">
        <v>-2.8301604750926579E-2</v>
      </c>
      <c r="S1005" s="13">
        <v>1.6034848080598518E-2</v>
      </c>
      <c r="T1005" s="13">
        <v>-0.1241652513426742</v>
      </c>
      <c r="U1005" s="13">
        <v>-5.3838804569695586E-2</v>
      </c>
      <c r="V1005" s="13">
        <v>-3.6527679210193176E-2</v>
      </c>
      <c r="W1005" s="13">
        <v>9.3305760986074793E-2</v>
      </c>
      <c r="X1005" s="13">
        <v>1.5026993139637401E-3</v>
      </c>
      <c r="Y1005" s="13">
        <v>8.6705894442764553E-2</v>
      </c>
      <c r="Z1005" s="159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56"/>
    </row>
    <row r="1006" spans="1:65">
      <c r="A1006" s="30"/>
      <c r="B1006" s="46" t="s">
        <v>282</v>
      </c>
      <c r="C1006" s="47"/>
      <c r="D1006" s="45">
        <v>0.33</v>
      </c>
      <c r="E1006" s="45">
        <v>1.04</v>
      </c>
      <c r="F1006" s="45">
        <v>0.12</v>
      </c>
      <c r="G1006" s="45">
        <v>1.01</v>
      </c>
      <c r="H1006" s="45">
        <v>0.12</v>
      </c>
      <c r="I1006" s="45">
        <v>0.7</v>
      </c>
      <c r="J1006" s="45">
        <v>0.77</v>
      </c>
      <c r="K1006" s="45">
        <v>3.89</v>
      </c>
      <c r="L1006" s="45">
        <v>1.22</v>
      </c>
      <c r="M1006" s="45">
        <v>0.48</v>
      </c>
      <c r="N1006" s="45">
        <v>0.56000000000000005</v>
      </c>
      <c r="O1006" s="45">
        <v>0.4</v>
      </c>
      <c r="P1006" s="45">
        <v>0.47</v>
      </c>
      <c r="Q1006" s="45">
        <v>1.94</v>
      </c>
      <c r="R1006" s="45">
        <v>0.48</v>
      </c>
      <c r="S1006" s="45">
        <v>0.43</v>
      </c>
      <c r="T1006" s="45">
        <v>2.44</v>
      </c>
      <c r="U1006" s="45">
        <v>1</v>
      </c>
      <c r="V1006" s="45">
        <v>0.64</v>
      </c>
      <c r="W1006" s="45">
        <v>2.0099999999999998</v>
      </c>
      <c r="X1006" s="45">
        <v>0.13</v>
      </c>
      <c r="Y1006" s="45">
        <v>1.87</v>
      </c>
      <c r="Z1006" s="159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56"/>
    </row>
    <row r="1007" spans="1:65">
      <c r="B1007" s="31"/>
      <c r="C1007" s="20"/>
      <c r="D1007" s="20"/>
      <c r="E1007" s="20"/>
      <c r="F1007" s="20"/>
      <c r="G1007" s="20"/>
      <c r="H1007" s="20"/>
      <c r="I1007" s="20"/>
      <c r="J1007" s="2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0"/>
      <c r="U1007" s="20"/>
      <c r="V1007" s="20"/>
      <c r="W1007" s="20"/>
      <c r="X1007" s="20"/>
      <c r="Y1007" s="20"/>
      <c r="BM1007" s="56"/>
    </row>
    <row r="1008" spans="1:65" ht="15">
      <c r="B1008" s="8" t="s">
        <v>555</v>
      </c>
      <c r="BM1008" s="28" t="s">
        <v>67</v>
      </c>
    </row>
    <row r="1009" spans="1:65" ht="15">
      <c r="A1009" s="25" t="s">
        <v>66</v>
      </c>
      <c r="B1009" s="18" t="s">
        <v>116</v>
      </c>
      <c r="C1009" s="15" t="s">
        <v>117</v>
      </c>
      <c r="D1009" s="16" t="s">
        <v>243</v>
      </c>
      <c r="E1009" s="17" t="s">
        <v>243</v>
      </c>
      <c r="F1009" s="17" t="s">
        <v>243</v>
      </c>
      <c r="G1009" s="17" t="s">
        <v>243</v>
      </c>
      <c r="H1009" s="17" t="s">
        <v>243</v>
      </c>
      <c r="I1009" s="17" t="s">
        <v>243</v>
      </c>
      <c r="J1009" s="17" t="s">
        <v>243</v>
      </c>
      <c r="K1009" s="17" t="s">
        <v>243</v>
      </c>
      <c r="L1009" s="17" t="s">
        <v>243</v>
      </c>
      <c r="M1009" s="17" t="s">
        <v>243</v>
      </c>
      <c r="N1009" s="17" t="s">
        <v>243</v>
      </c>
      <c r="O1009" s="17" t="s">
        <v>243</v>
      </c>
      <c r="P1009" s="17" t="s">
        <v>243</v>
      </c>
      <c r="Q1009" s="17" t="s">
        <v>243</v>
      </c>
      <c r="R1009" s="17" t="s">
        <v>243</v>
      </c>
      <c r="S1009" s="17" t="s">
        <v>243</v>
      </c>
      <c r="T1009" s="17" t="s">
        <v>243</v>
      </c>
      <c r="U1009" s="17" t="s">
        <v>243</v>
      </c>
      <c r="V1009" s="17" t="s">
        <v>243</v>
      </c>
      <c r="W1009" s="17" t="s">
        <v>243</v>
      </c>
      <c r="X1009" s="17" t="s">
        <v>243</v>
      </c>
      <c r="Y1009" s="17" t="s">
        <v>243</v>
      </c>
      <c r="Z1009" s="17" t="s">
        <v>243</v>
      </c>
      <c r="AA1009" s="17" t="s">
        <v>243</v>
      </c>
      <c r="AB1009" s="17" t="s">
        <v>243</v>
      </c>
      <c r="AC1009" s="17" t="s">
        <v>243</v>
      </c>
      <c r="AD1009" s="159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28">
        <v>1</v>
      </c>
    </row>
    <row r="1010" spans="1:65">
      <c r="A1010" s="30"/>
      <c r="B1010" s="19" t="s">
        <v>244</v>
      </c>
      <c r="C1010" s="9" t="s">
        <v>244</v>
      </c>
      <c r="D1010" s="157" t="s">
        <v>246</v>
      </c>
      <c r="E1010" s="158" t="s">
        <v>247</v>
      </c>
      <c r="F1010" s="158" t="s">
        <v>248</v>
      </c>
      <c r="G1010" s="158" t="s">
        <v>249</v>
      </c>
      <c r="H1010" s="158" t="s">
        <v>250</v>
      </c>
      <c r="I1010" s="158" t="s">
        <v>251</v>
      </c>
      <c r="J1010" s="158" t="s">
        <v>252</v>
      </c>
      <c r="K1010" s="158" t="s">
        <v>253</v>
      </c>
      <c r="L1010" s="158" t="s">
        <v>254</v>
      </c>
      <c r="M1010" s="158" t="s">
        <v>255</v>
      </c>
      <c r="N1010" s="158" t="s">
        <v>256</v>
      </c>
      <c r="O1010" s="158" t="s">
        <v>257</v>
      </c>
      <c r="P1010" s="158" t="s">
        <v>259</v>
      </c>
      <c r="Q1010" s="158" t="s">
        <v>260</v>
      </c>
      <c r="R1010" s="158" t="s">
        <v>261</v>
      </c>
      <c r="S1010" s="158" t="s">
        <v>262</v>
      </c>
      <c r="T1010" s="158" t="s">
        <v>263</v>
      </c>
      <c r="U1010" s="158" t="s">
        <v>264</v>
      </c>
      <c r="V1010" s="158" t="s">
        <v>265</v>
      </c>
      <c r="W1010" s="158" t="s">
        <v>266</v>
      </c>
      <c r="X1010" s="158" t="s">
        <v>267</v>
      </c>
      <c r="Y1010" s="158" t="s">
        <v>268</v>
      </c>
      <c r="Z1010" s="158" t="s">
        <v>269</v>
      </c>
      <c r="AA1010" s="158" t="s">
        <v>270</v>
      </c>
      <c r="AB1010" s="158" t="s">
        <v>271</v>
      </c>
      <c r="AC1010" s="158" t="s">
        <v>272</v>
      </c>
      <c r="AD1010" s="159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28" t="s">
        <v>3</v>
      </c>
    </row>
    <row r="1011" spans="1:65">
      <c r="A1011" s="30"/>
      <c r="B1011" s="19"/>
      <c r="C1011" s="9"/>
      <c r="D1011" s="10" t="s">
        <v>291</v>
      </c>
      <c r="E1011" s="11" t="s">
        <v>120</v>
      </c>
      <c r="F1011" s="11" t="s">
        <v>291</v>
      </c>
      <c r="G1011" s="11" t="s">
        <v>120</v>
      </c>
      <c r="H1011" s="11" t="s">
        <v>120</v>
      </c>
      <c r="I1011" s="11" t="s">
        <v>292</v>
      </c>
      <c r="J1011" s="11" t="s">
        <v>292</v>
      </c>
      <c r="K1011" s="11" t="s">
        <v>120</v>
      </c>
      <c r="L1011" s="11" t="s">
        <v>120</v>
      </c>
      <c r="M1011" s="11" t="s">
        <v>291</v>
      </c>
      <c r="N1011" s="11" t="s">
        <v>292</v>
      </c>
      <c r="O1011" s="11" t="s">
        <v>292</v>
      </c>
      <c r="P1011" s="11" t="s">
        <v>292</v>
      </c>
      <c r="Q1011" s="11" t="s">
        <v>292</v>
      </c>
      <c r="R1011" s="11" t="s">
        <v>292</v>
      </c>
      <c r="S1011" s="11" t="s">
        <v>292</v>
      </c>
      <c r="T1011" s="11" t="s">
        <v>292</v>
      </c>
      <c r="U1011" s="11" t="s">
        <v>120</v>
      </c>
      <c r="V1011" s="11" t="s">
        <v>292</v>
      </c>
      <c r="W1011" s="11" t="s">
        <v>292</v>
      </c>
      <c r="X1011" s="11" t="s">
        <v>120</v>
      </c>
      <c r="Y1011" s="11" t="s">
        <v>292</v>
      </c>
      <c r="Z1011" s="11" t="s">
        <v>292</v>
      </c>
      <c r="AA1011" s="11" t="s">
        <v>292</v>
      </c>
      <c r="AB1011" s="11" t="s">
        <v>120</v>
      </c>
      <c r="AC1011" s="11" t="s">
        <v>120</v>
      </c>
      <c r="AD1011" s="159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28">
        <v>0</v>
      </c>
    </row>
    <row r="1012" spans="1:65">
      <c r="A1012" s="30"/>
      <c r="B1012" s="19"/>
      <c r="C1012" s="9"/>
      <c r="D1012" s="26"/>
      <c r="E1012" s="26"/>
      <c r="F1012" s="26"/>
      <c r="G1012" s="26"/>
      <c r="H1012" s="26"/>
      <c r="I1012" s="26"/>
      <c r="J1012" s="26"/>
      <c r="K1012" s="26"/>
      <c r="L1012" s="26"/>
      <c r="M1012" s="26"/>
      <c r="N1012" s="26"/>
      <c r="O1012" s="26"/>
      <c r="P1012" s="26"/>
      <c r="Q1012" s="26"/>
      <c r="R1012" s="26"/>
      <c r="S1012" s="26"/>
      <c r="T1012" s="26"/>
      <c r="U1012" s="26"/>
      <c r="V1012" s="26"/>
      <c r="W1012" s="26"/>
      <c r="X1012" s="26"/>
      <c r="Y1012" s="26"/>
      <c r="Z1012" s="26"/>
      <c r="AA1012" s="26"/>
      <c r="AB1012" s="26"/>
      <c r="AC1012" s="26"/>
      <c r="AD1012" s="159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28">
        <v>0</v>
      </c>
    </row>
    <row r="1013" spans="1:65">
      <c r="A1013" s="30"/>
      <c r="B1013" s="18">
        <v>1</v>
      </c>
      <c r="C1013" s="14">
        <v>1</v>
      </c>
      <c r="D1013" s="220">
        <v>109</v>
      </c>
      <c r="E1013" s="220">
        <v>110</v>
      </c>
      <c r="F1013" s="220">
        <v>106.364983128424</v>
      </c>
      <c r="G1013" s="220">
        <v>104.8</v>
      </c>
      <c r="H1013" s="220">
        <v>100.4</v>
      </c>
      <c r="I1013" s="220">
        <v>113</v>
      </c>
      <c r="J1013" s="220">
        <v>105</v>
      </c>
      <c r="K1013" s="221">
        <v>116</v>
      </c>
      <c r="L1013" s="221">
        <v>98.565299999999993</v>
      </c>
      <c r="M1013" s="220">
        <v>108</v>
      </c>
      <c r="N1013" s="220">
        <v>108</v>
      </c>
      <c r="O1013" s="220">
        <v>108</v>
      </c>
      <c r="P1013" s="220">
        <v>107</v>
      </c>
      <c r="Q1013" s="220">
        <v>109</v>
      </c>
      <c r="R1013" s="220">
        <v>106</v>
      </c>
      <c r="S1013" s="220">
        <v>108</v>
      </c>
      <c r="T1013" s="220">
        <v>108</v>
      </c>
      <c r="U1013" s="221">
        <v>117.24635659908191</v>
      </c>
      <c r="V1013" s="222">
        <v>98.324093999999988</v>
      </c>
      <c r="W1013" s="220">
        <v>110</v>
      </c>
      <c r="X1013" s="221">
        <v>98</v>
      </c>
      <c r="Y1013" s="220">
        <v>107</v>
      </c>
      <c r="Z1013" s="220">
        <v>106</v>
      </c>
      <c r="AA1013" s="220">
        <v>107</v>
      </c>
      <c r="AB1013" s="220">
        <v>100</v>
      </c>
      <c r="AC1013" s="220">
        <v>113</v>
      </c>
      <c r="AD1013" s="223"/>
      <c r="AE1013" s="224"/>
      <c r="AF1013" s="224"/>
      <c r="AG1013" s="224"/>
      <c r="AH1013" s="224"/>
      <c r="AI1013" s="224"/>
      <c r="AJ1013" s="224"/>
      <c r="AK1013" s="224"/>
      <c r="AL1013" s="224"/>
      <c r="AM1013" s="224"/>
      <c r="AN1013" s="224"/>
      <c r="AO1013" s="224"/>
      <c r="AP1013" s="224"/>
      <c r="AQ1013" s="224"/>
      <c r="AR1013" s="224"/>
      <c r="AS1013" s="224"/>
      <c r="AT1013" s="224"/>
      <c r="AU1013" s="224"/>
      <c r="AV1013" s="224"/>
      <c r="AW1013" s="224"/>
      <c r="AX1013" s="224"/>
      <c r="AY1013" s="224"/>
      <c r="AZ1013" s="224"/>
      <c r="BA1013" s="224"/>
      <c r="BB1013" s="224"/>
      <c r="BC1013" s="224"/>
      <c r="BD1013" s="224"/>
      <c r="BE1013" s="224"/>
      <c r="BF1013" s="224"/>
      <c r="BG1013" s="224"/>
      <c r="BH1013" s="224"/>
      <c r="BI1013" s="224"/>
      <c r="BJ1013" s="224"/>
      <c r="BK1013" s="224"/>
      <c r="BL1013" s="224"/>
      <c r="BM1013" s="225">
        <v>1</v>
      </c>
    </row>
    <row r="1014" spans="1:65">
      <c r="A1014" s="30"/>
      <c r="B1014" s="19">
        <v>1</v>
      </c>
      <c r="C1014" s="9">
        <v>2</v>
      </c>
      <c r="D1014" s="226">
        <v>110</v>
      </c>
      <c r="E1014" s="226">
        <v>105</v>
      </c>
      <c r="F1014" s="226">
        <v>106.464433616256</v>
      </c>
      <c r="G1014" s="226">
        <v>105.7</v>
      </c>
      <c r="H1014" s="226">
        <v>101.2</v>
      </c>
      <c r="I1014" s="226">
        <v>111</v>
      </c>
      <c r="J1014" s="226">
        <v>106</v>
      </c>
      <c r="K1014" s="228">
        <v>115</v>
      </c>
      <c r="L1014" s="228">
        <v>96.333300000000008</v>
      </c>
      <c r="M1014" s="226">
        <v>108</v>
      </c>
      <c r="N1014" s="226">
        <v>108</v>
      </c>
      <c r="O1014" s="226">
        <v>106</v>
      </c>
      <c r="P1014" s="226">
        <v>108</v>
      </c>
      <c r="Q1014" s="226">
        <v>107</v>
      </c>
      <c r="R1014" s="226">
        <v>104</v>
      </c>
      <c r="S1014" s="226">
        <v>107</v>
      </c>
      <c r="T1014" s="226">
        <v>101</v>
      </c>
      <c r="U1014" s="228">
        <v>115.66383454192824</v>
      </c>
      <c r="V1014" s="226">
        <v>113.56854399999999</v>
      </c>
      <c r="W1014" s="226">
        <v>110</v>
      </c>
      <c r="X1014" s="228">
        <v>99</v>
      </c>
      <c r="Y1014" s="226">
        <v>103</v>
      </c>
      <c r="Z1014" s="226">
        <v>108</v>
      </c>
      <c r="AA1014" s="226">
        <v>109</v>
      </c>
      <c r="AB1014" s="226">
        <v>103</v>
      </c>
      <c r="AC1014" s="226">
        <v>110</v>
      </c>
      <c r="AD1014" s="223"/>
      <c r="AE1014" s="224"/>
      <c r="AF1014" s="224"/>
      <c r="AG1014" s="224"/>
      <c r="AH1014" s="224"/>
      <c r="AI1014" s="224"/>
      <c r="AJ1014" s="224"/>
      <c r="AK1014" s="224"/>
      <c r="AL1014" s="224"/>
      <c r="AM1014" s="224"/>
      <c r="AN1014" s="224"/>
      <c r="AO1014" s="224"/>
      <c r="AP1014" s="224"/>
      <c r="AQ1014" s="224"/>
      <c r="AR1014" s="224"/>
      <c r="AS1014" s="224"/>
      <c r="AT1014" s="224"/>
      <c r="AU1014" s="224"/>
      <c r="AV1014" s="224"/>
      <c r="AW1014" s="224"/>
      <c r="AX1014" s="224"/>
      <c r="AY1014" s="224"/>
      <c r="AZ1014" s="224"/>
      <c r="BA1014" s="224"/>
      <c r="BB1014" s="224"/>
      <c r="BC1014" s="224"/>
      <c r="BD1014" s="224"/>
      <c r="BE1014" s="224"/>
      <c r="BF1014" s="224"/>
      <c r="BG1014" s="224"/>
      <c r="BH1014" s="224"/>
      <c r="BI1014" s="224"/>
      <c r="BJ1014" s="224"/>
      <c r="BK1014" s="224"/>
      <c r="BL1014" s="224"/>
      <c r="BM1014" s="225">
        <v>43</v>
      </c>
    </row>
    <row r="1015" spans="1:65">
      <c r="A1015" s="30"/>
      <c r="B1015" s="19">
        <v>1</v>
      </c>
      <c r="C1015" s="9">
        <v>3</v>
      </c>
      <c r="D1015" s="226">
        <v>108</v>
      </c>
      <c r="E1015" s="226">
        <v>109</v>
      </c>
      <c r="F1015" s="226">
        <v>105.17188731038399</v>
      </c>
      <c r="G1015" s="226">
        <v>105.5</v>
      </c>
      <c r="H1015" s="226">
        <v>101.5</v>
      </c>
      <c r="I1015" s="226">
        <v>113</v>
      </c>
      <c r="J1015" s="226">
        <v>106</v>
      </c>
      <c r="K1015" s="228">
        <v>115</v>
      </c>
      <c r="L1015" s="228">
        <v>97.709700000000012</v>
      </c>
      <c r="M1015" s="226">
        <v>106</v>
      </c>
      <c r="N1015" s="226">
        <v>105</v>
      </c>
      <c r="O1015" s="226">
        <v>103</v>
      </c>
      <c r="P1015" s="226">
        <v>107</v>
      </c>
      <c r="Q1015" s="226">
        <v>107</v>
      </c>
      <c r="R1015" s="226">
        <v>105</v>
      </c>
      <c r="S1015" s="226">
        <v>107</v>
      </c>
      <c r="T1015" s="226">
        <v>105</v>
      </c>
      <c r="U1015" s="228">
        <v>116.89556612147929</v>
      </c>
      <c r="V1015" s="226">
        <v>111.458996</v>
      </c>
      <c r="W1015" s="226">
        <v>111</v>
      </c>
      <c r="X1015" s="228">
        <v>100</v>
      </c>
      <c r="Y1015" s="226">
        <v>103</v>
      </c>
      <c r="Z1015" s="226">
        <v>105</v>
      </c>
      <c r="AA1015" s="226">
        <v>107</v>
      </c>
      <c r="AB1015" s="226">
        <v>100</v>
      </c>
      <c r="AC1015" s="226">
        <v>113</v>
      </c>
      <c r="AD1015" s="223"/>
      <c r="AE1015" s="224"/>
      <c r="AF1015" s="224"/>
      <c r="AG1015" s="224"/>
      <c r="AH1015" s="224"/>
      <c r="AI1015" s="224"/>
      <c r="AJ1015" s="224"/>
      <c r="AK1015" s="224"/>
      <c r="AL1015" s="224"/>
      <c r="AM1015" s="224"/>
      <c r="AN1015" s="224"/>
      <c r="AO1015" s="224"/>
      <c r="AP1015" s="224"/>
      <c r="AQ1015" s="224"/>
      <c r="AR1015" s="224"/>
      <c r="AS1015" s="224"/>
      <c r="AT1015" s="224"/>
      <c r="AU1015" s="224"/>
      <c r="AV1015" s="224"/>
      <c r="AW1015" s="224"/>
      <c r="AX1015" s="224"/>
      <c r="AY1015" s="224"/>
      <c r="AZ1015" s="224"/>
      <c r="BA1015" s="224"/>
      <c r="BB1015" s="224"/>
      <c r="BC1015" s="224"/>
      <c r="BD1015" s="224"/>
      <c r="BE1015" s="224"/>
      <c r="BF1015" s="224"/>
      <c r="BG1015" s="224"/>
      <c r="BH1015" s="224"/>
      <c r="BI1015" s="224"/>
      <c r="BJ1015" s="224"/>
      <c r="BK1015" s="224"/>
      <c r="BL1015" s="224"/>
      <c r="BM1015" s="225">
        <v>16</v>
      </c>
    </row>
    <row r="1016" spans="1:65">
      <c r="A1016" s="30"/>
      <c r="B1016" s="19">
        <v>1</v>
      </c>
      <c r="C1016" s="9">
        <v>4</v>
      </c>
      <c r="D1016" s="226">
        <v>110</v>
      </c>
      <c r="E1016" s="226">
        <v>112</v>
      </c>
      <c r="F1016" s="226">
        <v>108.35775528127201</v>
      </c>
      <c r="G1016" s="226">
        <v>105.3</v>
      </c>
      <c r="H1016" s="226">
        <v>101.8</v>
      </c>
      <c r="I1016" s="226">
        <v>113</v>
      </c>
      <c r="J1016" s="226">
        <v>105</v>
      </c>
      <c r="K1016" s="228">
        <v>118</v>
      </c>
      <c r="L1016" s="228">
        <v>97.272599999999997</v>
      </c>
      <c r="M1016" s="226">
        <v>105</v>
      </c>
      <c r="N1016" s="226">
        <v>107</v>
      </c>
      <c r="O1016" s="226">
        <v>106</v>
      </c>
      <c r="P1016" s="226">
        <v>106</v>
      </c>
      <c r="Q1016" s="226">
        <v>108</v>
      </c>
      <c r="R1016" s="226">
        <v>108</v>
      </c>
      <c r="S1016" s="226">
        <v>106</v>
      </c>
      <c r="T1016" s="226">
        <v>105</v>
      </c>
      <c r="U1016" s="228">
        <v>117.95664092827393</v>
      </c>
      <c r="V1016" s="226">
        <v>113.75175</v>
      </c>
      <c r="W1016" s="226">
        <v>110</v>
      </c>
      <c r="X1016" s="228">
        <v>96</v>
      </c>
      <c r="Y1016" s="226">
        <v>105</v>
      </c>
      <c r="Z1016" s="226">
        <v>109</v>
      </c>
      <c r="AA1016" s="226">
        <v>107</v>
      </c>
      <c r="AB1016" s="226">
        <v>105</v>
      </c>
      <c r="AC1016" s="226">
        <v>114</v>
      </c>
      <c r="AD1016" s="223"/>
      <c r="AE1016" s="224"/>
      <c r="AF1016" s="224"/>
      <c r="AG1016" s="224"/>
      <c r="AH1016" s="224"/>
      <c r="AI1016" s="224"/>
      <c r="AJ1016" s="224"/>
      <c r="AK1016" s="224"/>
      <c r="AL1016" s="224"/>
      <c r="AM1016" s="224"/>
      <c r="AN1016" s="224"/>
      <c r="AO1016" s="224"/>
      <c r="AP1016" s="224"/>
      <c r="AQ1016" s="224"/>
      <c r="AR1016" s="224"/>
      <c r="AS1016" s="224"/>
      <c r="AT1016" s="224"/>
      <c r="AU1016" s="224"/>
      <c r="AV1016" s="224"/>
      <c r="AW1016" s="224"/>
      <c r="AX1016" s="224"/>
      <c r="AY1016" s="224"/>
      <c r="AZ1016" s="224"/>
      <c r="BA1016" s="224"/>
      <c r="BB1016" s="224"/>
      <c r="BC1016" s="224"/>
      <c r="BD1016" s="224"/>
      <c r="BE1016" s="224"/>
      <c r="BF1016" s="224"/>
      <c r="BG1016" s="224"/>
      <c r="BH1016" s="224"/>
      <c r="BI1016" s="224"/>
      <c r="BJ1016" s="224"/>
      <c r="BK1016" s="224"/>
      <c r="BL1016" s="224"/>
      <c r="BM1016" s="225">
        <v>107.11134614396479</v>
      </c>
    </row>
    <row r="1017" spans="1:65">
      <c r="A1017" s="30"/>
      <c r="B1017" s="19">
        <v>1</v>
      </c>
      <c r="C1017" s="9">
        <v>5</v>
      </c>
      <c r="D1017" s="226">
        <v>108</v>
      </c>
      <c r="E1017" s="226">
        <v>105</v>
      </c>
      <c r="F1017" s="226">
        <v>107.86954293128001</v>
      </c>
      <c r="G1017" s="226">
        <v>103.3</v>
      </c>
      <c r="H1017" s="226">
        <v>102.4</v>
      </c>
      <c r="I1017" s="226">
        <v>110</v>
      </c>
      <c r="J1017" s="226">
        <v>106</v>
      </c>
      <c r="K1017" s="228">
        <v>115</v>
      </c>
      <c r="L1017" s="228">
        <v>95.077799999999996</v>
      </c>
      <c r="M1017" s="226">
        <v>106</v>
      </c>
      <c r="N1017" s="226">
        <v>109</v>
      </c>
      <c r="O1017" s="226">
        <v>108</v>
      </c>
      <c r="P1017" s="226">
        <v>106</v>
      </c>
      <c r="Q1017" s="226">
        <v>109</v>
      </c>
      <c r="R1017" s="226">
        <v>103</v>
      </c>
      <c r="S1017" s="226">
        <v>107</v>
      </c>
      <c r="T1017" s="226">
        <v>103</v>
      </c>
      <c r="U1017" s="228">
        <v>115.98851996242389</v>
      </c>
      <c r="V1017" s="226">
        <v>109.99165599999999</v>
      </c>
      <c r="W1017" s="226">
        <v>111</v>
      </c>
      <c r="X1017" s="228">
        <v>99</v>
      </c>
      <c r="Y1017" s="226">
        <v>101</v>
      </c>
      <c r="Z1017" s="226">
        <v>105</v>
      </c>
      <c r="AA1017" s="226">
        <v>109</v>
      </c>
      <c r="AB1017" s="226">
        <v>107</v>
      </c>
      <c r="AC1017" s="226">
        <v>112</v>
      </c>
      <c r="AD1017" s="223"/>
      <c r="AE1017" s="224"/>
      <c r="AF1017" s="224"/>
      <c r="AG1017" s="224"/>
      <c r="AH1017" s="224"/>
      <c r="AI1017" s="224"/>
      <c r="AJ1017" s="224"/>
      <c r="AK1017" s="224"/>
      <c r="AL1017" s="224"/>
      <c r="AM1017" s="224"/>
      <c r="AN1017" s="224"/>
      <c r="AO1017" s="224"/>
      <c r="AP1017" s="224"/>
      <c r="AQ1017" s="224"/>
      <c r="AR1017" s="224"/>
      <c r="AS1017" s="224"/>
      <c r="AT1017" s="224"/>
      <c r="AU1017" s="224"/>
      <c r="AV1017" s="224"/>
      <c r="AW1017" s="224"/>
      <c r="AX1017" s="224"/>
      <c r="AY1017" s="224"/>
      <c r="AZ1017" s="224"/>
      <c r="BA1017" s="224"/>
      <c r="BB1017" s="224"/>
      <c r="BC1017" s="224"/>
      <c r="BD1017" s="224"/>
      <c r="BE1017" s="224"/>
      <c r="BF1017" s="224"/>
      <c r="BG1017" s="224"/>
      <c r="BH1017" s="224"/>
      <c r="BI1017" s="224"/>
      <c r="BJ1017" s="224"/>
      <c r="BK1017" s="224"/>
      <c r="BL1017" s="224"/>
      <c r="BM1017" s="225">
        <v>64</v>
      </c>
    </row>
    <row r="1018" spans="1:65">
      <c r="A1018" s="30"/>
      <c r="B1018" s="19">
        <v>1</v>
      </c>
      <c r="C1018" s="9">
        <v>6</v>
      </c>
      <c r="D1018" s="226">
        <v>109</v>
      </c>
      <c r="E1018" s="226">
        <v>108</v>
      </c>
      <c r="F1018" s="226">
        <v>108.241335935736</v>
      </c>
      <c r="G1018" s="226">
        <v>106.1</v>
      </c>
      <c r="H1018" s="226">
        <v>100.6</v>
      </c>
      <c r="I1018" s="226">
        <v>114</v>
      </c>
      <c r="J1018" s="226">
        <v>105</v>
      </c>
      <c r="K1018" s="228">
        <v>116</v>
      </c>
      <c r="L1018" s="228">
        <v>95.506600000000006</v>
      </c>
      <c r="M1018" s="226">
        <v>107</v>
      </c>
      <c r="N1018" s="226">
        <v>105</v>
      </c>
      <c r="O1018" s="226">
        <v>104</v>
      </c>
      <c r="P1018" s="226">
        <v>108</v>
      </c>
      <c r="Q1018" s="226">
        <v>107</v>
      </c>
      <c r="R1018" s="226">
        <v>105</v>
      </c>
      <c r="S1018" s="226">
        <v>108</v>
      </c>
      <c r="T1018" s="226">
        <v>104</v>
      </c>
      <c r="U1018" s="228">
        <v>118.2137628377689</v>
      </c>
      <c r="V1018" s="226">
        <v>108.418848</v>
      </c>
      <c r="W1018" s="226">
        <v>110</v>
      </c>
      <c r="X1018" s="228">
        <v>98</v>
      </c>
      <c r="Y1018" s="226">
        <v>104</v>
      </c>
      <c r="Z1018" s="226">
        <v>108</v>
      </c>
      <c r="AA1018" s="226">
        <v>109</v>
      </c>
      <c r="AB1018" s="226">
        <v>109</v>
      </c>
      <c r="AC1018" s="226">
        <v>113</v>
      </c>
      <c r="AD1018" s="223"/>
      <c r="AE1018" s="224"/>
      <c r="AF1018" s="224"/>
      <c r="AG1018" s="224"/>
      <c r="AH1018" s="224"/>
      <c r="AI1018" s="224"/>
      <c r="AJ1018" s="224"/>
      <c r="AK1018" s="224"/>
      <c r="AL1018" s="224"/>
      <c r="AM1018" s="224"/>
      <c r="AN1018" s="224"/>
      <c r="AO1018" s="224"/>
      <c r="AP1018" s="224"/>
      <c r="AQ1018" s="224"/>
      <c r="AR1018" s="224"/>
      <c r="AS1018" s="224"/>
      <c r="AT1018" s="224"/>
      <c r="AU1018" s="224"/>
      <c r="AV1018" s="224"/>
      <c r="AW1018" s="224"/>
      <c r="AX1018" s="224"/>
      <c r="AY1018" s="224"/>
      <c r="AZ1018" s="224"/>
      <c r="BA1018" s="224"/>
      <c r="BB1018" s="224"/>
      <c r="BC1018" s="224"/>
      <c r="BD1018" s="224"/>
      <c r="BE1018" s="224"/>
      <c r="BF1018" s="224"/>
      <c r="BG1018" s="224"/>
      <c r="BH1018" s="224"/>
      <c r="BI1018" s="224"/>
      <c r="BJ1018" s="224"/>
      <c r="BK1018" s="224"/>
      <c r="BL1018" s="224"/>
      <c r="BM1018" s="229"/>
    </row>
    <row r="1019" spans="1:65">
      <c r="A1019" s="30"/>
      <c r="B1019" s="20" t="s">
        <v>278</v>
      </c>
      <c r="C1019" s="12"/>
      <c r="D1019" s="230">
        <v>109</v>
      </c>
      <c r="E1019" s="230">
        <v>108.16666666666667</v>
      </c>
      <c r="F1019" s="230">
        <v>107.078323033892</v>
      </c>
      <c r="G1019" s="230">
        <v>105.11666666666667</v>
      </c>
      <c r="H1019" s="230">
        <v>101.31666666666668</v>
      </c>
      <c r="I1019" s="230">
        <v>112.33333333333333</v>
      </c>
      <c r="J1019" s="230">
        <v>105.5</v>
      </c>
      <c r="K1019" s="230">
        <v>115.83333333333333</v>
      </c>
      <c r="L1019" s="230">
        <v>96.744216666666674</v>
      </c>
      <c r="M1019" s="230">
        <v>106.66666666666667</v>
      </c>
      <c r="N1019" s="230">
        <v>107</v>
      </c>
      <c r="O1019" s="230">
        <v>105.83333333333333</v>
      </c>
      <c r="P1019" s="230">
        <v>107</v>
      </c>
      <c r="Q1019" s="230">
        <v>107.83333333333333</v>
      </c>
      <c r="R1019" s="230">
        <v>105.16666666666667</v>
      </c>
      <c r="S1019" s="230">
        <v>107.16666666666667</v>
      </c>
      <c r="T1019" s="230">
        <v>104.33333333333333</v>
      </c>
      <c r="U1019" s="230">
        <v>116.99411349849269</v>
      </c>
      <c r="V1019" s="230">
        <v>109.25231466666668</v>
      </c>
      <c r="W1019" s="230">
        <v>110.33333333333333</v>
      </c>
      <c r="X1019" s="230">
        <v>98.333333333333329</v>
      </c>
      <c r="Y1019" s="230">
        <v>103.83333333333333</v>
      </c>
      <c r="Z1019" s="230">
        <v>106.83333333333333</v>
      </c>
      <c r="AA1019" s="230">
        <v>108</v>
      </c>
      <c r="AB1019" s="230">
        <v>104</v>
      </c>
      <c r="AC1019" s="230">
        <v>112.5</v>
      </c>
      <c r="AD1019" s="223"/>
      <c r="AE1019" s="224"/>
      <c r="AF1019" s="224"/>
      <c r="AG1019" s="224"/>
      <c r="AH1019" s="224"/>
      <c r="AI1019" s="224"/>
      <c r="AJ1019" s="224"/>
      <c r="AK1019" s="224"/>
      <c r="AL1019" s="224"/>
      <c r="AM1019" s="224"/>
      <c r="AN1019" s="224"/>
      <c r="AO1019" s="224"/>
      <c r="AP1019" s="224"/>
      <c r="AQ1019" s="224"/>
      <c r="AR1019" s="224"/>
      <c r="AS1019" s="224"/>
      <c r="AT1019" s="224"/>
      <c r="AU1019" s="224"/>
      <c r="AV1019" s="224"/>
      <c r="AW1019" s="224"/>
      <c r="AX1019" s="224"/>
      <c r="AY1019" s="224"/>
      <c r="AZ1019" s="224"/>
      <c r="BA1019" s="224"/>
      <c r="BB1019" s="224"/>
      <c r="BC1019" s="224"/>
      <c r="BD1019" s="224"/>
      <c r="BE1019" s="224"/>
      <c r="BF1019" s="224"/>
      <c r="BG1019" s="224"/>
      <c r="BH1019" s="224"/>
      <c r="BI1019" s="224"/>
      <c r="BJ1019" s="224"/>
      <c r="BK1019" s="224"/>
      <c r="BL1019" s="224"/>
      <c r="BM1019" s="229"/>
    </row>
    <row r="1020" spans="1:65">
      <c r="A1020" s="30"/>
      <c r="B1020" s="3" t="s">
        <v>279</v>
      </c>
      <c r="C1020" s="29"/>
      <c r="D1020" s="226">
        <v>109</v>
      </c>
      <c r="E1020" s="226">
        <v>108.5</v>
      </c>
      <c r="F1020" s="226">
        <v>107.166988273768</v>
      </c>
      <c r="G1020" s="226">
        <v>105.4</v>
      </c>
      <c r="H1020" s="226">
        <v>101.35</v>
      </c>
      <c r="I1020" s="226">
        <v>113</v>
      </c>
      <c r="J1020" s="226">
        <v>105.5</v>
      </c>
      <c r="K1020" s="226">
        <v>115.5</v>
      </c>
      <c r="L1020" s="226">
        <v>96.80295000000001</v>
      </c>
      <c r="M1020" s="226">
        <v>106.5</v>
      </c>
      <c r="N1020" s="226">
        <v>107.5</v>
      </c>
      <c r="O1020" s="226">
        <v>106</v>
      </c>
      <c r="P1020" s="226">
        <v>107</v>
      </c>
      <c r="Q1020" s="226">
        <v>107.5</v>
      </c>
      <c r="R1020" s="226">
        <v>105</v>
      </c>
      <c r="S1020" s="226">
        <v>107</v>
      </c>
      <c r="T1020" s="226">
        <v>104.5</v>
      </c>
      <c r="U1020" s="226">
        <v>117.07096136028059</v>
      </c>
      <c r="V1020" s="226">
        <v>110.725326</v>
      </c>
      <c r="W1020" s="226">
        <v>110</v>
      </c>
      <c r="X1020" s="226">
        <v>98.5</v>
      </c>
      <c r="Y1020" s="226">
        <v>103.5</v>
      </c>
      <c r="Z1020" s="226">
        <v>107</v>
      </c>
      <c r="AA1020" s="226">
        <v>108</v>
      </c>
      <c r="AB1020" s="226">
        <v>104</v>
      </c>
      <c r="AC1020" s="226">
        <v>113</v>
      </c>
      <c r="AD1020" s="223"/>
      <c r="AE1020" s="224"/>
      <c r="AF1020" s="224"/>
      <c r="AG1020" s="224"/>
      <c r="AH1020" s="224"/>
      <c r="AI1020" s="224"/>
      <c r="AJ1020" s="224"/>
      <c r="AK1020" s="224"/>
      <c r="AL1020" s="224"/>
      <c r="AM1020" s="224"/>
      <c r="AN1020" s="224"/>
      <c r="AO1020" s="224"/>
      <c r="AP1020" s="224"/>
      <c r="AQ1020" s="224"/>
      <c r="AR1020" s="224"/>
      <c r="AS1020" s="224"/>
      <c r="AT1020" s="224"/>
      <c r="AU1020" s="224"/>
      <c r="AV1020" s="224"/>
      <c r="AW1020" s="224"/>
      <c r="AX1020" s="224"/>
      <c r="AY1020" s="224"/>
      <c r="AZ1020" s="224"/>
      <c r="BA1020" s="224"/>
      <c r="BB1020" s="224"/>
      <c r="BC1020" s="224"/>
      <c r="BD1020" s="224"/>
      <c r="BE1020" s="224"/>
      <c r="BF1020" s="224"/>
      <c r="BG1020" s="224"/>
      <c r="BH1020" s="224"/>
      <c r="BI1020" s="224"/>
      <c r="BJ1020" s="224"/>
      <c r="BK1020" s="224"/>
      <c r="BL1020" s="224"/>
      <c r="BM1020" s="229"/>
    </row>
    <row r="1021" spans="1:65">
      <c r="A1021" s="30"/>
      <c r="B1021" s="3" t="s">
        <v>280</v>
      </c>
      <c r="C1021" s="29"/>
      <c r="D1021" s="226">
        <v>0.89442719099991586</v>
      </c>
      <c r="E1021" s="226">
        <v>2.7868739954771304</v>
      </c>
      <c r="F1021" s="226">
        <v>1.2756007225774222</v>
      </c>
      <c r="G1021" s="226">
        <v>0.98877028002800904</v>
      </c>
      <c r="H1021" s="226">
        <v>0.7494442385305714</v>
      </c>
      <c r="I1021" s="226">
        <v>1.505545305418162</v>
      </c>
      <c r="J1021" s="226">
        <v>0.54772255750516607</v>
      </c>
      <c r="K1021" s="226">
        <v>1.1690451944500122</v>
      </c>
      <c r="L1021" s="226">
        <v>1.342027089766322</v>
      </c>
      <c r="M1021" s="226">
        <v>1.2110601416389968</v>
      </c>
      <c r="N1021" s="226">
        <v>1.6733200530681511</v>
      </c>
      <c r="O1021" s="226">
        <v>2.0412414523193148</v>
      </c>
      <c r="P1021" s="226">
        <v>0.89442719099991586</v>
      </c>
      <c r="Q1021" s="226">
        <v>0.98319208025017513</v>
      </c>
      <c r="R1021" s="226">
        <v>1.7224014243685084</v>
      </c>
      <c r="S1021" s="226">
        <v>0.752772652709081</v>
      </c>
      <c r="T1021" s="226">
        <v>2.338090388900024</v>
      </c>
      <c r="U1021" s="226">
        <v>1.0264698917406974</v>
      </c>
      <c r="V1021" s="226">
        <v>5.734308950774059</v>
      </c>
      <c r="W1021" s="226">
        <v>0.51639777949432231</v>
      </c>
      <c r="X1021" s="226">
        <v>1.3662601021279464</v>
      </c>
      <c r="Y1021" s="226">
        <v>2.0412414523193148</v>
      </c>
      <c r="Z1021" s="226">
        <v>1.7224014243685084</v>
      </c>
      <c r="AA1021" s="226">
        <v>1.0954451150103321</v>
      </c>
      <c r="AB1021" s="226">
        <v>3.687817782917155</v>
      </c>
      <c r="AC1021" s="226">
        <v>1.3784048752090221</v>
      </c>
      <c r="AD1021" s="223"/>
      <c r="AE1021" s="224"/>
      <c r="AF1021" s="224"/>
      <c r="AG1021" s="224"/>
      <c r="AH1021" s="224"/>
      <c r="AI1021" s="224"/>
      <c r="AJ1021" s="224"/>
      <c r="AK1021" s="224"/>
      <c r="AL1021" s="224"/>
      <c r="AM1021" s="224"/>
      <c r="AN1021" s="224"/>
      <c r="AO1021" s="224"/>
      <c r="AP1021" s="224"/>
      <c r="AQ1021" s="224"/>
      <c r="AR1021" s="224"/>
      <c r="AS1021" s="224"/>
      <c r="AT1021" s="224"/>
      <c r="AU1021" s="224"/>
      <c r="AV1021" s="224"/>
      <c r="AW1021" s="224"/>
      <c r="AX1021" s="224"/>
      <c r="AY1021" s="224"/>
      <c r="AZ1021" s="224"/>
      <c r="BA1021" s="224"/>
      <c r="BB1021" s="224"/>
      <c r="BC1021" s="224"/>
      <c r="BD1021" s="224"/>
      <c r="BE1021" s="224"/>
      <c r="BF1021" s="224"/>
      <c r="BG1021" s="224"/>
      <c r="BH1021" s="224"/>
      <c r="BI1021" s="224"/>
      <c r="BJ1021" s="224"/>
      <c r="BK1021" s="224"/>
      <c r="BL1021" s="224"/>
      <c r="BM1021" s="229"/>
    </row>
    <row r="1022" spans="1:65">
      <c r="A1022" s="30"/>
      <c r="B1022" s="3" t="s">
        <v>87</v>
      </c>
      <c r="C1022" s="29"/>
      <c r="D1022" s="13">
        <v>8.2057540458707872E-3</v>
      </c>
      <c r="E1022" s="13">
        <v>2.5764628617662221E-2</v>
      </c>
      <c r="F1022" s="13">
        <v>1.1912782031276995E-2</v>
      </c>
      <c r="G1022" s="13">
        <v>9.4064082450738135E-3</v>
      </c>
      <c r="H1022" s="13">
        <v>7.3970479210123839E-3</v>
      </c>
      <c r="I1022" s="13">
        <v>1.3402480463663163E-2</v>
      </c>
      <c r="J1022" s="13">
        <v>5.1916830095276407E-3</v>
      </c>
      <c r="K1022" s="13">
        <v>1.0092476498849026E-2</v>
      </c>
      <c r="L1022" s="13">
        <v>1.3871910239247602E-2</v>
      </c>
      <c r="M1022" s="13">
        <v>1.1353688827865594E-2</v>
      </c>
      <c r="N1022" s="13">
        <v>1.5638505168861224E-2</v>
      </c>
      <c r="O1022" s="13">
        <v>1.9287320809316361E-2</v>
      </c>
      <c r="P1022" s="13">
        <v>8.3591326261674374E-3</v>
      </c>
      <c r="Q1022" s="13">
        <v>9.1177008987651485E-3</v>
      </c>
      <c r="R1022" s="13">
        <v>1.6377826539161727E-2</v>
      </c>
      <c r="S1022" s="13">
        <v>7.0243171325886245E-3</v>
      </c>
      <c r="T1022" s="13">
        <v>2.2409812034185534E-2</v>
      </c>
      <c r="U1022" s="13">
        <v>8.7736883595765005E-3</v>
      </c>
      <c r="V1022" s="13">
        <v>5.2486841750398354E-2</v>
      </c>
      <c r="W1022" s="13">
        <v>4.6803424123352481E-3</v>
      </c>
      <c r="X1022" s="13">
        <v>1.389417053011471E-2</v>
      </c>
      <c r="Y1022" s="13">
        <v>1.9658826186060817E-2</v>
      </c>
      <c r="Z1022" s="13">
        <v>1.6122322224978239E-2</v>
      </c>
      <c r="AA1022" s="13">
        <v>1.0143010324169742E-2</v>
      </c>
      <c r="AB1022" s="13">
        <v>3.5459786374203411E-2</v>
      </c>
      <c r="AC1022" s="13">
        <v>1.2252487779635751E-2</v>
      </c>
      <c r="AD1022" s="159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56"/>
    </row>
    <row r="1023" spans="1:65">
      <c r="A1023" s="30"/>
      <c r="B1023" s="3" t="s">
        <v>281</v>
      </c>
      <c r="C1023" s="29"/>
      <c r="D1023" s="13">
        <v>1.7632621790568459E-2</v>
      </c>
      <c r="E1023" s="13">
        <v>9.8525558747386555E-3</v>
      </c>
      <c r="F1023" s="13">
        <v>-3.0830636773437892E-4</v>
      </c>
      <c r="G1023" s="13">
        <v>-1.8622485377199349E-2</v>
      </c>
      <c r="H1023" s="13">
        <v>-5.4099585953384266E-2</v>
      </c>
      <c r="I1023" s="13">
        <v>4.8752885453888561E-2</v>
      </c>
      <c r="J1023" s="13">
        <v>-1.5043655055917537E-2</v>
      </c>
      <c r="K1023" s="13">
        <v>8.1429162300374891E-2</v>
      </c>
      <c r="L1023" s="13">
        <v>-9.6788340829588759E-2</v>
      </c>
      <c r="M1023" s="13">
        <v>-4.1515627737555016E-3</v>
      </c>
      <c r="N1023" s="13">
        <v>-1.0395364074234914E-3</v>
      </c>
      <c r="O1023" s="13">
        <v>-1.1931628689585638E-2</v>
      </c>
      <c r="P1023" s="13">
        <v>-1.0395364074234914E-3</v>
      </c>
      <c r="Q1023" s="13">
        <v>6.7405295084064232E-3</v>
      </c>
      <c r="R1023" s="13">
        <v>-1.8155681422249548E-2</v>
      </c>
      <c r="S1023" s="13">
        <v>5.1647677574262474E-4</v>
      </c>
      <c r="T1023" s="13">
        <v>-2.5935747338079684E-2</v>
      </c>
      <c r="U1023" s="13">
        <v>9.2266297738848424E-2</v>
      </c>
      <c r="V1023" s="13">
        <v>1.9988251476405372E-2</v>
      </c>
      <c r="W1023" s="13">
        <v>3.00807272558965E-2</v>
      </c>
      <c r="X1023" s="13">
        <v>-8.195222193205598E-2</v>
      </c>
      <c r="Y1023" s="13">
        <v>-3.06037868875777E-2</v>
      </c>
      <c r="Z1023" s="13">
        <v>-2.5955495905896075E-3</v>
      </c>
      <c r="AA1023" s="13">
        <v>8.2965426915724283E-3</v>
      </c>
      <c r="AB1023" s="13">
        <v>-2.9047773704411695E-2</v>
      </c>
      <c r="AC1023" s="13">
        <v>5.0308898637054789E-2</v>
      </c>
      <c r="AD1023" s="159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56"/>
    </row>
    <row r="1024" spans="1:65">
      <c r="A1024" s="30"/>
      <c r="B1024" s="46" t="s">
        <v>282</v>
      </c>
      <c r="C1024" s="47"/>
      <c r="D1024" s="45">
        <v>0.69</v>
      </c>
      <c r="E1024" s="45">
        <v>0.41</v>
      </c>
      <c r="F1024" s="45">
        <v>0.03</v>
      </c>
      <c r="G1024" s="45">
        <v>0.65</v>
      </c>
      <c r="H1024" s="45">
        <v>1.97</v>
      </c>
      <c r="I1024" s="45">
        <v>1.85</v>
      </c>
      <c r="J1024" s="45">
        <v>0.52</v>
      </c>
      <c r="K1024" s="45">
        <v>3.07</v>
      </c>
      <c r="L1024" s="45">
        <v>3.56</v>
      </c>
      <c r="M1024" s="45">
        <v>0.12</v>
      </c>
      <c r="N1024" s="45">
        <v>0</v>
      </c>
      <c r="O1024" s="45">
        <v>0.41</v>
      </c>
      <c r="P1024" s="45">
        <v>0</v>
      </c>
      <c r="Q1024" s="45">
        <v>0.28999999999999998</v>
      </c>
      <c r="R1024" s="45">
        <v>0.64</v>
      </c>
      <c r="S1024" s="45">
        <v>0.06</v>
      </c>
      <c r="T1024" s="45">
        <v>0.93</v>
      </c>
      <c r="U1024" s="45">
        <v>3.47</v>
      </c>
      <c r="V1024" s="45">
        <v>0.78</v>
      </c>
      <c r="W1024" s="45">
        <v>1.1599999999999999</v>
      </c>
      <c r="X1024" s="45">
        <v>3.01</v>
      </c>
      <c r="Y1024" s="45">
        <v>1.1000000000000001</v>
      </c>
      <c r="Z1024" s="45">
        <v>0.06</v>
      </c>
      <c r="AA1024" s="45">
        <v>0.35</v>
      </c>
      <c r="AB1024" s="45">
        <v>1.04</v>
      </c>
      <c r="AC1024" s="45">
        <v>1.91</v>
      </c>
      <c r="AD1024" s="159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56"/>
    </row>
    <row r="1025" spans="1:65">
      <c r="B1025" s="31"/>
      <c r="C1025" s="20"/>
      <c r="D1025" s="20"/>
      <c r="E1025" s="20"/>
      <c r="F1025" s="20"/>
      <c r="G1025" s="20"/>
      <c r="H1025" s="20"/>
      <c r="I1025" s="20"/>
      <c r="J1025" s="20"/>
      <c r="K1025" s="20"/>
      <c r="L1025" s="20"/>
      <c r="M1025" s="20"/>
      <c r="N1025" s="20"/>
      <c r="O1025" s="20"/>
      <c r="P1025" s="20"/>
      <c r="Q1025" s="20"/>
      <c r="R1025" s="20"/>
      <c r="S1025" s="20"/>
      <c r="T1025" s="20"/>
      <c r="U1025" s="20"/>
      <c r="V1025" s="20"/>
      <c r="W1025" s="20"/>
      <c r="X1025" s="20"/>
      <c r="Y1025" s="20"/>
      <c r="Z1025" s="20"/>
      <c r="AA1025" s="20"/>
      <c r="AB1025" s="20"/>
      <c r="AC1025" s="20"/>
      <c r="BM1025" s="56"/>
    </row>
    <row r="1026" spans="1:65" ht="15">
      <c r="B1026" s="8" t="s">
        <v>556</v>
      </c>
      <c r="BM1026" s="28" t="s">
        <v>67</v>
      </c>
    </row>
    <row r="1027" spans="1:65" ht="15">
      <c r="A1027" s="25" t="s">
        <v>35</v>
      </c>
      <c r="B1027" s="18" t="s">
        <v>116</v>
      </c>
      <c r="C1027" s="15" t="s">
        <v>117</v>
      </c>
      <c r="D1027" s="16" t="s">
        <v>243</v>
      </c>
      <c r="E1027" s="17" t="s">
        <v>243</v>
      </c>
      <c r="F1027" s="17" t="s">
        <v>243</v>
      </c>
      <c r="G1027" s="17" t="s">
        <v>243</v>
      </c>
      <c r="H1027" s="17" t="s">
        <v>243</v>
      </c>
      <c r="I1027" s="17" t="s">
        <v>243</v>
      </c>
      <c r="J1027" s="17" t="s">
        <v>243</v>
      </c>
      <c r="K1027" s="17" t="s">
        <v>243</v>
      </c>
      <c r="L1027" s="17" t="s">
        <v>243</v>
      </c>
      <c r="M1027" s="17" t="s">
        <v>243</v>
      </c>
      <c r="N1027" s="17" t="s">
        <v>243</v>
      </c>
      <c r="O1027" s="17" t="s">
        <v>243</v>
      </c>
      <c r="P1027" s="17" t="s">
        <v>243</v>
      </c>
      <c r="Q1027" s="17" t="s">
        <v>243</v>
      </c>
      <c r="R1027" s="17" t="s">
        <v>243</v>
      </c>
      <c r="S1027" s="17" t="s">
        <v>243</v>
      </c>
      <c r="T1027" s="17" t="s">
        <v>243</v>
      </c>
      <c r="U1027" s="17" t="s">
        <v>243</v>
      </c>
      <c r="V1027" s="17" t="s">
        <v>243</v>
      </c>
      <c r="W1027" s="17" t="s">
        <v>243</v>
      </c>
      <c r="X1027" s="17" t="s">
        <v>243</v>
      </c>
      <c r="Y1027" s="17" t="s">
        <v>243</v>
      </c>
      <c r="Z1027" s="17" t="s">
        <v>243</v>
      </c>
      <c r="AA1027" s="17" t="s">
        <v>243</v>
      </c>
      <c r="AB1027" s="159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3"/>
      <c r="BI1027" s="3"/>
      <c r="BJ1027" s="3"/>
      <c r="BK1027" s="3"/>
      <c r="BL1027" s="3"/>
      <c r="BM1027" s="28">
        <v>1</v>
      </c>
    </row>
    <row r="1028" spans="1:65">
      <c r="A1028" s="30"/>
      <c r="B1028" s="19" t="s">
        <v>244</v>
      </c>
      <c r="C1028" s="9" t="s">
        <v>244</v>
      </c>
      <c r="D1028" s="157" t="s">
        <v>246</v>
      </c>
      <c r="E1028" s="158" t="s">
        <v>247</v>
      </c>
      <c r="F1028" s="158" t="s">
        <v>248</v>
      </c>
      <c r="G1028" s="158" t="s">
        <v>249</v>
      </c>
      <c r="H1028" s="158" t="s">
        <v>250</v>
      </c>
      <c r="I1028" s="158" t="s">
        <v>251</v>
      </c>
      <c r="J1028" s="158" t="s">
        <v>252</v>
      </c>
      <c r="K1028" s="158" t="s">
        <v>253</v>
      </c>
      <c r="L1028" s="158" t="s">
        <v>255</v>
      </c>
      <c r="M1028" s="158" t="s">
        <v>256</v>
      </c>
      <c r="N1028" s="158" t="s">
        <v>257</v>
      </c>
      <c r="O1028" s="158" t="s">
        <v>259</v>
      </c>
      <c r="P1028" s="158" t="s">
        <v>260</v>
      </c>
      <c r="Q1028" s="158" t="s">
        <v>261</v>
      </c>
      <c r="R1028" s="158" t="s">
        <v>262</v>
      </c>
      <c r="S1028" s="158" t="s">
        <v>263</v>
      </c>
      <c r="T1028" s="158" t="s">
        <v>264</v>
      </c>
      <c r="U1028" s="158" t="s">
        <v>265</v>
      </c>
      <c r="V1028" s="158" t="s">
        <v>266</v>
      </c>
      <c r="W1028" s="158" t="s">
        <v>267</v>
      </c>
      <c r="X1028" s="158" t="s">
        <v>268</v>
      </c>
      <c r="Y1028" s="158" t="s">
        <v>269</v>
      </c>
      <c r="Z1028" s="158" t="s">
        <v>270</v>
      </c>
      <c r="AA1028" s="158" t="s">
        <v>272</v>
      </c>
      <c r="AB1028" s="159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28" t="s">
        <v>3</v>
      </c>
    </row>
    <row r="1029" spans="1:65">
      <c r="A1029" s="30"/>
      <c r="B1029" s="19"/>
      <c r="C1029" s="9"/>
      <c r="D1029" s="10" t="s">
        <v>291</v>
      </c>
      <c r="E1029" s="11" t="s">
        <v>291</v>
      </c>
      <c r="F1029" s="11" t="s">
        <v>291</v>
      </c>
      <c r="G1029" s="11" t="s">
        <v>120</v>
      </c>
      <c r="H1029" s="11" t="s">
        <v>120</v>
      </c>
      <c r="I1029" s="11" t="s">
        <v>292</v>
      </c>
      <c r="J1029" s="11" t="s">
        <v>291</v>
      </c>
      <c r="K1029" s="11" t="s">
        <v>291</v>
      </c>
      <c r="L1029" s="11" t="s">
        <v>291</v>
      </c>
      <c r="M1029" s="11" t="s">
        <v>292</v>
      </c>
      <c r="N1029" s="11" t="s">
        <v>292</v>
      </c>
      <c r="O1029" s="11" t="s">
        <v>292</v>
      </c>
      <c r="P1029" s="11" t="s">
        <v>292</v>
      </c>
      <c r="Q1029" s="11" t="s">
        <v>292</v>
      </c>
      <c r="R1029" s="11" t="s">
        <v>292</v>
      </c>
      <c r="S1029" s="11" t="s">
        <v>292</v>
      </c>
      <c r="T1029" s="11" t="s">
        <v>120</v>
      </c>
      <c r="U1029" s="11" t="s">
        <v>292</v>
      </c>
      <c r="V1029" s="11" t="s">
        <v>292</v>
      </c>
      <c r="W1029" s="11" t="s">
        <v>120</v>
      </c>
      <c r="X1029" s="11" t="s">
        <v>292</v>
      </c>
      <c r="Y1029" s="11" t="s">
        <v>292</v>
      </c>
      <c r="Z1029" s="11" t="s">
        <v>292</v>
      </c>
      <c r="AA1029" s="11" t="s">
        <v>291</v>
      </c>
      <c r="AB1029" s="159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28">
        <v>0</v>
      </c>
    </row>
    <row r="1030" spans="1:65">
      <c r="A1030" s="30"/>
      <c r="B1030" s="19"/>
      <c r="C1030" s="9"/>
      <c r="D1030" s="26"/>
      <c r="E1030" s="26"/>
      <c r="F1030" s="26"/>
      <c r="G1030" s="26"/>
      <c r="H1030" s="26"/>
      <c r="I1030" s="26"/>
      <c r="J1030" s="26"/>
      <c r="K1030" s="26"/>
      <c r="L1030" s="26"/>
      <c r="M1030" s="26"/>
      <c r="N1030" s="26"/>
      <c r="O1030" s="26"/>
      <c r="P1030" s="26"/>
      <c r="Q1030" s="26"/>
      <c r="R1030" s="26"/>
      <c r="S1030" s="26"/>
      <c r="T1030" s="26"/>
      <c r="U1030" s="26"/>
      <c r="V1030" s="26"/>
      <c r="W1030" s="26"/>
      <c r="X1030" s="26"/>
      <c r="Y1030" s="26"/>
      <c r="Z1030" s="26"/>
      <c r="AA1030" s="26"/>
      <c r="AB1030" s="159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28">
        <v>1</v>
      </c>
    </row>
    <row r="1031" spans="1:65">
      <c r="A1031" s="30"/>
      <c r="B1031" s="18">
        <v>1</v>
      </c>
      <c r="C1031" s="14">
        <v>1</v>
      </c>
      <c r="D1031" s="220">
        <v>85.8</v>
      </c>
      <c r="E1031" s="220">
        <v>89</v>
      </c>
      <c r="F1031" s="220">
        <v>82.488861380766494</v>
      </c>
      <c r="G1031" s="220">
        <v>83.580000000000013</v>
      </c>
      <c r="H1031" s="221">
        <v>36.24</v>
      </c>
      <c r="I1031" s="221">
        <v>69.599999999999994</v>
      </c>
      <c r="J1031" s="220">
        <v>87.7</v>
      </c>
      <c r="K1031" s="220">
        <v>89.8</v>
      </c>
      <c r="L1031" s="220">
        <v>85.6</v>
      </c>
      <c r="M1031" s="220">
        <v>82</v>
      </c>
      <c r="N1031" s="220">
        <v>88.4</v>
      </c>
      <c r="O1031" s="220">
        <v>86.4</v>
      </c>
      <c r="P1031" s="220">
        <v>81.5</v>
      </c>
      <c r="Q1031" s="221">
        <v>93.9</v>
      </c>
      <c r="R1031" s="220">
        <v>84.2</v>
      </c>
      <c r="S1031" s="220">
        <v>91.2</v>
      </c>
      <c r="T1031" s="220">
        <v>81.513168741027172</v>
      </c>
      <c r="U1031" s="222">
        <v>76.820800000000006</v>
      </c>
      <c r="V1031" s="220">
        <v>83</v>
      </c>
      <c r="W1031" s="220">
        <v>84</v>
      </c>
      <c r="X1031" s="220">
        <v>83.5</v>
      </c>
      <c r="Y1031" s="220">
        <v>83.5</v>
      </c>
      <c r="Z1031" s="220">
        <v>90.8</v>
      </c>
      <c r="AA1031" s="221">
        <v>102</v>
      </c>
      <c r="AB1031" s="223"/>
      <c r="AC1031" s="224"/>
      <c r="AD1031" s="224"/>
      <c r="AE1031" s="224"/>
      <c r="AF1031" s="224"/>
      <c r="AG1031" s="224"/>
      <c r="AH1031" s="224"/>
      <c r="AI1031" s="224"/>
      <c r="AJ1031" s="224"/>
      <c r="AK1031" s="224"/>
      <c r="AL1031" s="224"/>
      <c r="AM1031" s="224"/>
      <c r="AN1031" s="224"/>
      <c r="AO1031" s="224"/>
      <c r="AP1031" s="224"/>
      <c r="AQ1031" s="224"/>
      <c r="AR1031" s="224"/>
      <c r="AS1031" s="224"/>
      <c r="AT1031" s="224"/>
      <c r="AU1031" s="224"/>
      <c r="AV1031" s="224"/>
      <c r="AW1031" s="224"/>
      <c r="AX1031" s="224"/>
      <c r="AY1031" s="224"/>
      <c r="AZ1031" s="224"/>
      <c r="BA1031" s="224"/>
      <c r="BB1031" s="224"/>
      <c r="BC1031" s="224"/>
      <c r="BD1031" s="224"/>
      <c r="BE1031" s="224"/>
      <c r="BF1031" s="224"/>
      <c r="BG1031" s="224"/>
      <c r="BH1031" s="224"/>
      <c r="BI1031" s="224"/>
      <c r="BJ1031" s="224"/>
      <c r="BK1031" s="224"/>
      <c r="BL1031" s="224"/>
      <c r="BM1031" s="225">
        <v>1</v>
      </c>
    </row>
    <row r="1032" spans="1:65">
      <c r="A1032" s="30"/>
      <c r="B1032" s="19">
        <v>1</v>
      </c>
      <c r="C1032" s="9">
        <v>2</v>
      </c>
      <c r="D1032" s="226">
        <v>90.7</v>
      </c>
      <c r="E1032" s="226">
        <v>88.3</v>
      </c>
      <c r="F1032" s="226">
        <v>81.964035309380336</v>
      </c>
      <c r="G1032" s="226">
        <v>86.00800000000001</v>
      </c>
      <c r="H1032" s="228">
        <v>35.71</v>
      </c>
      <c r="I1032" s="228">
        <v>49.5</v>
      </c>
      <c r="J1032" s="226">
        <v>87.6</v>
      </c>
      <c r="K1032" s="226">
        <v>87.8</v>
      </c>
      <c r="L1032" s="226">
        <v>85.7</v>
      </c>
      <c r="M1032" s="226">
        <v>84</v>
      </c>
      <c r="N1032" s="226">
        <v>88.8</v>
      </c>
      <c r="O1032" s="226">
        <v>86.9</v>
      </c>
      <c r="P1032" s="227">
        <v>77.099999999999994</v>
      </c>
      <c r="Q1032" s="228">
        <v>93.6</v>
      </c>
      <c r="R1032" s="226">
        <v>82</v>
      </c>
      <c r="S1032" s="226">
        <v>85.8</v>
      </c>
      <c r="T1032" s="226">
        <v>81.475307280908112</v>
      </c>
      <c r="U1032" s="226">
        <v>87.978740000000002</v>
      </c>
      <c r="V1032" s="226">
        <v>81</v>
      </c>
      <c r="W1032" s="226">
        <v>88</v>
      </c>
      <c r="X1032" s="226">
        <v>76.599999999999994</v>
      </c>
      <c r="Y1032" s="226">
        <v>83.9</v>
      </c>
      <c r="Z1032" s="226">
        <v>94.2</v>
      </c>
      <c r="AA1032" s="228">
        <v>99.1</v>
      </c>
      <c r="AB1032" s="223"/>
      <c r="AC1032" s="224"/>
      <c r="AD1032" s="224"/>
      <c r="AE1032" s="224"/>
      <c r="AF1032" s="224"/>
      <c r="AG1032" s="224"/>
      <c r="AH1032" s="224"/>
      <c r="AI1032" s="224"/>
      <c r="AJ1032" s="224"/>
      <c r="AK1032" s="224"/>
      <c r="AL1032" s="224"/>
      <c r="AM1032" s="224"/>
      <c r="AN1032" s="224"/>
      <c r="AO1032" s="224"/>
      <c r="AP1032" s="224"/>
      <c r="AQ1032" s="224"/>
      <c r="AR1032" s="224"/>
      <c r="AS1032" s="224"/>
      <c r="AT1032" s="224"/>
      <c r="AU1032" s="224"/>
      <c r="AV1032" s="224"/>
      <c r="AW1032" s="224"/>
      <c r="AX1032" s="224"/>
      <c r="AY1032" s="224"/>
      <c r="AZ1032" s="224"/>
      <c r="BA1032" s="224"/>
      <c r="BB1032" s="224"/>
      <c r="BC1032" s="224"/>
      <c r="BD1032" s="224"/>
      <c r="BE1032" s="224"/>
      <c r="BF1032" s="224"/>
      <c r="BG1032" s="224"/>
      <c r="BH1032" s="224"/>
      <c r="BI1032" s="224"/>
      <c r="BJ1032" s="224"/>
      <c r="BK1032" s="224"/>
      <c r="BL1032" s="224"/>
      <c r="BM1032" s="225">
        <v>44</v>
      </c>
    </row>
    <row r="1033" spans="1:65">
      <c r="A1033" s="30"/>
      <c r="B1033" s="19">
        <v>1</v>
      </c>
      <c r="C1033" s="9">
        <v>3</v>
      </c>
      <c r="D1033" s="226">
        <v>88.5</v>
      </c>
      <c r="E1033" s="226">
        <v>89.6</v>
      </c>
      <c r="F1033" s="226">
        <v>82.093057375175931</v>
      </c>
      <c r="G1033" s="226">
        <v>83.387500000000003</v>
      </c>
      <c r="H1033" s="228">
        <v>34.78</v>
      </c>
      <c r="I1033" s="228">
        <v>75.2</v>
      </c>
      <c r="J1033" s="226">
        <v>86.1</v>
      </c>
      <c r="K1033" s="226">
        <v>90.8</v>
      </c>
      <c r="L1033" s="226">
        <v>84.4</v>
      </c>
      <c r="M1033" s="226">
        <v>78</v>
      </c>
      <c r="N1033" s="226">
        <v>77.599999999999994</v>
      </c>
      <c r="O1033" s="226">
        <v>85.6</v>
      </c>
      <c r="P1033" s="226">
        <v>81.7</v>
      </c>
      <c r="Q1033" s="227">
        <v>81.7</v>
      </c>
      <c r="R1033" s="226">
        <v>86.5</v>
      </c>
      <c r="S1033" s="226">
        <v>88</v>
      </c>
      <c r="T1033" s="226">
        <v>81.307579512868841</v>
      </c>
      <c r="U1033" s="226">
        <v>86.680944999999994</v>
      </c>
      <c r="V1033" s="226">
        <v>83</v>
      </c>
      <c r="W1033" s="226">
        <v>85</v>
      </c>
      <c r="X1033" s="226">
        <v>78.5</v>
      </c>
      <c r="Y1033" s="226">
        <v>84.2</v>
      </c>
      <c r="Z1033" s="226">
        <v>91.7</v>
      </c>
      <c r="AA1033" s="228">
        <v>101</v>
      </c>
      <c r="AB1033" s="223"/>
      <c r="AC1033" s="224"/>
      <c r="AD1033" s="224"/>
      <c r="AE1033" s="224"/>
      <c r="AF1033" s="224"/>
      <c r="AG1033" s="224"/>
      <c r="AH1033" s="224"/>
      <c r="AI1033" s="224"/>
      <c r="AJ1033" s="224"/>
      <c r="AK1033" s="224"/>
      <c r="AL1033" s="224"/>
      <c r="AM1033" s="224"/>
      <c r="AN1033" s="224"/>
      <c r="AO1033" s="224"/>
      <c r="AP1033" s="224"/>
      <c r="AQ1033" s="224"/>
      <c r="AR1033" s="224"/>
      <c r="AS1033" s="224"/>
      <c r="AT1033" s="224"/>
      <c r="AU1033" s="224"/>
      <c r="AV1033" s="224"/>
      <c r="AW1033" s="224"/>
      <c r="AX1033" s="224"/>
      <c r="AY1033" s="224"/>
      <c r="AZ1033" s="224"/>
      <c r="BA1033" s="224"/>
      <c r="BB1033" s="224"/>
      <c r="BC1033" s="224"/>
      <c r="BD1033" s="224"/>
      <c r="BE1033" s="224"/>
      <c r="BF1033" s="224"/>
      <c r="BG1033" s="224"/>
      <c r="BH1033" s="224"/>
      <c r="BI1033" s="224"/>
      <c r="BJ1033" s="224"/>
      <c r="BK1033" s="224"/>
      <c r="BL1033" s="224"/>
      <c r="BM1033" s="225">
        <v>16</v>
      </c>
    </row>
    <row r="1034" spans="1:65">
      <c r="A1034" s="30"/>
      <c r="B1034" s="19">
        <v>1</v>
      </c>
      <c r="C1034" s="9">
        <v>4</v>
      </c>
      <c r="D1034" s="226">
        <v>85.6</v>
      </c>
      <c r="E1034" s="226">
        <v>89.5</v>
      </c>
      <c r="F1034" s="226">
        <v>83.239482880655146</v>
      </c>
      <c r="G1034" s="226">
        <v>85.602800000000002</v>
      </c>
      <c r="H1034" s="228">
        <v>35.42</v>
      </c>
      <c r="I1034" s="228">
        <v>70.3</v>
      </c>
      <c r="J1034" s="226">
        <v>85.5</v>
      </c>
      <c r="K1034" s="226">
        <v>89.7</v>
      </c>
      <c r="L1034" s="226">
        <v>85</v>
      </c>
      <c r="M1034" s="226">
        <v>84</v>
      </c>
      <c r="N1034" s="226">
        <v>84.6</v>
      </c>
      <c r="O1034" s="226">
        <v>83.5</v>
      </c>
      <c r="P1034" s="226">
        <v>82</v>
      </c>
      <c r="Q1034" s="228">
        <v>96.2</v>
      </c>
      <c r="R1034" s="226">
        <v>83.9</v>
      </c>
      <c r="S1034" s="226">
        <v>85.7</v>
      </c>
      <c r="T1034" s="226">
        <v>81.54645252951282</v>
      </c>
      <c r="U1034" s="226">
        <v>86.172030000000007</v>
      </c>
      <c r="V1034" s="226">
        <v>82</v>
      </c>
      <c r="W1034" s="226">
        <v>84</v>
      </c>
      <c r="X1034" s="226">
        <v>75.400000000000006</v>
      </c>
      <c r="Y1034" s="226">
        <v>83.4</v>
      </c>
      <c r="Z1034" s="226">
        <v>93.7</v>
      </c>
      <c r="AA1034" s="228">
        <v>102</v>
      </c>
      <c r="AB1034" s="223"/>
      <c r="AC1034" s="224"/>
      <c r="AD1034" s="224"/>
      <c r="AE1034" s="224"/>
      <c r="AF1034" s="224"/>
      <c r="AG1034" s="224"/>
      <c r="AH1034" s="224"/>
      <c r="AI1034" s="224"/>
      <c r="AJ1034" s="224"/>
      <c r="AK1034" s="224"/>
      <c r="AL1034" s="224"/>
      <c r="AM1034" s="224"/>
      <c r="AN1034" s="224"/>
      <c r="AO1034" s="224"/>
      <c r="AP1034" s="224"/>
      <c r="AQ1034" s="224"/>
      <c r="AR1034" s="224"/>
      <c r="AS1034" s="224"/>
      <c r="AT1034" s="224"/>
      <c r="AU1034" s="224"/>
      <c r="AV1034" s="224"/>
      <c r="AW1034" s="224"/>
      <c r="AX1034" s="224"/>
      <c r="AY1034" s="224"/>
      <c r="AZ1034" s="224"/>
      <c r="BA1034" s="224"/>
      <c r="BB1034" s="224"/>
      <c r="BC1034" s="224"/>
      <c r="BD1034" s="224"/>
      <c r="BE1034" s="224"/>
      <c r="BF1034" s="224"/>
      <c r="BG1034" s="224"/>
      <c r="BH1034" s="224"/>
      <c r="BI1034" s="224"/>
      <c r="BJ1034" s="224"/>
      <c r="BK1034" s="224"/>
      <c r="BL1034" s="224"/>
      <c r="BM1034" s="225">
        <v>84.979000273351744</v>
      </c>
    </row>
    <row r="1035" spans="1:65">
      <c r="A1035" s="30"/>
      <c r="B1035" s="19">
        <v>1</v>
      </c>
      <c r="C1035" s="9">
        <v>5</v>
      </c>
      <c r="D1035" s="226">
        <v>85.1</v>
      </c>
      <c r="E1035" s="226">
        <v>88.3</v>
      </c>
      <c r="F1035" s="226">
        <v>82.805132935444192</v>
      </c>
      <c r="G1035" s="226">
        <v>84.006</v>
      </c>
      <c r="H1035" s="228">
        <v>35.01</v>
      </c>
      <c r="I1035" s="228">
        <v>69.2</v>
      </c>
      <c r="J1035" s="226">
        <v>92.2</v>
      </c>
      <c r="K1035" s="226">
        <v>89.5</v>
      </c>
      <c r="L1035" s="226">
        <v>83.6</v>
      </c>
      <c r="M1035" s="226">
        <v>87</v>
      </c>
      <c r="N1035" s="226">
        <v>87.9</v>
      </c>
      <c r="O1035" s="226">
        <v>83.8</v>
      </c>
      <c r="P1035" s="226">
        <v>81.8</v>
      </c>
      <c r="Q1035" s="228">
        <v>94.6</v>
      </c>
      <c r="R1035" s="226">
        <v>85</v>
      </c>
      <c r="S1035" s="226">
        <v>87.4</v>
      </c>
      <c r="T1035" s="226">
        <v>83.379358130548837</v>
      </c>
      <c r="U1035" s="226">
        <v>87.238214999999997</v>
      </c>
      <c r="V1035" s="226">
        <v>83</v>
      </c>
      <c r="W1035" s="226">
        <v>85</v>
      </c>
      <c r="X1035" s="226">
        <v>76.5</v>
      </c>
      <c r="Y1035" s="226">
        <v>84.2</v>
      </c>
      <c r="Z1035" s="226">
        <v>94.9</v>
      </c>
      <c r="AA1035" s="228">
        <v>102</v>
      </c>
      <c r="AB1035" s="223"/>
      <c r="AC1035" s="224"/>
      <c r="AD1035" s="224"/>
      <c r="AE1035" s="224"/>
      <c r="AF1035" s="224"/>
      <c r="AG1035" s="224"/>
      <c r="AH1035" s="224"/>
      <c r="AI1035" s="224"/>
      <c r="AJ1035" s="224"/>
      <c r="AK1035" s="224"/>
      <c r="AL1035" s="224"/>
      <c r="AM1035" s="224"/>
      <c r="AN1035" s="224"/>
      <c r="AO1035" s="224"/>
      <c r="AP1035" s="224"/>
      <c r="AQ1035" s="224"/>
      <c r="AR1035" s="224"/>
      <c r="AS1035" s="224"/>
      <c r="AT1035" s="224"/>
      <c r="AU1035" s="224"/>
      <c r="AV1035" s="224"/>
      <c r="AW1035" s="224"/>
      <c r="AX1035" s="224"/>
      <c r="AY1035" s="224"/>
      <c r="AZ1035" s="224"/>
      <c r="BA1035" s="224"/>
      <c r="BB1035" s="224"/>
      <c r="BC1035" s="224"/>
      <c r="BD1035" s="224"/>
      <c r="BE1035" s="224"/>
      <c r="BF1035" s="224"/>
      <c r="BG1035" s="224"/>
      <c r="BH1035" s="224"/>
      <c r="BI1035" s="224"/>
      <c r="BJ1035" s="224"/>
      <c r="BK1035" s="224"/>
      <c r="BL1035" s="224"/>
      <c r="BM1035" s="225">
        <v>65</v>
      </c>
    </row>
    <row r="1036" spans="1:65">
      <c r="A1036" s="30"/>
      <c r="B1036" s="19">
        <v>1</v>
      </c>
      <c r="C1036" s="9">
        <v>6</v>
      </c>
      <c r="D1036" s="226">
        <v>89.4</v>
      </c>
      <c r="E1036" s="226">
        <v>90.5</v>
      </c>
      <c r="F1036" s="226">
        <v>82.860970789183909</v>
      </c>
      <c r="G1036" s="226">
        <v>83.390400000000014</v>
      </c>
      <c r="H1036" s="227">
        <v>38.090000000000003</v>
      </c>
      <c r="I1036" s="228">
        <v>48.3</v>
      </c>
      <c r="J1036" s="226">
        <v>82.6</v>
      </c>
      <c r="K1036" s="226">
        <v>89.4</v>
      </c>
      <c r="L1036" s="226">
        <v>84.5</v>
      </c>
      <c r="M1036" s="226">
        <v>77</v>
      </c>
      <c r="N1036" s="226">
        <v>75.5</v>
      </c>
      <c r="O1036" s="227">
        <v>95.4</v>
      </c>
      <c r="P1036" s="226">
        <v>78.599999999999994</v>
      </c>
      <c r="Q1036" s="228">
        <v>93.9</v>
      </c>
      <c r="R1036" s="226">
        <v>83.2</v>
      </c>
      <c r="S1036" s="226">
        <v>87.2</v>
      </c>
      <c r="T1036" s="226">
        <v>83.227223936738099</v>
      </c>
      <c r="U1036" s="226">
        <v>83.300654999999992</v>
      </c>
      <c r="V1036" s="226">
        <v>82</v>
      </c>
      <c r="W1036" s="226">
        <v>87</v>
      </c>
      <c r="X1036" s="226">
        <v>79.099999999999994</v>
      </c>
      <c r="Y1036" s="226">
        <v>84.2</v>
      </c>
      <c r="Z1036" s="226">
        <v>89.8</v>
      </c>
      <c r="AA1036" s="228">
        <v>101</v>
      </c>
      <c r="AB1036" s="223"/>
      <c r="AC1036" s="224"/>
      <c r="AD1036" s="224"/>
      <c r="AE1036" s="224"/>
      <c r="AF1036" s="224"/>
      <c r="AG1036" s="224"/>
      <c r="AH1036" s="224"/>
      <c r="AI1036" s="224"/>
      <c r="AJ1036" s="224"/>
      <c r="AK1036" s="224"/>
      <c r="AL1036" s="224"/>
      <c r="AM1036" s="224"/>
      <c r="AN1036" s="224"/>
      <c r="AO1036" s="224"/>
      <c r="AP1036" s="224"/>
      <c r="AQ1036" s="224"/>
      <c r="AR1036" s="224"/>
      <c r="AS1036" s="224"/>
      <c r="AT1036" s="224"/>
      <c r="AU1036" s="224"/>
      <c r="AV1036" s="224"/>
      <c r="AW1036" s="224"/>
      <c r="AX1036" s="224"/>
      <c r="AY1036" s="224"/>
      <c r="AZ1036" s="224"/>
      <c r="BA1036" s="224"/>
      <c r="BB1036" s="224"/>
      <c r="BC1036" s="224"/>
      <c r="BD1036" s="224"/>
      <c r="BE1036" s="224"/>
      <c r="BF1036" s="224"/>
      <c r="BG1036" s="224"/>
      <c r="BH1036" s="224"/>
      <c r="BI1036" s="224"/>
      <c r="BJ1036" s="224"/>
      <c r="BK1036" s="224"/>
      <c r="BL1036" s="224"/>
      <c r="BM1036" s="229"/>
    </row>
    <row r="1037" spans="1:65">
      <c r="A1037" s="30"/>
      <c r="B1037" s="20" t="s">
        <v>278</v>
      </c>
      <c r="C1037" s="12"/>
      <c r="D1037" s="230">
        <v>87.516666666666666</v>
      </c>
      <c r="E1037" s="230">
        <v>89.2</v>
      </c>
      <c r="F1037" s="230">
        <v>82.575256778434337</v>
      </c>
      <c r="G1037" s="230">
        <v>84.329116666666664</v>
      </c>
      <c r="H1037" s="230">
        <v>35.875</v>
      </c>
      <c r="I1037" s="230">
        <v>63.683333333333337</v>
      </c>
      <c r="J1037" s="230">
        <v>86.949999999999989</v>
      </c>
      <c r="K1037" s="230">
        <v>89.5</v>
      </c>
      <c r="L1037" s="230">
        <v>84.800000000000011</v>
      </c>
      <c r="M1037" s="230">
        <v>82</v>
      </c>
      <c r="N1037" s="230">
        <v>83.8</v>
      </c>
      <c r="O1037" s="230">
        <v>86.933333333333337</v>
      </c>
      <c r="P1037" s="230">
        <v>80.45</v>
      </c>
      <c r="Q1037" s="230">
        <v>92.316666666666663</v>
      </c>
      <c r="R1037" s="230">
        <v>84.13333333333334</v>
      </c>
      <c r="S1037" s="230">
        <v>87.550000000000011</v>
      </c>
      <c r="T1037" s="230">
        <v>82.074848355267321</v>
      </c>
      <c r="U1037" s="230">
        <v>84.698564166666657</v>
      </c>
      <c r="V1037" s="230">
        <v>82.333333333333329</v>
      </c>
      <c r="W1037" s="230">
        <v>85.5</v>
      </c>
      <c r="X1037" s="230">
        <v>78.266666666666666</v>
      </c>
      <c r="Y1037" s="230">
        <v>83.899999999999991</v>
      </c>
      <c r="Z1037" s="230">
        <v>92.516666666666652</v>
      </c>
      <c r="AA1037" s="230">
        <v>101.18333333333334</v>
      </c>
      <c r="AB1037" s="223"/>
      <c r="AC1037" s="224"/>
      <c r="AD1037" s="224"/>
      <c r="AE1037" s="224"/>
      <c r="AF1037" s="224"/>
      <c r="AG1037" s="224"/>
      <c r="AH1037" s="224"/>
      <c r="AI1037" s="224"/>
      <c r="AJ1037" s="224"/>
      <c r="AK1037" s="224"/>
      <c r="AL1037" s="224"/>
      <c r="AM1037" s="224"/>
      <c r="AN1037" s="224"/>
      <c r="AO1037" s="224"/>
      <c r="AP1037" s="224"/>
      <c r="AQ1037" s="224"/>
      <c r="AR1037" s="224"/>
      <c r="AS1037" s="224"/>
      <c r="AT1037" s="224"/>
      <c r="AU1037" s="224"/>
      <c r="AV1037" s="224"/>
      <c r="AW1037" s="224"/>
      <c r="AX1037" s="224"/>
      <c r="AY1037" s="224"/>
      <c r="AZ1037" s="224"/>
      <c r="BA1037" s="224"/>
      <c r="BB1037" s="224"/>
      <c r="BC1037" s="224"/>
      <c r="BD1037" s="224"/>
      <c r="BE1037" s="224"/>
      <c r="BF1037" s="224"/>
      <c r="BG1037" s="224"/>
      <c r="BH1037" s="224"/>
      <c r="BI1037" s="224"/>
      <c r="BJ1037" s="224"/>
      <c r="BK1037" s="224"/>
      <c r="BL1037" s="224"/>
      <c r="BM1037" s="229"/>
    </row>
    <row r="1038" spans="1:65">
      <c r="A1038" s="30"/>
      <c r="B1038" s="3" t="s">
        <v>279</v>
      </c>
      <c r="C1038" s="29"/>
      <c r="D1038" s="226">
        <v>87.15</v>
      </c>
      <c r="E1038" s="226">
        <v>89.25</v>
      </c>
      <c r="F1038" s="226">
        <v>82.646997158105336</v>
      </c>
      <c r="G1038" s="226">
        <v>83.793000000000006</v>
      </c>
      <c r="H1038" s="226">
        <v>35.564999999999998</v>
      </c>
      <c r="I1038" s="226">
        <v>69.400000000000006</v>
      </c>
      <c r="J1038" s="226">
        <v>86.85</v>
      </c>
      <c r="K1038" s="226">
        <v>89.6</v>
      </c>
      <c r="L1038" s="226">
        <v>84.75</v>
      </c>
      <c r="M1038" s="226">
        <v>83</v>
      </c>
      <c r="N1038" s="226">
        <v>86.25</v>
      </c>
      <c r="O1038" s="226">
        <v>86</v>
      </c>
      <c r="P1038" s="226">
        <v>81.599999999999994</v>
      </c>
      <c r="Q1038" s="226">
        <v>93.9</v>
      </c>
      <c r="R1038" s="226">
        <v>84.050000000000011</v>
      </c>
      <c r="S1038" s="226">
        <v>87.300000000000011</v>
      </c>
      <c r="T1038" s="226">
        <v>81.529810635269996</v>
      </c>
      <c r="U1038" s="226">
        <v>86.426487500000007</v>
      </c>
      <c r="V1038" s="226">
        <v>82.5</v>
      </c>
      <c r="W1038" s="226">
        <v>85</v>
      </c>
      <c r="X1038" s="226">
        <v>77.55</v>
      </c>
      <c r="Y1038" s="226">
        <v>84.050000000000011</v>
      </c>
      <c r="Z1038" s="226">
        <v>92.7</v>
      </c>
      <c r="AA1038" s="226">
        <v>101.5</v>
      </c>
      <c r="AB1038" s="223"/>
      <c r="AC1038" s="224"/>
      <c r="AD1038" s="224"/>
      <c r="AE1038" s="224"/>
      <c r="AF1038" s="224"/>
      <c r="AG1038" s="224"/>
      <c r="AH1038" s="224"/>
      <c r="AI1038" s="224"/>
      <c r="AJ1038" s="224"/>
      <c r="AK1038" s="224"/>
      <c r="AL1038" s="224"/>
      <c r="AM1038" s="224"/>
      <c r="AN1038" s="224"/>
      <c r="AO1038" s="224"/>
      <c r="AP1038" s="224"/>
      <c r="AQ1038" s="224"/>
      <c r="AR1038" s="224"/>
      <c r="AS1038" s="224"/>
      <c r="AT1038" s="224"/>
      <c r="AU1038" s="224"/>
      <c r="AV1038" s="224"/>
      <c r="AW1038" s="224"/>
      <c r="AX1038" s="224"/>
      <c r="AY1038" s="224"/>
      <c r="AZ1038" s="224"/>
      <c r="BA1038" s="224"/>
      <c r="BB1038" s="224"/>
      <c r="BC1038" s="224"/>
      <c r="BD1038" s="224"/>
      <c r="BE1038" s="224"/>
      <c r="BF1038" s="224"/>
      <c r="BG1038" s="224"/>
      <c r="BH1038" s="224"/>
      <c r="BI1038" s="224"/>
      <c r="BJ1038" s="224"/>
      <c r="BK1038" s="224"/>
      <c r="BL1038" s="224"/>
      <c r="BM1038" s="229"/>
    </row>
    <row r="1039" spans="1:65">
      <c r="A1039" s="30"/>
      <c r="B1039" s="3" t="s">
        <v>280</v>
      </c>
      <c r="C1039" s="29"/>
      <c r="D1039" s="236">
        <v>2.3284472651676453</v>
      </c>
      <c r="E1039" s="236">
        <v>0.84852813742385769</v>
      </c>
      <c r="F1039" s="236">
        <v>0.48769744142145216</v>
      </c>
      <c r="G1039" s="236">
        <v>1.1725467639572693</v>
      </c>
      <c r="H1039" s="236">
        <v>1.2017445652051035</v>
      </c>
      <c r="I1039" s="236">
        <v>11.659059424613387</v>
      </c>
      <c r="J1039" s="236">
        <v>3.1715926598477329</v>
      </c>
      <c r="K1039" s="236">
        <v>0.97159662411928949</v>
      </c>
      <c r="L1039" s="236">
        <v>0.79749608149507611</v>
      </c>
      <c r="M1039" s="236">
        <v>3.8470768123342691</v>
      </c>
      <c r="N1039" s="236">
        <v>5.8470505385194018</v>
      </c>
      <c r="O1039" s="236">
        <v>4.3669974429425409</v>
      </c>
      <c r="P1039" s="236">
        <v>2.0753312988532726</v>
      </c>
      <c r="Q1039" s="236">
        <v>5.2852309946365317</v>
      </c>
      <c r="R1039" s="236">
        <v>1.5383974345619094</v>
      </c>
      <c r="S1039" s="236">
        <v>2.0077350422802316</v>
      </c>
      <c r="T1039" s="236">
        <v>0.95630040768183167</v>
      </c>
      <c r="U1039" s="236">
        <v>4.1790820400435011</v>
      </c>
      <c r="V1039" s="236">
        <v>0.81649658092772603</v>
      </c>
      <c r="W1039" s="236">
        <v>1.6431676725154984</v>
      </c>
      <c r="X1039" s="236">
        <v>2.9070030386407684</v>
      </c>
      <c r="Y1039" s="236">
        <v>0.36878177829171538</v>
      </c>
      <c r="Z1039" s="236">
        <v>2.0449123860612413</v>
      </c>
      <c r="AA1039" s="236">
        <v>1.1321071798494486</v>
      </c>
      <c r="AB1039" s="233"/>
      <c r="AC1039" s="234"/>
      <c r="AD1039" s="234"/>
      <c r="AE1039" s="234"/>
      <c r="AF1039" s="234"/>
      <c r="AG1039" s="234"/>
      <c r="AH1039" s="234"/>
      <c r="AI1039" s="234"/>
      <c r="AJ1039" s="234"/>
      <c r="AK1039" s="234"/>
      <c r="AL1039" s="234"/>
      <c r="AM1039" s="234"/>
      <c r="AN1039" s="234"/>
      <c r="AO1039" s="234"/>
      <c r="AP1039" s="234"/>
      <c r="AQ1039" s="234"/>
      <c r="AR1039" s="234"/>
      <c r="AS1039" s="234"/>
      <c r="AT1039" s="234"/>
      <c r="AU1039" s="234"/>
      <c r="AV1039" s="234"/>
      <c r="AW1039" s="234"/>
      <c r="AX1039" s="234"/>
      <c r="AY1039" s="234"/>
      <c r="AZ1039" s="234"/>
      <c r="BA1039" s="234"/>
      <c r="BB1039" s="234"/>
      <c r="BC1039" s="234"/>
      <c r="BD1039" s="234"/>
      <c r="BE1039" s="234"/>
      <c r="BF1039" s="234"/>
      <c r="BG1039" s="234"/>
      <c r="BH1039" s="234"/>
      <c r="BI1039" s="234"/>
      <c r="BJ1039" s="234"/>
      <c r="BK1039" s="234"/>
      <c r="BL1039" s="234"/>
      <c r="BM1039" s="239"/>
    </row>
    <row r="1040" spans="1:65">
      <c r="A1040" s="30"/>
      <c r="B1040" s="3" t="s">
        <v>87</v>
      </c>
      <c r="C1040" s="29"/>
      <c r="D1040" s="13">
        <v>2.6605758124178008E-2</v>
      </c>
      <c r="E1040" s="13">
        <v>9.5126472805365202E-3</v>
      </c>
      <c r="F1040" s="13">
        <v>5.9060965772112627E-3</v>
      </c>
      <c r="G1040" s="13">
        <v>1.3904411789252736E-2</v>
      </c>
      <c r="H1040" s="13">
        <v>3.349810634718059E-2</v>
      </c>
      <c r="I1040" s="13">
        <v>0.1830786614699825</v>
      </c>
      <c r="J1040" s="13">
        <v>3.6476051292095843E-2</v>
      </c>
      <c r="K1040" s="13">
        <v>1.0855828202450162E-2</v>
      </c>
      <c r="L1040" s="13">
        <v>9.4044349232909902E-3</v>
      </c>
      <c r="M1040" s="13">
        <v>4.6915570882125231E-2</v>
      </c>
      <c r="N1040" s="13">
        <v>6.9773872774694531E-2</v>
      </c>
      <c r="O1040" s="13">
        <v>5.0233866291516958E-2</v>
      </c>
      <c r="P1040" s="13">
        <v>2.5796535722228373E-2</v>
      </c>
      <c r="Q1040" s="13">
        <v>5.7251103029101268E-2</v>
      </c>
      <c r="R1040" s="13">
        <v>1.8285230997170079E-2</v>
      </c>
      <c r="S1040" s="13">
        <v>2.2932439089437252E-2</v>
      </c>
      <c r="T1040" s="13">
        <v>1.1651564722269256E-2</v>
      </c>
      <c r="U1040" s="13">
        <v>4.9340647992804937E-2</v>
      </c>
      <c r="V1040" s="13">
        <v>9.9169625213893862E-3</v>
      </c>
      <c r="W1040" s="13">
        <v>1.921833535105846E-2</v>
      </c>
      <c r="X1040" s="13">
        <v>3.7142287546517487E-2</v>
      </c>
      <c r="Y1040" s="13">
        <v>4.3954919939417809E-3</v>
      </c>
      <c r="Z1040" s="13">
        <v>2.2103178375729508E-2</v>
      </c>
      <c r="AA1040" s="13">
        <v>1.1188672507159762E-2</v>
      </c>
      <c r="AB1040" s="159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56"/>
    </row>
    <row r="1041" spans="1:65">
      <c r="A1041" s="30"/>
      <c r="B1041" s="3" t="s">
        <v>281</v>
      </c>
      <c r="C1041" s="29"/>
      <c r="D1041" s="13">
        <v>2.9862276387719433E-2</v>
      </c>
      <c r="E1041" s="13">
        <v>4.9671091835283843E-2</v>
      </c>
      <c r="F1041" s="13">
        <v>-2.8286323529169488E-2</v>
      </c>
      <c r="G1041" s="13">
        <v>-7.647578867656768E-3</v>
      </c>
      <c r="H1041" s="13">
        <v>-0.57783687870413902</v>
      </c>
      <c r="I1041" s="13">
        <v>-0.25059917004809051</v>
      </c>
      <c r="J1041" s="13">
        <v>2.3193962276658153E-2</v>
      </c>
      <c r="K1041" s="13">
        <v>5.3201375776433801E-2</v>
      </c>
      <c r="L1041" s="13">
        <v>-2.1064059682502911E-3</v>
      </c>
      <c r="M1041" s="13">
        <v>-3.5055722752317608E-2</v>
      </c>
      <c r="N1041" s="13">
        <v>-1.3874019105417301E-2</v>
      </c>
      <c r="O1041" s="13">
        <v>2.2997835391038945E-2</v>
      </c>
      <c r="P1041" s="13">
        <v>-5.3295523114926246E-2</v>
      </c>
      <c r="Q1041" s="13">
        <v>8.6346819446120326E-2</v>
      </c>
      <c r="R1041" s="13">
        <v>-9.9514813930282608E-3</v>
      </c>
      <c r="S1041" s="13">
        <v>3.0254530158958515E-2</v>
      </c>
      <c r="T1041" s="13">
        <v>-3.4174936263578592E-2</v>
      </c>
      <c r="U1041" s="13">
        <v>-3.3000636131633732E-3</v>
      </c>
      <c r="V1041" s="13">
        <v>-3.113318503992879E-2</v>
      </c>
      <c r="W1041" s="13">
        <v>6.1309232277664272E-3</v>
      </c>
      <c r="X1041" s="13">
        <v>-7.8988145131073884E-2</v>
      </c>
      <c r="Y1041" s="13">
        <v>-1.2697257791700722E-2</v>
      </c>
      <c r="Z1041" s="13">
        <v>8.8700342073553706E-2</v>
      </c>
      <c r="AA1041" s="13">
        <v>0.19068632259566654</v>
      </c>
      <c r="AB1041" s="159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56"/>
    </row>
    <row r="1042" spans="1:65">
      <c r="A1042" s="30"/>
      <c r="B1042" s="46" t="s">
        <v>282</v>
      </c>
      <c r="C1042" s="47"/>
      <c r="D1042" s="45">
        <v>0.82</v>
      </c>
      <c r="E1042" s="45">
        <v>1.28</v>
      </c>
      <c r="F1042" s="45">
        <v>0.53</v>
      </c>
      <c r="G1042" s="45">
        <v>0.05</v>
      </c>
      <c r="H1042" s="45">
        <v>13.24</v>
      </c>
      <c r="I1042" s="45">
        <v>5.67</v>
      </c>
      <c r="J1042" s="45">
        <v>0.66</v>
      </c>
      <c r="K1042" s="45">
        <v>1.36</v>
      </c>
      <c r="L1042" s="45">
        <v>0.08</v>
      </c>
      <c r="M1042" s="45">
        <v>0.68</v>
      </c>
      <c r="N1042" s="45">
        <v>0.19</v>
      </c>
      <c r="O1042" s="45">
        <v>0.66</v>
      </c>
      <c r="P1042" s="45">
        <v>1.1100000000000001</v>
      </c>
      <c r="Q1042" s="45">
        <v>2.12</v>
      </c>
      <c r="R1042" s="45">
        <v>0.1</v>
      </c>
      <c r="S1042" s="45">
        <v>0.83</v>
      </c>
      <c r="T1042" s="45">
        <v>0.66</v>
      </c>
      <c r="U1042" s="45">
        <v>0.05</v>
      </c>
      <c r="V1042" s="45">
        <v>0.59</v>
      </c>
      <c r="W1042" s="45">
        <v>0.27</v>
      </c>
      <c r="X1042" s="45">
        <v>1.7</v>
      </c>
      <c r="Y1042" s="45">
        <v>0.17</v>
      </c>
      <c r="Z1042" s="45">
        <v>2.1800000000000002</v>
      </c>
      <c r="AA1042" s="45">
        <v>4.54</v>
      </c>
      <c r="AB1042" s="159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56"/>
    </row>
    <row r="1043" spans="1:65">
      <c r="B1043" s="31"/>
      <c r="C1043" s="20"/>
      <c r="D1043" s="20"/>
      <c r="E1043" s="20"/>
      <c r="F1043" s="20"/>
      <c r="G1043" s="20"/>
      <c r="H1043" s="20"/>
      <c r="I1043" s="20"/>
      <c r="J1043" s="20"/>
      <c r="K1043" s="20"/>
      <c r="L1043" s="20"/>
      <c r="M1043" s="20"/>
      <c r="N1043" s="20"/>
      <c r="O1043" s="20"/>
      <c r="P1043" s="20"/>
      <c r="Q1043" s="20"/>
      <c r="R1043" s="20"/>
      <c r="S1043" s="20"/>
      <c r="T1043" s="20"/>
      <c r="U1043" s="20"/>
      <c r="V1043" s="20"/>
      <c r="W1043" s="20"/>
      <c r="X1043" s="20"/>
      <c r="Y1043" s="20"/>
      <c r="Z1043" s="20"/>
      <c r="AA1043" s="20"/>
      <c r="BM1043" s="56"/>
    </row>
    <row r="1044" spans="1:65" ht="15">
      <c r="B1044" s="8" t="s">
        <v>557</v>
      </c>
      <c r="BM1044" s="28" t="s">
        <v>67</v>
      </c>
    </row>
    <row r="1045" spans="1:65" ht="15">
      <c r="A1045" s="25" t="s">
        <v>38</v>
      </c>
      <c r="B1045" s="18" t="s">
        <v>116</v>
      </c>
      <c r="C1045" s="15" t="s">
        <v>117</v>
      </c>
      <c r="D1045" s="16" t="s">
        <v>243</v>
      </c>
      <c r="E1045" s="17" t="s">
        <v>243</v>
      </c>
      <c r="F1045" s="17" t="s">
        <v>243</v>
      </c>
      <c r="G1045" s="17" t="s">
        <v>243</v>
      </c>
      <c r="H1045" s="17" t="s">
        <v>243</v>
      </c>
      <c r="I1045" s="17" t="s">
        <v>243</v>
      </c>
      <c r="J1045" s="17" t="s">
        <v>243</v>
      </c>
      <c r="K1045" s="17" t="s">
        <v>243</v>
      </c>
      <c r="L1045" s="17" t="s">
        <v>243</v>
      </c>
      <c r="M1045" s="17" t="s">
        <v>243</v>
      </c>
      <c r="N1045" s="17" t="s">
        <v>243</v>
      </c>
      <c r="O1045" s="17" t="s">
        <v>243</v>
      </c>
      <c r="P1045" s="17" t="s">
        <v>243</v>
      </c>
      <c r="Q1045" s="17" t="s">
        <v>243</v>
      </c>
      <c r="R1045" s="17" t="s">
        <v>243</v>
      </c>
      <c r="S1045" s="17" t="s">
        <v>243</v>
      </c>
      <c r="T1045" s="17" t="s">
        <v>243</v>
      </c>
      <c r="U1045" s="17" t="s">
        <v>243</v>
      </c>
      <c r="V1045" s="17" t="s">
        <v>243</v>
      </c>
      <c r="W1045" s="17" t="s">
        <v>243</v>
      </c>
      <c r="X1045" s="17" t="s">
        <v>243</v>
      </c>
      <c r="Y1045" s="17" t="s">
        <v>243</v>
      </c>
      <c r="Z1045" s="17" t="s">
        <v>243</v>
      </c>
      <c r="AA1045" s="17" t="s">
        <v>243</v>
      </c>
      <c r="AB1045" s="17" t="s">
        <v>243</v>
      </c>
      <c r="AC1045" s="159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3"/>
      <c r="BI1045" s="3"/>
      <c r="BJ1045" s="3"/>
      <c r="BK1045" s="3"/>
      <c r="BL1045" s="3"/>
      <c r="BM1045" s="28">
        <v>1</v>
      </c>
    </row>
    <row r="1046" spans="1:65">
      <c r="A1046" s="30"/>
      <c r="B1046" s="19" t="s">
        <v>244</v>
      </c>
      <c r="C1046" s="9" t="s">
        <v>244</v>
      </c>
      <c r="D1046" s="157" t="s">
        <v>246</v>
      </c>
      <c r="E1046" s="158" t="s">
        <v>247</v>
      </c>
      <c r="F1046" s="158" t="s">
        <v>248</v>
      </c>
      <c r="G1046" s="158" t="s">
        <v>249</v>
      </c>
      <c r="H1046" s="158" t="s">
        <v>251</v>
      </c>
      <c r="I1046" s="158" t="s">
        <v>252</v>
      </c>
      <c r="J1046" s="158" t="s">
        <v>253</v>
      </c>
      <c r="K1046" s="158" t="s">
        <v>254</v>
      </c>
      <c r="L1046" s="158" t="s">
        <v>255</v>
      </c>
      <c r="M1046" s="158" t="s">
        <v>256</v>
      </c>
      <c r="N1046" s="158" t="s">
        <v>257</v>
      </c>
      <c r="O1046" s="158" t="s">
        <v>259</v>
      </c>
      <c r="P1046" s="158" t="s">
        <v>260</v>
      </c>
      <c r="Q1046" s="158" t="s">
        <v>261</v>
      </c>
      <c r="R1046" s="158" t="s">
        <v>262</v>
      </c>
      <c r="S1046" s="158" t="s">
        <v>263</v>
      </c>
      <c r="T1046" s="158" t="s">
        <v>264</v>
      </c>
      <c r="U1046" s="158" t="s">
        <v>265</v>
      </c>
      <c r="V1046" s="158" t="s">
        <v>266</v>
      </c>
      <c r="W1046" s="158" t="s">
        <v>267</v>
      </c>
      <c r="X1046" s="158" t="s">
        <v>268</v>
      </c>
      <c r="Y1046" s="158" t="s">
        <v>269</v>
      </c>
      <c r="Z1046" s="158" t="s">
        <v>270</v>
      </c>
      <c r="AA1046" s="158" t="s">
        <v>271</v>
      </c>
      <c r="AB1046" s="158" t="s">
        <v>272</v>
      </c>
      <c r="AC1046" s="159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28" t="s">
        <v>3</v>
      </c>
    </row>
    <row r="1047" spans="1:65">
      <c r="A1047" s="30"/>
      <c r="B1047" s="19"/>
      <c r="C1047" s="9"/>
      <c r="D1047" s="10" t="s">
        <v>291</v>
      </c>
      <c r="E1047" s="11" t="s">
        <v>291</v>
      </c>
      <c r="F1047" s="11" t="s">
        <v>291</v>
      </c>
      <c r="G1047" s="11" t="s">
        <v>120</v>
      </c>
      <c r="H1047" s="11" t="s">
        <v>292</v>
      </c>
      <c r="I1047" s="11" t="s">
        <v>291</v>
      </c>
      <c r="J1047" s="11" t="s">
        <v>291</v>
      </c>
      <c r="K1047" s="11" t="s">
        <v>291</v>
      </c>
      <c r="L1047" s="11" t="s">
        <v>291</v>
      </c>
      <c r="M1047" s="11" t="s">
        <v>292</v>
      </c>
      <c r="N1047" s="11" t="s">
        <v>292</v>
      </c>
      <c r="O1047" s="11" t="s">
        <v>292</v>
      </c>
      <c r="P1047" s="11" t="s">
        <v>292</v>
      </c>
      <c r="Q1047" s="11" t="s">
        <v>292</v>
      </c>
      <c r="R1047" s="11" t="s">
        <v>292</v>
      </c>
      <c r="S1047" s="11" t="s">
        <v>292</v>
      </c>
      <c r="T1047" s="11" t="s">
        <v>120</v>
      </c>
      <c r="U1047" s="11" t="s">
        <v>292</v>
      </c>
      <c r="V1047" s="11" t="s">
        <v>291</v>
      </c>
      <c r="W1047" s="11" t="s">
        <v>120</v>
      </c>
      <c r="X1047" s="11" t="s">
        <v>292</v>
      </c>
      <c r="Y1047" s="11" t="s">
        <v>292</v>
      </c>
      <c r="Z1047" s="11" t="s">
        <v>292</v>
      </c>
      <c r="AA1047" s="11" t="s">
        <v>291</v>
      </c>
      <c r="AB1047" s="11" t="s">
        <v>291</v>
      </c>
      <c r="AC1047" s="159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28">
        <v>1</v>
      </c>
    </row>
    <row r="1048" spans="1:65">
      <c r="A1048" s="30"/>
      <c r="B1048" s="19"/>
      <c r="C1048" s="9"/>
      <c r="D1048" s="26"/>
      <c r="E1048" s="26"/>
      <c r="F1048" s="26"/>
      <c r="G1048" s="26"/>
      <c r="H1048" s="26"/>
      <c r="I1048" s="26"/>
      <c r="J1048" s="26"/>
      <c r="K1048" s="26"/>
      <c r="L1048" s="26"/>
      <c r="M1048" s="26"/>
      <c r="N1048" s="26"/>
      <c r="O1048" s="26"/>
      <c r="P1048" s="26"/>
      <c r="Q1048" s="26"/>
      <c r="R1048" s="26"/>
      <c r="S1048" s="26"/>
      <c r="T1048" s="26"/>
      <c r="U1048" s="26"/>
      <c r="V1048" s="26"/>
      <c r="W1048" s="26"/>
      <c r="X1048" s="26"/>
      <c r="Y1048" s="26"/>
      <c r="Z1048" s="26"/>
      <c r="AA1048" s="26"/>
      <c r="AB1048" s="26"/>
      <c r="AC1048" s="159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28">
        <v>2</v>
      </c>
    </row>
    <row r="1049" spans="1:65">
      <c r="A1049" s="30"/>
      <c r="B1049" s="18">
        <v>1</v>
      </c>
      <c r="C1049" s="14">
        <v>1</v>
      </c>
      <c r="D1049" s="231">
        <v>18.399999999999999</v>
      </c>
      <c r="E1049" s="231">
        <v>20.260000000000002</v>
      </c>
      <c r="F1049" s="231">
        <v>19.587536272722957</v>
      </c>
      <c r="G1049" s="231">
        <v>19.290000000000003</v>
      </c>
      <c r="H1049" s="231">
        <v>19.2</v>
      </c>
      <c r="I1049" s="231">
        <v>20.2</v>
      </c>
      <c r="J1049" s="231">
        <v>20.5</v>
      </c>
      <c r="K1049" s="232">
        <v>28.516499906464873</v>
      </c>
      <c r="L1049" s="231">
        <v>19.54</v>
      </c>
      <c r="M1049" s="232">
        <v>22.4</v>
      </c>
      <c r="N1049" s="231">
        <v>18.5</v>
      </c>
      <c r="O1049" s="231">
        <v>20.9</v>
      </c>
      <c r="P1049" s="231">
        <v>19</v>
      </c>
      <c r="Q1049" s="231">
        <v>20.7</v>
      </c>
      <c r="R1049" s="231">
        <v>19.7</v>
      </c>
      <c r="S1049" s="241">
        <v>18.8</v>
      </c>
      <c r="T1049" s="231">
        <v>21.456319611015402</v>
      </c>
      <c r="U1049" s="231">
        <v>17.856190000000002</v>
      </c>
      <c r="V1049" s="231">
        <v>21.5</v>
      </c>
      <c r="W1049" s="231">
        <v>19</v>
      </c>
      <c r="X1049" s="231">
        <v>19.5</v>
      </c>
      <c r="Y1049" s="231">
        <v>18.2</v>
      </c>
      <c r="Z1049" s="231">
        <v>19.8</v>
      </c>
      <c r="AA1049" s="231">
        <v>17.899999999999999</v>
      </c>
      <c r="AB1049" s="231">
        <v>18.5</v>
      </c>
      <c r="AC1049" s="233"/>
      <c r="AD1049" s="234"/>
      <c r="AE1049" s="234"/>
      <c r="AF1049" s="234"/>
      <c r="AG1049" s="234"/>
      <c r="AH1049" s="234"/>
      <c r="AI1049" s="234"/>
      <c r="AJ1049" s="234"/>
      <c r="AK1049" s="234"/>
      <c r="AL1049" s="234"/>
      <c r="AM1049" s="234"/>
      <c r="AN1049" s="234"/>
      <c r="AO1049" s="234"/>
      <c r="AP1049" s="234"/>
      <c r="AQ1049" s="234"/>
      <c r="AR1049" s="234"/>
      <c r="AS1049" s="234"/>
      <c r="AT1049" s="234"/>
      <c r="AU1049" s="234"/>
      <c r="AV1049" s="234"/>
      <c r="AW1049" s="234"/>
      <c r="AX1049" s="234"/>
      <c r="AY1049" s="234"/>
      <c r="AZ1049" s="234"/>
      <c r="BA1049" s="234"/>
      <c r="BB1049" s="234"/>
      <c r="BC1049" s="234"/>
      <c r="BD1049" s="234"/>
      <c r="BE1049" s="234"/>
      <c r="BF1049" s="234"/>
      <c r="BG1049" s="234"/>
      <c r="BH1049" s="234"/>
      <c r="BI1049" s="234"/>
      <c r="BJ1049" s="234"/>
      <c r="BK1049" s="234"/>
      <c r="BL1049" s="234"/>
      <c r="BM1049" s="235">
        <v>1</v>
      </c>
    </row>
    <row r="1050" spans="1:65">
      <c r="A1050" s="30"/>
      <c r="B1050" s="19">
        <v>1</v>
      </c>
      <c r="C1050" s="9">
        <v>2</v>
      </c>
      <c r="D1050" s="236">
        <v>18.3</v>
      </c>
      <c r="E1050" s="236">
        <v>20.260000000000002</v>
      </c>
      <c r="F1050" s="236">
        <v>19.349955399449158</v>
      </c>
      <c r="G1050" s="236">
        <v>19.539999999999996</v>
      </c>
      <c r="H1050" s="236">
        <v>19.7</v>
      </c>
      <c r="I1050" s="236">
        <v>20.399999999999999</v>
      </c>
      <c r="J1050" s="236">
        <v>20.2</v>
      </c>
      <c r="K1050" s="237">
        <v>27.889725662582833</v>
      </c>
      <c r="L1050" s="236">
        <v>19.239999999999998</v>
      </c>
      <c r="M1050" s="237">
        <v>23.2</v>
      </c>
      <c r="N1050" s="236">
        <v>18.600000000000001</v>
      </c>
      <c r="O1050" s="236">
        <v>20.9</v>
      </c>
      <c r="P1050" s="236">
        <v>19.399999999999999</v>
      </c>
      <c r="Q1050" s="236">
        <v>20.6</v>
      </c>
      <c r="R1050" s="236">
        <v>19.899999999999999</v>
      </c>
      <c r="S1050" s="236">
        <v>17.8</v>
      </c>
      <c r="T1050" s="236">
        <v>20.904025549384482</v>
      </c>
      <c r="U1050" s="236">
        <v>20.537550000000003</v>
      </c>
      <c r="V1050" s="236">
        <v>21.4</v>
      </c>
      <c r="W1050" s="236">
        <v>19.2</v>
      </c>
      <c r="X1050" s="236">
        <v>19</v>
      </c>
      <c r="Y1050" s="236">
        <v>17.8</v>
      </c>
      <c r="Z1050" s="238">
        <v>20.7</v>
      </c>
      <c r="AA1050" s="236">
        <v>18.8</v>
      </c>
      <c r="AB1050" s="236">
        <v>19.239999999999998</v>
      </c>
      <c r="AC1050" s="233"/>
      <c r="AD1050" s="234"/>
      <c r="AE1050" s="234"/>
      <c r="AF1050" s="234"/>
      <c r="AG1050" s="234"/>
      <c r="AH1050" s="234"/>
      <c r="AI1050" s="234"/>
      <c r="AJ1050" s="234"/>
      <c r="AK1050" s="234"/>
      <c r="AL1050" s="234"/>
      <c r="AM1050" s="234"/>
      <c r="AN1050" s="234"/>
      <c r="AO1050" s="234"/>
      <c r="AP1050" s="234"/>
      <c r="AQ1050" s="234"/>
      <c r="AR1050" s="234"/>
      <c r="AS1050" s="234"/>
      <c r="AT1050" s="234"/>
      <c r="AU1050" s="234"/>
      <c r="AV1050" s="234"/>
      <c r="AW1050" s="234"/>
      <c r="AX1050" s="234"/>
      <c r="AY1050" s="234"/>
      <c r="AZ1050" s="234"/>
      <c r="BA1050" s="234"/>
      <c r="BB1050" s="234"/>
      <c r="BC1050" s="234"/>
      <c r="BD1050" s="234"/>
      <c r="BE1050" s="234"/>
      <c r="BF1050" s="234"/>
      <c r="BG1050" s="234"/>
      <c r="BH1050" s="234"/>
      <c r="BI1050" s="234"/>
      <c r="BJ1050" s="234"/>
      <c r="BK1050" s="234"/>
      <c r="BL1050" s="234"/>
      <c r="BM1050" s="235">
        <v>45</v>
      </c>
    </row>
    <row r="1051" spans="1:65">
      <c r="A1051" s="30"/>
      <c r="B1051" s="19">
        <v>1</v>
      </c>
      <c r="C1051" s="9">
        <v>3</v>
      </c>
      <c r="D1051" s="236">
        <v>18.100000000000001</v>
      </c>
      <c r="E1051" s="236">
        <v>20.3</v>
      </c>
      <c r="F1051" s="236">
        <v>19.450257099992584</v>
      </c>
      <c r="G1051" s="236">
        <v>19.363333333333333</v>
      </c>
      <c r="H1051" s="236">
        <v>18.8</v>
      </c>
      <c r="I1051" s="236">
        <v>19.899999999999999</v>
      </c>
      <c r="J1051" s="236">
        <v>20.399999999999999</v>
      </c>
      <c r="K1051" s="237">
        <v>29.271449548353672</v>
      </c>
      <c r="L1051" s="236">
        <v>19.059999999999999</v>
      </c>
      <c r="M1051" s="237">
        <v>22.9</v>
      </c>
      <c r="N1051" s="238">
        <v>17.7</v>
      </c>
      <c r="O1051" s="236">
        <v>21.2</v>
      </c>
      <c r="P1051" s="236">
        <v>19.8</v>
      </c>
      <c r="Q1051" s="236">
        <v>20.7</v>
      </c>
      <c r="R1051" s="236">
        <v>20.2</v>
      </c>
      <c r="S1051" s="236">
        <v>18.2</v>
      </c>
      <c r="T1051" s="236">
        <v>21.198876777550776</v>
      </c>
      <c r="U1051" s="236">
        <v>19.525000000000002</v>
      </c>
      <c r="V1051" s="236">
        <v>21.1</v>
      </c>
      <c r="W1051" s="236">
        <v>19.2</v>
      </c>
      <c r="X1051" s="236">
        <v>19.100000000000001</v>
      </c>
      <c r="Y1051" s="236">
        <v>17.600000000000001</v>
      </c>
      <c r="Z1051" s="236">
        <v>19.899999999999999</v>
      </c>
      <c r="AA1051" s="236">
        <v>17.399999999999999</v>
      </c>
      <c r="AB1051" s="236">
        <v>19.46</v>
      </c>
      <c r="AC1051" s="233"/>
      <c r="AD1051" s="234"/>
      <c r="AE1051" s="234"/>
      <c r="AF1051" s="234"/>
      <c r="AG1051" s="234"/>
      <c r="AH1051" s="234"/>
      <c r="AI1051" s="234"/>
      <c r="AJ1051" s="234"/>
      <c r="AK1051" s="234"/>
      <c r="AL1051" s="234"/>
      <c r="AM1051" s="234"/>
      <c r="AN1051" s="234"/>
      <c r="AO1051" s="234"/>
      <c r="AP1051" s="234"/>
      <c r="AQ1051" s="234"/>
      <c r="AR1051" s="234"/>
      <c r="AS1051" s="234"/>
      <c r="AT1051" s="234"/>
      <c r="AU1051" s="234"/>
      <c r="AV1051" s="234"/>
      <c r="AW1051" s="234"/>
      <c r="AX1051" s="234"/>
      <c r="AY1051" s="234"/>
      <c r="AZ1051" s="234"/>
      <c r="BA1051" s="234"/>
      <c r="BB1051" s="234"/>
      <c r="BC1051" s="234"/>
      <c r="BD1051" s="234"/>
      <c r="BE1051" s="234"/>
      <c r="BF1051" s="234"/>
      <c r="BG1051" s="234"/>
      <c r="BH1051" s="234"/>
      <c r="BI1051" s="234"/>
      <c r="BJ1051" s="234"/>
      <c r="BK1051" s="234"/>
      <c r="BL1051" s="234"/>
      <c r="BM1051" s="235">
        <v>16</v>
      </c>
    </row>
    <row r="1052" spans="1:65">
      <c r="A1052" s="30"/>
      <c r="B1052" s="19">
        <v>1</v>
      </c>
      <c r="C1052" s="9">
        <v>4</v>
      </c>
      <c r="D1052" s="236">
        <v>18.600000000000001</v>
      </c>
      <c r="E1052" s="236">
        <v>20.07</v>
      </c>
      <c r="F1052" s="236">
        <v>19.720513764553139</v>
      </c>
      <c r="G1052" s="236">
        <v>19.423333333333332</v>
      </c>
      <c r="H1052" s="236">
        <v>18.899999999999999</v>
      </c>
      <c r="I1052" s="236">
        <v>20.399999999999999</v>
      </c>
      <c r="J1052" s="236">
        <v>20.8</v>
      </c>
      <c r="K1052" s="237">
        <v>28.712124618557979</v>
      </c>
      <c r="L1052" s="236">
        <v>19.36</v>
      </c>
      <c r="M1052" s="237">
        <v>24.4</v>
      </c>
      <c r="N1052" s="236">
        <v>18.5</v>
      </c>
      <c r="O1052" s="236">
        <v>20.3</v>
      </c>
      <c r="P1052" s="236">
        <v>19.8</v>
      </c>
      <c r="Q1052" s="236">
        <v>20.5</v>
      </c>
      <c r="R1052" s="236">
        <v>20.2</v>
      </c>
      <c r="S1052" s="236">
        <v>17.899999999999999</v>
      </c>
      <c r="T1052" s="236">
        <v>21.40060060499265</v>
      </c>
      <c r="U1052" s="236">
        <v>19.802640000000004</v>
      </c>
      <c r="V1052" s="236">
        <v>21.4</v>
      </c>
      <c r="W1052" s="236">
        <v>18.399999999999999</v>
      </c>
      <c r="X1052" s="236">
        <v>18.8</v>
      </c>
      <c r="Y1052" s="236">
        <v>18.2</v>
      </c>
      <c r="Z1052" s="236">
        <v>19.899999999999999</v>
      </c>
      <c r="AA1052" s="236">
        <v>17.899999999999999</v>
      </c>
      <c r="AB1052" s="236">
        <v>19.89</v>
      </c>
      <c r="AC1052" s="233"/>
      <c r="AD1052" s="234"/>
      <c r="AE1052" s="234"/>
      <c r="AF1052" s="234"/>
      <c r="AG1052" s="234"/>
      <c r="AH1052" s="234"/>
      <c r="AI1052" s="234"/>
      <c r="AJ1052" s="234"/>
      <c r="AK1052" s="234"/>
      <c r="AL1052" s="234"/>
      <c r="AM1052" s="234"/>
      <c r="AN1052" s="234"/>
      <c r="AO1052" s="234"/>
      <c r="AP1052" s="234"/>
      <c r="AQ1052" s="234"/>
      <c r="AR1052" s="234"/>
      <c r="AS1052" s="234"/>
      <c r="AT1052" s="234"/>
      <c r="AU1052" s="234"/>
      <c r="AV1052" s="234"/>
      <c r="AW1052" s="234"/>
      <c r="AX1052" s="234"/>
      <c r="AY1052" s="234"/>
      <c r="AZ1052" s="234"/>
      <c r="BA1052" s="234"/>
      <c r="BB1052" s="234"/>
      <c r="BC1052" s="234"/>
      <c r="BD1052" s="234"/>
      <c r="BE1052" s="234"/>
      <c r="BF1052" s="234"/>
      <c r="BG1052" s="234"/>
      <c r="BH1052" s="234"/>
      <c r="BI1052" s="234"/>
      <c r="BJ1052" s="234"/>
      <c r="BK1052" s="234"/>
      <c r="BL1052" s="234"/>
      <c r="BM1052" s="235">
        <v>19.546062045145302</v>
      </c>
    </row>
    <row r="1053" spans="1:65">
      <c r="A1053" s="30"/>
      <c r="B1053" s="19">
        <v>1</v>
      </c>
      <c r="C1053" s="9">
        <v>5</v>
      </c>
      <c r="D1053" s="238">
        <v>17.399999999999999</v>
      </c>
      <c r="E1053" s="236">
        <v>20.41</v>
      </c>
      <c r="F1053" s="236">
        <v>19.752804482597362</v>
      </c>
      <c r="G1053" s="236">
        <v>19.010000000000002</v>
      </c>
      <c r="H1053" s="236">
        <v>18.5</v>
      </c>
      <c r="I1053" s="236">
        <v>20.9</v>
      </c>
      <c r="J1053" s="236">
        <v>20.7</v>
      </c>
      <c r="K1053" s="237">
        <v>28.31797880378107</v>
      </c>
      <c r="L1053" s="236">
        <v>18.989999999999998</v>
      </c>
      <c r="M1053" s="237">
        <v>24.8</v>
      </c>
      <c r="N1053" s="236">
        <v>18.7</v>
      </c>
      <c r="O1053" s="236">
        <v>21.4</v>
      </c>
      <c r="P1053" s="236">
        <v>18.8</v>
      </c>
      <c r="Q1053" s="236">
        <v>20.5</v>
      </c>
      <c r="R1053" s="236">
        <v>20.2</v>
      </c>
      <c r="S1053" s="236">
        <v>18</v>
      </c>
      <c r="T1053" s="236">
        <v>20.914299933625148</v>
      </c>
      <c r="U1053" s="236">
        <v>20.124830000000003</v>
      </c>
      <c r="V1053" s="236">
        <v>21.4</v>
      </c>
      <c r="W1053" s="236">
        <v>18.5</v>
      </c>
      <c r="X1053" s="236">
        <v>18.7</v>
      </c>
      <c r="Y1053" s="236">
        <v>17.899999999999999</v>
      </c>
      <c r="Z1053" s="236">
        <v>20.2</v>
      </c>
      <c r="AA1053" s="236">
        <v>18.8</v>
      </c>
      <c r="AB1053" s="236">
        <v>20.079999999999998</v>
      </c>
      <c r="AC1053" s="233"/>
      <c r="AD1053" s="234"/>
      <c r="AE1053" s="234"/>
      <c r="AF1053" s="234"/>
      <c r="AG1053" s="234"/>
      <c r="AH1053" s="234"/>
      <c r="AI1053" s="234"/>
      <c r="AJ1053" s="234"/>
      <c r="AK1053" s="234"/>
      <c r="AL1053" s="234"/>
      <c r="AM1053" s="234"/>
      <c r="AN1053" s="234"/>
      <c r="AO1053" s="234"/>
      <c r="AP1053" s="234"/>
      <c r="AQ1053" s="234"/>
      <c r="AR1053" s="234"/>
      <c r="AS1053" s="234"/>
      <c r="AT1053" s="234"/>
      <c r="AU1053" s="234"/>
      <c r="AV1053" s="234"/>
      <c r="AW1053" s="234"/>
      <c r="AX1053" s="234"/>
      <c r="AY1053" s="234"/>
      <c r="AZ1053" s="234"/>
      <c r="BA1053" s="234"/>
      <c r="BB1053" s="234"/>
      <c r="BC1053" s="234"/>
      <c r="BD1053" s="234"/>
      <c r="BE1053" s="234"/>
      <c r="BF1053" s="234"/>
      <c r="BG1053" s="234"/>
      <c r="BH1053" s="234"/>
      <c r="BI1053" s="234"/>
      <c r="BJ1053" s="234"/>
      <c r="BK1053" s="234"/>
      <c r="BL1053" s="234"/>
      <c r="BM1053" s="235">
        <v>66</v>
      </c>
    </row>
    <row r="1054" spans="1:65">
      <c r="A1054" s="30"/>
      <c r="B1054" s="19">
        <v>1</v>
      </c>
      <c r="C1054" s="9">
        <v>6</v>
      </c>
      <c r="D1054" s="236">
        <v>18.2</v>
      </c>
      <c r="E1054" s="236">
        <v>20.67</v>
      </c>
      <c r="F1054" s="236">
        <v>19.490177918483727</v>
      </c>
      <c r="G1054" s="236">
        <v>19.443333333333332</v>
      </c>
      <c r="H1054" s="236">
        <v>19.3</v>
      </c>
      <c r="I1054" s="236">
        <v>21.1</v>
      </c>
      <c r="J1054" s="236">
        <v>20.399999999999999</v>
      </c>
      <c r="K1054" s="237">
        <v>28.715380242351049</v>
      </c>
      <c r="L1054" s="236">
        <v>19.239999999999998</v>
      </c>
      <c r="M1054" s="237">
        <v>21.6</v>
      </c>
      <c r="N1054" s="236">
        <v>18.100000000000001</v>
      </c>
      <c r="O1054" s="236">
        <v>21</v>
      </c>
      <c r="P1054" s="236">
        <v>19.899999999999999</v>
      </c>
      <c r="Q1054" s="236">
        <v>20</v>
      </c>
      <c r="R1054" s="236">
        <v>19.100000000000001</v>
      </c>
      <c r="S1054" s="236">
        <v>18</v>
      </c>
      <c r="T1054" s="236">
        <v>21.125742815684426</v>
      </c>
      <c r="U1054" s="238">
        <v>15.08732</v>
      </c>
      <c r="V1054" s="236">
        <v>21.3</v>
      </c>
      <c r="W1054" s="236">
        <v>18.5</v>
      </c>
      <c r="X1054" s="236">
        <v>19</v>
      </c>
      <c r="Y1054" s="236">
        <v>18.3</v>
      </c>
      <c r="Z1054" s="236">
        <v>19.899999999999999</v>
      </c>
      <c r="AA1054" s="236">
        <v>18.7</v>
      </c>
      <c r="AB1054" s="236">
        <v>19.13</v>
      </c>
      <c r="AC1054" s="233"/>
      <c r="AD1054" s="234"/>
      <c r="AE1054" s="234"/>
      <c r="AF1054" s="234"/>
      <c r="AG1054" s="234"/>
      <c r="AH1054" s="234"/>
      <c r="AI1054" s="234"/>
      <c r="AJ1054" s="234"/>
      <c r="AK1054" s="234"/>
      <c r="AL1054" s="234"/>
      <c r="AM1054" s="234"/>
      <c r="AN1054" s="234"/>
      <c r="AO1054" s="234"/>
      <c r="AP1054" s="234"/>
      <c r="AQ1054" s="234"/>
      <c r="AR1054" s="234"/>
      <c r="AS1054" s="234"/>
      <c r="AT1054" s="234"/>
      <c r="AU1054" s="234"/>
      <c r="AV1054" s="234"/>
      <c r="AW1054" s="234"/>
      <c r="AX1054" s="234"/>
      <c r="AY1054" s="234"/>
      <c r="AZ1054" s="234"/>
      <c r="BA1054" s="234"/>
      <c r="BB1054" s="234"/>
      <c r="BC1054" s="234"/>
      <c r="BD1054" s="234"/>
      <c r="BE1054" s="234"/>
      <c r="BF1054" s="234"/>
      <c r="BG1054" s="234"/>
      <c r="BH1054" s="234"/>
      <c r="BI1054" s="234"/>
      <c r="BJ1054" s="234"/>
      <c r="BK1054" s="234"/>
      <c r="BL1054" s="234"/>
      <c r="BM1054" s="239"/>
    </row>
    <row r="1055" spans="1:65">
      <c r="A1055" s="30"/>
      <c r="B1055" s="20" t="s">
        <v>278</v>
      </c>
      <c r="C1055" s="12"/>
      <c r="D1055" s="240">
        <v>18.166666666666668</v>
      </c>
      <c r="E1055" s="240">
        <v>20.328333333333337</v>
      </c>
      <c r="F1055" s="240">
        <v>19.558540822966485</v>
      </c>
      <c r="G1055" s="240">
        <v>19.344999999999999</v>
      </c>
      <c r="H1055" s="240">
        <v>19.066666666666666</v>
      </c>
      <c r="I1055" s="240">
        <v>20.483333333333331</v>
      </c>
      <c r="J1055" s="240">
        <v>20.5</v>
      </c>
      <c r="K1055" s="240">
        <v>28.570526463681912</v>
      </c>
      <c r="L1055" s="240">
        <v>19.238333333333333</v>
      </c>
      <c r="M1055" s="240">
        <v>23.216666666666669</v>
      </c>
      <c r="N1055" s="240">
        <v>18.349999999999998</v>
      </c>
      <c r="O1055" s="240">
        <v>20.95</v>
      </c>
      <c r="P1055" s="240">
        <v>19.45</v>
      </c>
      <c r="Q1055" s="240">
        <v>20.5</v>
      </c>
      <c r="R1055" s="240">
        <v>19.883333333333336</v>
      </c>
      <c r="S1055" s="240">
        <v>18.116666666666664</v>
      </c>
      <c r="T1055" s="240">
        <v>21.166644215375481</v>
      </c>
      <c r="U1055" s="240">
        <v>18.822255000000002</v>
      </c>
      <c r="V1055" s="240">
        <v>21.350000000000005</v>
      </c>
      <c r="W1055" s="240">
        <v>18.8</v>
      </c>
      <c r="X1055" s="240">
        <v>19.016666666666669</v>
      </c>
      <c r="Y1055" s="240">
        <v>17.999999999999996</v>
      </c>
      <c r="Z1055" s="240">
        <v>20.066666666666666</v>
      </c>
      <c r="AA1055" s="240">
        <v>18.25</v>
      </c>
      <c r="AB1055" s="240">
        <v>19.383333333333333</v>
      </c>
      <c r="AC1055" s="233"/>
      <c r="AD1055" s="234"/>
      <c r="AE1055" s="234"/>
      <c r="AF1055" s="234"/>
      <c r="AG1055" s="234"/>
      <c r="AH1055" s="234"/>
      <c r="AI1055" s="234"/>
      <c r="AJ1055" s="234"/>
      <c r="AK1055" s="234"/>
      <c r="AL1055" s="234"/>
      <c r="AM1055" s="234"/>
      <c r="AN1055" s="234"/>
      <c r="AO1055" s="234"/>
      <c r="AP1055" s="234"/>
      <c r="AQ1055" s="234"/>
      <c r="AR1055" s="234"/>
      <c r="AS1055" s="234"/>
      <c r="AT1055" s="234"/>
      <c r="AU1055" s="234"/>
      <c r="AV1055" s="234"/>
      <c r="AW1055" s="234"/>
      <c r="AX1055" s="234"/>
      <c r="AY1055" s="234"/>
      <c r="AZ1055" s="234"/>
      <c r="BA1055" s="234"/>
      <c r="BB1055" s="234"/>
      <c r="BC1055" s="234"/>
      <c r="BD1055" s="234"/>
      <c r="BE1055" s="234"/>
      <c r="BF1055" s="234"/>
      <c r="BG1055" s="234"/>
      <c r="BH1055" s="234"/>
      <c r="BI1055" s="234"/>
      <c r="BJ1055" s="234"/>
      <c r="BK1055" s="234"/>
      <c r="BL1055" s="234"/>
      <c r="BM1055" s="239"/>
    </row>
    <row r="1056" spans="1:65">
      <c r="A1056" s="30"/>
      <c r="B1056" s="3" t="s">
        <v>279</v>
      </c>
      <c r="C1056" s="29"/>
      <c r="D1056" s="236">
        <v>18.25</v>
      </c>
      <c r="E1056" s="236">
        <v>20.28</v>
      </c>
      <c r="F1056" s="236">
        <v>19.53885709560334</v>
      </c>
      <c r="G1056" s="236">
        <v>19.393333333333331</v>
      </c>
      <c r="H1056" s="236">
        <v>19.049999999999997</v>
      </c>
      <c r="I1056" s="236">
        <v>20.399999999999999</v>
      </c>
      <c r="J1056" s="236">
        <v>20.45</v>
      </c>
      <c r="K1056" s="236">
        <v>28.614312262511426</v>
      </c>
      <c r="L1056" s="236">
        <v>19.239999999999998</v>
      </c>
      <c r="M1056" s="236">
        <v>23.049999999999997</v>
      </c>
      <c r="N1056" s="236">
        <v>18.5</v>
      </c>
      <c r="O1056" s="236">
        <v>20.95</v>
      </c>
      <c r="P1056" s="236">
        <v>19.600000000000001</v>
      </c>
      <c r="Q1056" s="236">
        <v>20.55</v>
      </c>
      <c r="R1056" s="236">
        <v>20.049999999999997</v>
      </c>
      <c r="S1056" s="236">
        <v>18</v>
      </c>
      <c r="T1056" s="236">
        <v>21.162309796617599</v>
      </c>
      <c r="U1056" s="236">
        <v>19.663820000000001</v>
      </c>
      <c r="V1056" s="236">
        <v>21.4</v>
      </c>
      <c r="W1056" s="236">
        <v>18.75</v>
      </c>
      <c r="X1056" s="236">
        <v>19</v>
      </c>
      <c r="Y1056" s="236">
        <v>18.049999999999997</v>
      </c>
      <c r="Z1056" s="236">
        <v>19.899999999999999</v>
      </c>
      <c r="AA1056" s="236">
        <v>18.299999999999997</v>
      </c>
      <c r="AB1056" s="236">
        <v>19.350000000000001</v>
      </c>
      <c r="AC1056" s="233"/>
      <c r="AD1056" s="234"/>
      <c r="AE1056" s="234"/>
      <c r="AF1056" s="234"/>
      <c r="AG1056" s="234"/>
      <c r="AH1056" s="234"/>
      <c r="AI1056" s="234"/>
      <c r="AJ1056" s="234"/>
      <c r="AK1056" s="234"/>
      <c r="AL1056" s="234"/>
      <c r="AM1056" s="234"/>
      <c r="AN1056" s="234"/>
      <c r="AO1056" s="234"/>
      <c r="AP1056" s="234"/>
      <c r="AQ1056" s="234"/>
      <c r="AR1056" s="234"/>
      <c r="AS1056" s="234"/>
      <c r="AT1056" s="234"/>
      <c r="AU1056" s="234"/>
      <c r="AV1056" s="234"/>
      <c r="AW1056" s="234"/>
      <c r="AX1056" s="234"/>
      <c r="AY1056" s="234"/>
      <c r="AZ1056" s="234"/>
      <c r="BA1056" s="234"/>
      <c r="BB1056" s="234"/>
      <c r="BC1056" s="234"/>
      <c r="BD1056" s="234"/>
      <c r="BE1056" s="234"/>
      <c r="BF1056" s="234"/>
      <c r="BG1056" s="234"/>
      <c r="BH1056" s="234"/>
      <c r="BI1056" s="234"/>
      <c r="BJ1056" s="234"/>
      <c r="BK1056" s="234"/>
      <c r="BL1056" s="234"/>
      <c r="BM1056" s="239"/>
    </row>
    <row r="1057" spans="1:65">
      <c r="A1057" s="30"/>
      <c r="B1057" s="3" t="s">
        <v>280</v>
      </c>
      <c r="C1057" s="29"/>
      <c r="D1057" s="23">
        <v>0.41311822359545841</v>
      </c>
      <c r="E1057" s="23">
        <v>0.20014161652856405</v>
      </c>
      <c r="F1057" s="23">
        <v>0.1579373734366285</v>
      </c>
      <c r="G1057" s="23">
        <v>0.18407426037698102</v>
      </c>
      <c r="H1057" s="23">
        <v>0.42268979957726277</v>
      </c>
      <c r="I1057" s="23">
        <v>0.44459719597256486</v>
      </c>
      <c r="J1057" s="23">
        <v>0.21908902300206698</v>
      </c>
      <c r="K1057" s="23">
        <v>0.46098042159468644</v>
      </c>
      <c r="L1057" s="23">
        <v>0.19964134508329376</v>
      </c>
      <c r="M1057" s="23">
        <v>1.207338671072316</v>
      </c>
      <c r="N1057" s="23">
        <v>0.37815340802378089</v>
      </c>
      <c r="O1057" s="23">
        <v>0.37282703764614433</v>
      </c>
      <c r="P1057" s="23">
        <v>0.46368092477478495</v>
      </c>
      <c r="Q1057" s="23">
        <v>0.26076809620810587</v>
      </c>
      <c r="R1057" s="23">
        <v>0.43550736694878767</v>
      </c>
      <c r="S1057" s="23">
        <v>0.36009258068817085</v>
      </c>
      <c r="T1057" s="23">
        <v>0.23409634337251009</v>
      </c>
      <c r="U1057" s="23">
        <v>2.0482658464833134</v>
      </c>
      <c r="V1057" s="23">
        <v>0.13784048752090136</v>
      </c>
      <c r="W1057" s="23">
        <v>0.37416573867739411</v>
      </c>
      <c r="X1057" s="23">
        <v>0.27868739954771327</v>
      </c>
      <c r="Y1057" s="23">
        <v>0.275680975041804</v>
      </c>
      <c r="Z1057" s="23">
        <v>0.3386246693120078</v>
      </c>
      <c r="AA1057" s="23">
        <v>0.59581876439065007</v>
      </c>
      <c r="AB1057" s="23">
        <v>0.56796713519944675</v>
      </c>
      <c r="AC1057" s="159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56"/>
    </row>
    <row r="1058" spans="1:65">
      <c r="A1058" s="30"/>
      <c r="B1058" s="3" t="s">
        <v>87</v>
      </c>
      <c r="C1058" s="29"/>
      <c r="D1058" s="13">
        <v>2.2740452674979362E-2</v>
      </c>
      <c r="E1058" s="13">
        <v>9.8454513336999599E-3</v>
      </c>
      <c r="F1058" s="13">
        <v>8.0751102480595902E-3</v>
      </c>
      <c r="G1058" s="13">
        <v>9.5153404175229266E-3</v>
      </c>
      <c r="H1058" s="13">
        <v>2.2169045432373923E-2</v>
      </c>
      <c r="I1058" s="13">
        <v>2.1705314693534497E-2</v>
      </c>
      <c r="J1058" s="13">
        <v>1.0687269414734975E-2</v>
      </c>
      <c r="K1058" s="13">
        <v>1.6134824193060369E-2</v>
      </c>
      <c r="L1058" s="13">
        <v>1.0377268218831868E-2</v>
      </c>
      <c r="M1058" s="13">
        <v>5.200310141015E-2</v>
      </c>
      <c r="N1058" s="13">
        <v>2.0607815151159725E-2</v>
      </c>
      <c r="O1058" s="13">
        <v>1.7796039983109517E-2</v>
      </c>
      <c r="P1058" s="13">
        <v>2.3839636235207455E-2</v>
      </c>
      <c r="Q1058" s="13">
        <v>1.2720394936980774E-2</v>
      </c>
      <c r="R1058" s="13">
        <v>2.1903136644532487E-2</v>
      </c>
      <c r="S1058" s="13">
        <v>1.987631540137098E-2</v>
      </c>
      <c r="T1058" s="13">
        <v>1.1059681496534163E-2</v>
      </c>
      <c r="U1058" s="13">
        <v>0.10882149064941014</v>
      </c>
      <c r="V1058" s="13">
        <v>6.4562289236956127E-3</v>
      </c>
      <c r="W1058" s="13">
        <v>1.9902432908372028E-2</v>
      </c>
      <c r="X1058" s="13">
        <v>1.4654902693131282E-2</v>
      </c>
      <c r="Y1058" s="13">
        <v>1.531560972454467E-2</v>
      </c>
      <c r="Z1058" s="13">
        <v>1.6874983520531951E-2</v>
      </c>
      <c r="AA1058" s="13">
        <v>3.2647603528254798E-2</v>
      </c>
      <c r="AB1058" s="13">
        <v>2.9301829846919009E-2</v>
      </c>
      <c r="AC1058" s="159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56"/>
    </row>
    <row r="1059" spans="1:65">
      <c r="A1059" s="30"/>
      <c r="B1059" s="3" t="s">
        <v>281</v>
      </c>
      <c r="C1059" s="29"/>
      <c r="D1059" s="13">
        <v>-7.0571523578133566E-2</v>
      </c>
      <c r="E1059" s="13">
        <v>4.002193824931255E-2</v>
      </c>
      <c r="F1059" s="13">
        <v>6.3842925456603083E-4</v>
      </c>
      <c r="G1059" s="13">
        <v>-1.0286575612054816E-2</v>
      </c>
      <c r="H1059" s="13">
        <v>-2.4526443094848527E-2</v>
      </c>
      <c r="I1059" s="13">
        <v>4.7951924332544582E-2</v>
      </c>
      <c r="J1059" s="13">
        <v>4.8804611008161025E-2</v>
      </c>
      <c r="K1059" s="13">
        <v>0.46170243385562348</v>
      </c>
      <c r="L1059" s="13">
        <v>-1.5743770335999718E-2</v>
      </c>
      <c r="M1059" s="13">
        <v>0.18779253913363303</v>
      </c>
      <c r="N1059" s="13">
        <v>-6.1191970146353469E-2</v>
      </c>
      <c r="O1059" s="13">
        <v>7.1827151249803656E-2</v>
      </c>
      <c r="P1059" s="13">
        <v>-4.9146495556715575E-3</v>
      </c>
      <c r="Q1059" s="13">
        <v>4.8804611008161025E-2</v>
      </c>
      <c r="R1059" s="13">
        <v>1.7255204010354852E-2</v>
      </c>
      <c r="S1059" s="13">
        <v>-7.3129583604983006E-2</v>
      </c>
      <c r="T1059" s="13">
        <v>8.2910929397806088E-2</v>
      </c>
      <c r="U1059" s="13">
        <v>-3.7030837386760163E-2</v>
      </c>
      <c r="V1059" s="13">
        <v>9.2291631464597401E-2</v>
      </c>
      <c r="W1059" s="13">
        <v>-3.8169429904710728E-2</v>
      </c>
      <c r="X1059" s="13">
        <v>-2.7084503121697634E-2</v>
      </c>
      <c r="Y1059" s="13">
        <v>-7.9098390334297775E-2</v>
      </c>
      <c r="Z1059" s="13">
        <v>2.6634757442134838E-2</v>
      </c>
      <c r="AA1059" s="13">
        <v>-6.6308090200051684E-2</v>
      </c>
      <c r="AB1059" s="13">
        <v>-8.3253962581371077E-3</v>
      </c>
      <c r="AC1059" s="159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56"/>
    </row>
    <row r="1060" spans="1:65">
      <c r="A1060" s="30"/>
      <c r="B1060" s="46" t="s">
        <v>282</v>
      </c>
      <c r="C1060" s="47"/>
      <c r="D1060" s="45">
        <v>0.84</v>
      </c>
      <c r="E1060" s="45">
        <v>0.56999999999999995</v>
      </c>
      <c r="F1060" s="45">
        <v>7.0000000000000007E-2</v>
      </c>
      <c r="G1060" s="45">
        <v>7.0000000000000007E-2</v>
      </c>
      <c r="H1060" s="45">
        <v>0.25</v>
      </c>
      <c r="I1060" s="45">
        <v>0.67</v>
      </c>
      <c r="J1060" s="45">
        <v>0.69</v>
      </c>
      <c r="K1060" s="45">
        <v>5.95</v>
      </c>
      <c r="L1060" s="45">
        <v>0.14000000000000001</v>
      </c>
      <c r="M1060" s="45">
        <v>2.46</v>
      </c>
      <c r="N1060" s="45">
        <v>0.72</v>
      </c>
      <c r="O1060" s="45">
        <v>0.98</v>
      </c>
      <c r="P1060" s="45">
        <v>0</v>
      </c>
      <c r="Q1060" s="45">
        <v>0.69</v>
      </c>
      <c r="R1060" s="45">
        <v>0.28000000000000003</v>
      </c>
      <c r="S1060" s="45">
        <v>0.87</v>
      </c>
      <c r="T1060" s="45">
        <v>1.1200000000000001</v>
      </c>
      <c r="U1060" s="45">
        <v>0.41</v>
      </c>
      <c r="V1060" s="45">
        <v>1.24</v>
      </c>
      <c r="W1060" s="45">
        <v>0.42</v>
      </c>
      <c r="X1060" s="45">
        <v>0.28000000000000003</v>
      </c>
      <c r="Y1060" s="45">
        <v>0.95</v>
      </c>
      <c r="Z1060" s="45">
        <v>0.4</v>
      </c>
      <c r="AA1060" s="45">
        <v>0.78</v>
      </c>
      <c r="AB1060" s="45">
        <v>0.04</v>
      </c>
      <c r="AC1060" s="159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56"/>
    </row>
    <row r="1061" spans="1:65">
      <c r="B1061" s="31"/>
      <c r="C1061" s="20"/>
      <c r="D1061" s="20"/>
      <c r="E1061" s="20"/>
      <c r="F1061" s="20"/>
      <c r="G1061" s="20"/>
      <c r="H1061" s="20"/>
      <c r="I1061" s="20"/>
      <c r="J1061" s="20"/>
      <c r="K1061" s="20"/>
      <c r="L1061" s="20"/>
      <c r="M1061" s="20"/>
      <c r="N1061" s="20"/>
      <c r="O1061" s="20"/>
      <c r="P1061" s="20"/>
      <c r="Q1061" s="20"/>
      <c r="R1061" s="20"/>
      <c r="S1061" s="20"/>
      <c r="T1061" s="20"/>
      <c r="U1061" s="20"/>
      <c r="V1061" s="20"/>
      <c r="W1061" s="20"/>
      <c r="X1061" s="20"/>
      <c r="Y1061" s="20"/>
      <c r="Z1061" s="20"/>
      <c r="AA1061" s="20"/>
      <c r="AB1061" s="20"/>
      <c r="BM1061" s="56"/>
    </row>
    <row r="1062" spans="1:65" ht="15">
      <c r="B1062" s="8" t="s">
        <v>558</v>
      </c>
      <c r="BM1062" s="28" t="s">
        <v>67</v>
      </c>
    </row>
    <row r="1063" spans="1:65" ht="15">
      <c r="A1063" s="25" t="s">
        <v>41</v>
      </c>
      <c r="B1063" s="18" t="s">
        <v>116</v>
      </c>
      <c r="C1063" s="15" t="s">
        <v>117</v>
      </c>
      <c r="D1063" s="16" t="s">
        <v>243</v>
      </c>
      <c r="E1063" s="17" t="s">
        <v>243</v>
      </c>
      <c r="F1063" s="17" t="s">
        <v>243</v>
      </c>
      <c r="G1063" s="17" t="s">
        <v>243</v>
      </c>
      <c r="H1063" s="17" t="s">
        <v>243</v>
      </c>
      <c r="I1063" s="17" t="s">
        <v>243</v>
      </c>
      <c r="J1063" s="17" t="s">
        <v>243</v>
      </c>
      <c r="K1063" s="17" t="s">
        <v>243</v>
      </c>
      <c r="L1063" s="17" t="s">
        <v>243</v>
      </c>
      <c r="M1063" s="17" t="s">
        <v>243</v>
      </c>
      <c r="N1063" s="17" t="s">
        <v>243</v>
      </c>
      <c r="O1063" s="17" t="s">
        <v>243</v>
      </c>
      <c r="P1063" s="159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/>
      <c r="AN1063" s="3"/>
      <c r="AO1063" s="3"/>
      <c r="AP1063" s="3"/>
      <c r="AQ1063" s="3"/>
      <c r="AR1063" s="3"/>
      <c r="AS1063" s="3"/>
      <c r="AT1063" s="3"/>
      <c r="AU1063" s="3"/>
      <c r="AV1063" s="3"/>
      <c r="AW1063" s="3"/>
      <c r="AX1063" s="3"/>
      <c r="AY1063" s="3"/>
      <c r="AZ1063" s="3"/>
      <c r="BA1063" s="3"/>
      <c r="BB1063" s="3"/>
      <c r="BC1063" s="3"/>
      <c r="BD1063" s="3"/>
      <c r="BE1063" s="3"/>
      <c r="BF1063" s="3"/>
      <c r="BG1063" s="3"/>
      <c r="BH1063" s="3"/>
      <c r="BI1063" s="3"/>
      <c r="BJ1063" s="3"/>
      <c r="BK1063" s="3"/>
      <c r="BL1063" s="3"/>
      <c r="BM1063" s="28">
        <v>1</v>
      </c>
    </row>
    <row r="1064" spans="1:65">
      <c r="A1064" s="30"/>
      <c r="B1064" s="19" t="s">
        <v>244</v>
      </c>
      <c r="C1064" s="9" t="s">
        <v>244</v>
      </c>
      <c r="D1064" s="157" t="s">
        <v>246</v>
      </c>
      <c r="E1064" s="158" t="s">
        <v>247</v>
      </c>
      <c r="F1064" s="158" t="s">
        <v>248</v>
      </c>
      <c r="G1064" s="158" t="s">
        <v>251</v>
      </c>
      <c r="H1064" s="158" t="s">
        <v>252</v>
      </c>
      <c r="I1064" s="158" t="s">
        <v>254</v>
      </c>
      <c r="J1064" s="158" t="s">
        <v>256</v>
      </c>
      <c r="K1064" s="158" t="s">
        <v>265</v>
      </c>
      <c r="L1064" s="158" t="s">
        <v>266</v>
      </c>
      <c r="M1064" s="158" t="s">
        <v>268</v>
      </c>
      <c r="N1064" s="158" t="s">
        <v>269</v>
      </c>
      <c r="O1064" s="158" t="s">
        <v>272</v>
      </c>
      <c r="P1064" s="159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28" t="s">
        <v>3</v>
      </c>
    </row>
    <row r="1065" spans="1:65">
      <c r="A1065" s="30"/>
      <c r="B1065" s="19"/>
      <c r="C1065" s="9"/>
      <c r="D1065" s="10" t="s">
        <v>291</v>
      </c>
      <c r="E1065" s="11" t="s">
        <v>291</v>
      </c>
      <c r="F1065" s="11" t="s">
        <v>291</v>
      </c>
      <c r="G1065" s="11" t="s">
        <v>292</v>
      </c>
      <c r="H1065" s="11" t="s">
        <v>291</v>
      </c>
      <c r="I1065" s="11" t="s">
        <v>291</v>
      </c>
      <c r="J1065" s="11" t="s">
        <v>292</v>
      </c>
      <c r="K1065" s="11" t="s">
        <v>292</v>
      </c>
      <c r="L1065" s="11" t="s">
        <v>291</v>
      </c>
      <c r="M1065" s="11" t="s">
        <v>292</v>
      </c>
      <c r="N1065" s="11" t="s">
        <v>292</v>
      </c>
      <c r="O1065" s="11" t="s">
        <v>291</v>
      </c>
      <c r="P1065" s="159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28">
        <v>2</v>
      </c>
    </row>
    <row r="1066" spans="1:65">
      <c r="A1066" s="30"/>
      <c r="B1066" s="19"/>
      <c r="C1066" s="9"/>
      <c r="D1066" s="26"/>
      <c r="E1066" s="26"/>
      <c r="F1066" s="26"/>
      <c r="G1066" s="26"/>
      <c r="H1066" s="26"/>
      <c r="I1066" s="26"/>
      <c r="J1066" s="26"/>
      <c r="K1066" s="26"/>
      <c r="L1066" s="26"/>
      <c r="M1066" s="26"/>
      <c r="N1066" s="26"/>
      <c r="O1066" s="26"/>
      <c r="P1066" s="159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28">
        <v>3</v>
      </c>
    </row>
    <row r="1067" spans="1:65">
      <c r="A1067" s="30"/>
      <c r="B1067" s="18">
        <v>1</v>
      </c>
      <c r="C1067" s="14">
        <v>1</v>
      </c>
      <c r="D1067" s="21">
        <v>1.6</v>
      </c>
      <c r="E1067" s="21">
        <v>1.76</v>
      </c>
      <c r="F1067" s="21">
        <v>1.7207530414430063</v>
      </c>
      <c r="G1067" s="21">
        <v>1.7</v>
      </c>
      <c r="H1067" s="21">
        <v>1.8</v>
      </c>
      <c r="I1067" s="153">
        <v>2.6147688743706334</v>
      </c>
      <c r="J1067" s="21">
        <v>1.7</v>
      </c>
      <c r="K1067" s="152">
        <v>1.5952</v>
      </c>
      <c r="L1067" s="21">
        <v>1.71</v>
      </c>
      <c r="M1067" s="21">
        <v>1.7</v>
      </c>
      <c r="N1067" s="21">
        <v>1.6</v>
      </c>
      <c r="O1067" s="21">
        <v>1.8</v>
      </c>
      <c r="P1067" s="159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28">
        <v>1</v>
      </c>
    </row>
    <row r="1068" spans="1:65">
      <c r="A1068" s="30"/>
      <c r="B1068" s="19">
        <v>1</v>
      </c>
      <c r="C1068" s="9">
        <v>2</v>
      </c>
      <c r="D1068" s="11">
        <v>1.7</v>
      </c>
      <c r="E1068" s="11">
        <v>1.82</v>
      </c>
      <c r="F1068" s="11">
        <v>1.6839461752702589</v>
      </c>
      <c r="G1068" s="11">
        <v>1.7</v>
      </c>
      <c r="H1068" s="11">
        <v>1.8</v>
      </c>
      <c r="I1068" s="155">
        <v>2.5452817166533102</v>
      </c>
      <c r="J1068" s="11">
        <v>1.8</v>
      </c>
      <c r="K1068" s="11">
        <v>1.8214999999999999</v>
      </c>
      <c r="L1068" s="11">
        <v>1.7</v>
      </c>
      <c r="M1068" s="11">
        <v>1.6</v>
      </c>
      <c r="N1068" s="11">
        <v>1.5</v>
      </c>
      <c r="O1068" s="11">
        <v>1.8</v>
      </c>
      <c r="P1068" s="159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  <c r="BI1068" s="3"/>
      <c r="BJ1068" s="3"/>
      <c r="BK1068" s="3"/>
      <c r="BL1068" s="3"/>
      <c r="BM1068" s="28">
        <v>46</v>
      </c>
    </row>
    <row r="1069" spans="1:65">
      <c r="A1069" s="30"/>
      <c r="B1069" s="19">
        <v>1</v>
      </c>
      <c r="C1069" s="9">
        <v>3</v>
      </c>
      <c r="D1069" s="11">
        <v>1.7</v>
      </c>
      <c r="E1069" s="11">
        <v>1.84</v>
      </c>
      <c r="F1069" s="11">
        <v>1.6928483205460305</v>
      </c>
      <c r="G1069" s="11">
        <v>1.7</v>
      </c>
      <c r="H1069" s="11">
        <v>1.7</v>
      </c>
      <c r="I1069" s="155">
        <v>2.5843161568741055</v>
      </c>
      <c r="J1069" s="11">
        <v>1.6</v>
      </c>
      <c r="K1069" s="11">
        <v>1.7666999999999999</v>
      </c>
      <c r="L1069" s="11">
        <v>1.67</v>
      </c>
      <c r="M1069" s="11">
        <v>1.6</v>
      </c>
      <c r="N1069" s="11">
        <v>1.5</v>
      </c>
      <c r="O1069" s="11">
        <v>1.8</v>
      </c>
      <c r="P1069" s="159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28">
        <v>16</v>
      </c>
    </row>
    <row r="1070" spans="1:65">
      <c r="A1070" s="30"/>
      <c r="B1070" s="19">
        <v>1</v>
      </c>
      <c r="C1070" s="9">
        <v>4</v>
      </c>
      <c r="D1070" s="11">
        <v>1.6</v>
      </c>
      <c r="E1070" s="11">
        <v>1.86</v>
      </c>
      <c r="F1070" s="11">
        <v>1.6732501402163675</v>
      </c>
      <c r="G1070" s="11">
        <v>1.7</v>
      </c>
      <c r="H1070" s="11">
        <v>1.8</v>
      </c>
      <c r="I1070" s="155">
        <v>2.6182526589677666</v>
      </c>
      <c r="J1070" s="11">
        <v>1.7</v>
      </c>
      <c r="K1070" s="11">
        <v>1.7903</v>
      </c>
      <c r="L1070" s="11">
        <v>1.71</v>
      </c>
      <c r="M1070" s="11">
        <v>1.6</v>
      </c>
      <c r="N1070" s="11">
        <v>1.6</v>
      </c>
      <c r="O1070" s="11">
        <v>1.9</v>
      </c>
      <c r="P1070" s="159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3"/>
      <c r="BI1070" s="3"/>
      <c r="BJ1070" s="3"/>
      <c r="BK1070" s="3"/>
      <c r="BL1070" s="3"/>
      <c r="BM1070" s="28">
        <v>1.7116031869840322</v>
      </c>
    </row>
    <row r="1071" spans="1:65">
      <c r="A1071" s="30"/>
      <c r="B1071" s="19">
        <v>1</v>
      </c>
      <c r="C1071" s="9">
        <v>5</v>
      </c>
      <c r="D1071" s="11">
        <v>1.5</v>
      </c>
      <c r="E1071" s="11">
        <v>1.85</v>
      </c>
      <c r="F1071" s="11">
        <v>1.6695782280395006</v>
      </c>
      <c r="G1071" s="11">
        <v>1.7</v>
      </c>
      <c r="H1071" s="11">
        <v>1.8</v>
      </c>
      <c r="I1071" s="155">
        <v>2.4664904632290816</v>
      </c>
      <c r="J1071" s="11">
        <v>1.8</v>
      </c>
      <c r="K1071" s="11">
        <v>1.8018000000000001</v>
      </c>
      <c r="L1071" s="11">
        <v>1.71</v>
      </c>
      <c r="M1071" s="11">
        <v>1.6</v>
      </c>
      <c r="N1071" s="11">
        <v>1.5</v>
      </c>
      <c r="O1071" s="11">
        <v>1.8</v>
      </c>
      <c r="P1071" s="159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  <c r="BC1071" s="3"/>
      <c r="BD1071" s="3"/>
      <c r="BE1071" s="3"/>
      <c r="BF1071" s="3"/>
      <c r="BG1071" s="3"/>
      <c r="BH1071" s="3"/>
      <c r="BI1071" s="3"/>
      <c r="BJ1071" s="3"/>
      <c r="BK1071" s="3"/>
      <c r="BL1071" s="3"/>
      <c r="BM1071" s="28">
        <v>67</v>
      </c>
    </row>
    <row r="1072" spans="1:65">
      <c r="A1072" s="30"/>
      <c r="B1072" s="19">
        <v>1</v>
      </c>
      <c r="C1072" s="9">
        <v>6</v>
      </c>
      <c r="D1072" s="11">
        <v>1.7</v>
      </c>
      <c r="E1072" s="11">
        <v>1.9400000000000002</v>
      </c>
      <c r="F1072" s="11">
        <v>1.7148744354309648</v>
      </c>
      <c r="G1072" s="11">
        <v>1.7</v>
      </c>
      <c r="H1072" s="11">
        <v>1.8</v>
      </c>
      <c r="I1072" s="155">
        <v>2.6397858632531186</v>
      </c>
      <c r="J1072" s="11">
        <v>1.6</v>
      </c>
      <c r="K1072" s="11">
        <v>1.7785</v>
      </c>
      <c r="L1072" s="11">
        <v>1.69</v>
      </c>
      <c r="M1072" s="11">
        <v>1.6</v>
      </c>
      <c r="N1072" s="11">
        <v>1.6</v>
      </c>
      <c r="O1072" s="11">
        <v>1.8</v>
      </c>
      <c r="P1072" s="159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/>
      <c r="AN1072" s="3"/>
      <c r="AO1072" s="3"/>
      <c r="AP1072" s="3"/>
      <c r="AQ1072" s="3"/>
      <c r="AR1072" s="3"/>
      <c r="AS1072" s="3"/>
      <c r="AT1072" s="3"/>
      <c r="AU1072" s="3"/>
      <c r="AV1072" s="3"/>
      <c r="AW1072" s="3"/>
      <c r="AX1072" s="3"/>
      <c r="AY1072" s="3"/>
      <c r="AZ1072" s="3"/>
      <c r="BA1072" s="3"/>
      <c r="BB1072" s="3"/>
      <c r="BC1072" s="3"/>
      <c r="BD1072" s="3"/>
      <c r="BE1072" s="3"/>
      <c r="BF1072" s="3"/>
      <c r="BG1072" s="3"/>
      <c r="BH1072" s="3"/>
      <c r="BI1072" s="3"/>
      <c r="BJ1072" s="3"/>
      <c r="BK1072" s="3"/>
      <c r="BL1072" s="3"/>
      <c r="BM1072" s="56"/>
    </row>
    <row r="1073" spans="1:65">
      <c r="A1073" s="30"/>
      <c r="B1073" s="20" t="s">
        <v>278</v>
      </c>
      <c r="C1073" s="12"/>
      <c r="D1073" s="22">
        <v>1.6333333333333331</v>
      </c>
      <c r="E1073" s="22">
        <v>1.845</v>
      </c>
      <c r="F1073" s="22">
        <v>1.6925417234910214</v>
      </c>
      <c r="G1073" s="22">
        <v>1.7</v>
      </c>
      <c r="H1073" s="22">
        <v>1.7833333333333334</v>
      </c>
      <c r="I1073" s="22">
        <v>2.578149288891336</v>
      </c>
      <c r="J1073" s="22">
        <v>1.7</v>
      </c>
      <c r="K1073" s="22">
        <v>1.7590000000000001</v>
      </c>
      <c r="L1073" s="22">
        <v>1.6983333333333333</v>
      </c>
      <c r="M1073" s="22">
        <v>1.6166666666666665</v>
      </c>
      <c r="N1073" s="22">
        <v>1.5499999999999998</v>
      </c>
      <c r="O1073" s="22">
        <v>1.8166666666666671</v>
      </c>
      <c r="P1073" s="159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  <c r="BF1073" s="3"/>
      <c r="BG1073" s="3"/>
      <c r="BH1073" s="3"/>
      <c r="BI1073" s="3"/>
      <c r="BJ1073" s="3"/>
      <c r="BK1073" s="3"/>
      <c r="BL1073" s="3"/>
      <c r="BM1073" s="56"/>
    </row>
    <row r="1074" spans="1:65">
      <c r="A1074" s="30"/>
      <c r="B1074" s="3" t="s">
        <v>279</v>
      </c>
      <c r="C1074" s="29"/>
      <c r="D1074" s="11">
        <v>1.65</v>
      </c>
      <c r="E1074" s="11">
        <v>1.8450000000000002</v>
      </c>
      <c r="F1074" s="11">
        <v>1.6883972479081448</v>
      </c>
      <c r="G1074" s="11">
        <v>1.7</v>
      </c>
      <c r="H1074" s="11">
        <v>1.8</v>
      </c>
      <c r="I1074" s="11">
        <v>2.5995425156223693</v>
      </c>
      <c r="J1074" s="11">
        <v>1.7</v>
      </c>
      <c r="K1074" s="11">
        <v>1.7844</v>
      </c>
      <c r="L1074" s="11">
        <v>1.7050000000000001</v>
      </c>
      <c r="M1074" s="11">
        <v>1.6</v>
      </c>
      <c r="N1074" s="11">
        <v>1.55</v>
      </c>
      <c r="O1074" s="11">
        <v>1.8</v>
      </c>
      <c r="P1074" s="159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  <c r="AX1074" s="3"/>
      <c r="AY1074" s="3"/>
      <c r="AZ1074" s="3"/>
      <c r="BA1074" s="3"/>
      <c r="BB1074" s="3"/>
      <c r="BC1074" s="3"/>
      <c r="BD1074" s="3"/>
      <c r="BE1074" s="3"/>
      <c r="BF1074" s="3"/>
      <c r="BG1074" s="3"/>
      <c r="BH1074" s="3"/>
      <c r="BI1074" s="3"/>
      <c r="BJ1074" s="3"/>
      <c r="BK1074" s="3"/>
      <c r="BL1074" s="3"/>
      <c r="BM1074" s="56"/>
    </row>
    <row r="1075" spans="1:65">
      <c r="A1075" s="30"/>
      <c r="B1075" s="3" t="s">
        <v>280</v>
      </c>
      <c r="C1075" s="29"/>
      <c r="D1075" s="23">
        <v>8.1649658092772567E-2</v>
      </c>
      <c r="E1075" s="23">
        <v>5.8566201857385335E-2</v>
      </c>
      <c r="F1075" s="23">
        <v>2.129832501745146E-2</v>
      </c>
      <c r="G1075" s="23">
        <v>0</v>
      </c>
      <c r="H1075" s="23">
        <v>4.0824829046386339E-2</v>
      </c>
      <c r="I1075" s="23">
        <v>6.377200411627465E-2</v>
      </c>
      <c r="J1075" s="23">
        <v>8.9442719099991574E-2</v>
      </c>
      <c r="K1075" s="23">
        <v>8.2447267995974252E-2</v>
      </c>
      <c r="L1075" s="23">
        <v>1.6020819787597236E-2</v>
      </c>
      <c r="M1075" s="23">
        <v>4.0824829046386249E-2</v>
      </c>
      <c r="N1075" s="23">
        <v>5.4772255750516662E-2</v>
      </c>
      <c r="O1075" s="23">
        <v>4.0824829046386249E-2</v>
      </c>
      <c r="P1075" s="213"/>
      <c r="Q1075" s="214"/>
      <c r="R1075" s="214"/>
      <c r="S1075" s="214"/>
      <c r="T1075" s="214"/>
      <c r="U1075" s="214"/>
      <c r="V1075" s="214"/>
      <c r="W1075" s="214"/>
      <c r="X1075" s="214"/>
      <c r="Y1075" s="214"/>
      <c r="Z1075" s="214"/>
      <c r="AA1075" s="214"/>
      <c r="AB1075" s="214"/>
      <c r="AC1075" s="214"/>
      <c r="AD1075" s="214"/>
      <c r="AE1075" s="214"/>
      <c r="AF1075" s="214"/>
      <c r="AG1075" s="214"/>
      <c r="AH1075" s="214"/>
      <c r="AI1075" s="214"/>
      <c r="AJ1075" s="214"/>
      <c r="AK1075" s="214"/>
      <c r="AL1075" s="214"/>
      <c r="AM1075" s="214"/>
      <c r="AN1075" s="214"/>
      <c r="AO1075" s="214"/>
      <c r="AP1075" s="214"/>
      <c r="AQ1075" s="214"/>
      <c r="AR1075" s="214"/>
      <c r="AS1075" s="214"/>
      <c r="AT1075" s="214"/>
      <c r="AU1075" s="214"/>
      <c r="AV1075" s="214"/>
      <c r="AW1075" s="214"/>
      <c r="AX1075" s="214"/>
      <c r="AY1075" s="214"/>
      <c r="AZ1075" s="214"/>
      <c r="BA1075" s="214"/>
      <c r="BB1075" s="214"/>
      <c r="BC1075" s="214"/>
      <c r="BD1075" s="214"/>
      <c r="BE1075" s="214"/>
      <c r="BF1075" s="214"/>
      <c r="BG1075" s="214"/>
      <c r="BH1075" s="214"/>
      <c r="BI1075" s="214"/>
      <c r="BJ1075" s="214"/>
      <c r="BK1075" s="214"/>
      <c r="BL1075" s="214"/>
      <c r="BM1075" s="57"/>
    </row>
    <row r="1076" spans="1:65">
      <c r="A1076" s="30"/>
      <c r="B1076" s="3" t="s">
        <v>87</v>
      </c>
      <c r="C1076" s="29"/>
      <c r="D1076" s="13">
        <v>4.9989586587411781E-2</v>
      </c>
      <c r="E1076" s="13">
        <v>3.1743198838691242E-2</v>
      </c>
      <c r="F1076" s="13">
        <v>1.258363366872973E-2</v>
      </c>
      <c r="G1076" s="13">
        <v>0</v>
      </c>
      <c r="H1076" s="13">
        <v>2.2892427502646542E-2</v>
      </c>
      <c r="I1076" s="13">
        <v>2.4735574619768465E-2</v>
      </c>
      <c r="J1076" s="13">
        <v>5.2613364176465637E-2</v>
      </c>
      <c r="K1076" s="13">
        <v>4.6871670264908613E-2</v>
      </c>
      <c r="L1076" s="13">
        <v>9.4332599338158418E-3</v>
      </c>
      <c r="M1076" s="13">
        <v>2.5252471575084281E-2</v>
      </c>
      <c r="N1076" s="13">
        <v>3.5336939193881721E-2</v>
      </c>
      <c r="O1076" s="13">
        <v>2.2472382961313528E-2</v>
      </c>
      <c r="P1076" s="159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  <c r="BA1076" s="3"/>
      <c r="BB1076" s="3"/>
      <c r="BC1076" s="3"/>
      <c r="BD1076" s="3"/>
      <c r="BE1076" s="3"/>
      <c r="BF1076" s="3"/>
      <c r="BG1076" s="3"/>
      <c r="BH1076" s="3"/>
      <c r="BI1076" s="3"/>
      <c r="BJ1076" s="3"/>
      <c r="BK1076" s="3"/>
      <c r="BL1076" s="3"/>
      <c r="BM1076" s="56"/>
    </row>
    <row r="1077" spans="1:65">
      <c r="A1077" s="30"/>
      <c r="B1077" s="3" t="s">
        <v>281</v>
      </c>
      <c r="C1077" s="29"/>
      <c r="D1077" s="13">
        <v>-4.5728971671650243E-2</v>
      </c>
      <c r="E1077" s="13">
        <v>7.7936763632125761E-2</v>
      </c>
      <c r="F1077" s="13">
        <v>-1.1136613695256425E-2</v>
      </c>
      <c r="G1077" s="13">
        <v>-6.7791337806971663E-3</v>
      </c>
      <c r="H1077" s="13">
        <v>4.1908163582994318E-2</v>
      </c>
      <c r="I1077" s="13">
        <v>0.50627745291490145</v>
      </c>
      <c r="J1077" s="13">
        <v>-6.7791337806971663E-3</v>
      </c>
      <c r="K1077" s="13">
        <v>2.7691472752796376E-2</v>
      </c>
      <c r="L1077" s="13">
        <v>-7.7528797279710071E-3</v>
      </c>
      <c r="M1077" s="13">
        <v>-5.5466431144388539E-2</v>
      </c>
      <c r="N1077" s="13">
        <v>-9.4416269035341616E-2</v>
      </c>
      <c r="O1077" s="13">
        <v>6.1383082528470911E-2</v>
      </c>
      <c r="P1077" s="159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3"/>
      <c r="BI1077" s="3"/>
      <c r="BJ1077" s="3"/>
      <c r="BK1077" s="3"/>
      <c r="BL1077" s="3"/>
      <c r="BM1077" s="56"/>
    </row>
    <row r="1078" spans="1:65">
      <c r="A1078" s="30"/>
      <c r="B1078" s="46" t="s">
        <v>282</v>
      </c>
      <c r="C1078" s="47"/>
      <c r="D1078" s="45">
        <v>0.6</v>
      </c>
      <c r="E1078" s="45">
        <v>1.3</v>
      </c>
      <c r="F1078" s="45">
        <v>7.0000000000000007E-2</v>
      </c>
      <c r="G1078" s="45">
        <v>0</v>
      </c>
      <c r="H1078" s="45">
        <v>0.75</v>
      </c>
      <c r="I1078" s="45">
        <v>7.9</v>
      </c>
      <c r="J1078" s="45">
        <v>0</v>
      </c>
      <c r="K1078" s="45">
        <v>0.53</v>
      </c>
      <c r="L1078" s="45">
        <v>0.01</v>
      </c>
      <c r="M1078" s="45">
        <v>0.75</v>
      </c>
      <c r="N1078" s="45">
        <v>1.35</v>
      </c>
      <c r="O1078" s="45">
        <v>1.05</v>
      </c>
      <c r="P1078" s="159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56"/>
    </row>
    <row r="1079" spans="1:65">
      <c r="B1079" s="31"/>
      <c r="C1079" s="20"/>
      <c r="D1079" s="20"/>
      <c r="E1079" s="20"/>
      <c r="F1079" s="20"/>
      <c r="G1079" s="20"/>
      <c r="H1079" s="20"/>
      <c r="I1079" s="20"/>
      <c r="J1079" s="20"/>
      <c r="K1079" s="20"/>
      <c r="L1079" s="20"/>
      <c r="M1079" s="20"/>
      <c r="N1079" s="20"/>
      <c r="O1079" s="20"/>
      <c r="BM1079" s="56"/>
    </row>
    <row r="1080" spans="1:65" ht="15">
      <c r="B1080" s="8" t="s">
        <v>559</v>
      </c>
      <c r="BM1080" s="28" t="s">
        <v>67</v>
      </c>
    </row>
    <row r="1081" spans="1:65" ht="15">
      <c r="A1081" s="25" t="s">
        <v>44</v>
      </c>
      <c r="B1081" s="18" t="s">
        <v>116</v>
      </c>
      <c r="C1081" s="15" t="s">
        <v>117</v>
      </c>
      <c r="D1081" s="16" t="s">
        <v>243</v>
      </c>
      <c r="E1081" s="17" t="s">
        <v>243</v>
      </c>
      <c r="F1081" s="17" t="s">
        <v>243</v>
      </c>
      <c r="G1081" s="17" t="s">
        <v>243</v>
      </c>
      <c r="H1081" s="17" t="s">
        <v>243</v>
      </c>
      <c r="I1081" s="17" t="s">
        <v>243</v>
      </c>
      <c r="J1081" s="17" t="s">
        <v>243</v>
      </c>
      <c r="K1081" s="17" t="s">
        <v>243</v>
      </c>
      <c r="L1081" s="17" t="s">
        <v>243</v>
      </c>
      <c r="M1081" s="17" t="s">
        <v>243</v>
      </c>
      <c r="N1081" s="17" t="s">
        <v>243</v>
      </c>
      <c r="O1081" s="17" t="s">
        <v>243</v>
      </c>
      <c r="P1081" s="17" t="s">
        <v>243</v>
      </c>
      <c r="Q1081" s="17" t="s">
        <v>243</v>
      </c>
      <c r="R1081" s="17" t="s">
        <v>243</v>
      </c>
      <c r="S1081" s="17" t="s">
        <v>243</v>
      </c>
      <c r="T1081" s="17" t="s">
        <v>243</v>
      </c>
      <c r="U1081" s="17" t="s">
        <v>243</v>
      </c>
      <c r="V1081" s="17" t="s">
        <v>243</v>
      </c>
      <c r="W1081" s="17" t="s">
        <v>243</v>
      </c>
      <c r="X1081" s="17" t="s">
        <v>243</v>
      </c>
      <c r="Y1081" s="17" t="s">
        <v>243</v>
      </c>
      <c r="Z1081" s="17" t="s">
        <v>243</v>
      </c>
      <c r="AA1081" s="17" t="s">
        <v>243</v>
      </c>
      <c r="AB1081" s="17" t="s">
        <v>243</v>
      </c>
      <c r="AC1081" s="17" t="s">
        <v>243</v>
      </c>
      <c r="AD1081" s="159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3"/>
      <c r="BI1081" s="3"/>
      <c r="BJ1081" s="3"/>
      <c r="BK1081" s="3"/>
      <c r="BL1081" s="3"/>
      <c r="BM1081" s="28">
        <v>1</v>
      </c>
    </row>
    <row r="1082" spans="1:65">
      <c r="A1082" s="30"/>
      <c r="B1082" s="19" t="s">
        <v>244</v>
      </c>
      <c r="C1082" s="9" t="s">
        <v>244</v>
      </c>
      <c r="D1082" s="157" t="s">
        <v>246</v>
      </c>
      <c r="E1082" s="158" t="s">
        <v>247</v>
      </c>
      <c r="F1082" s="158" t="s">
        <v>248</v>
      </c>
      <c r="G1082" s="158" t="s">
        <v>249</v>
      </c>
      <c r="H1082" s="158" t="s">
        <v>250</v>
      </c>
      <c r="I1082" s="158" t="s">
        <v>251</v>
      </c>
      <c r="J1082" s="158" t="s">
        <v>252</v>
      </c>
      <c r="K1082" s="158" t="s">
        <v>253</v>
      </c>
      <c r="L1082" s="158" t="s">
        <v>254</v>
      </c>
      <c r="M1082" s="158" t="s">
        <v>255</v>
      </c>
      <c r="N1082" s="158" t="s">
        <v>256</v>
      </c>
      <c r="O1082" s="158" t="s">
        <v>257</v>
      </c>
      <c r="P1082" s="158" t="s">
        <v>259</v>
      </c>
      <c r="Q1082" s="158" t="s">
        <v>260</v>
      </c>
      <c r="R1082" s="158" t="s">
        <v>261</v>
      </c>
      <c r="S1082" s="158" t="s">
        <v>262</v>
      </c>
      <c r="T1082" s="158" t="s">
        <v>263</v>
      </c>
      <c r="U1082" s="158" t="s">
        <v>264</v>
      </c>
      <c r="V1082" s="158" t="s">
        <v>265</v>
      </c>
      <c r="W1082" s="158" t="s">
        <v>266</v>
      </c>
      <c r="X1082" s="158" t="s">
        <v>267</v>
      </c>
      <c r="Y1082" s="158" t="s">
        <v>268</v>
      </c>
      <c r="Z1082" s="158" t="s">
        <v>269</v>
      </c>
      <c r="AA1082" s="158" t="s">
        <v>270</v>
      </c>
      <c r="AB1082" s="158" t="s">
        <v>271</v>
      </c>
      <c r="AC1082" s="158" t="s">
        <v>272</v>
      </c>
      <c r="AD1082" s="159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28" t="s">
        <v>3</v>
      </c>
    </row>
    <row r="1083" spans="1:65">
      <c r="A1083" s="30"/>
      <c r="B1083" s="19"/>
      <c r="C1083" s="9"/>
      <c r="D1083" s="10" t="s">
        <v>291</v>
      </c>
      <c r="E1083" s="11" t="s">
        <v>291</v>
      </c>
      <c r="F1083" s="11" t="s">
        <v>291</v>
      </c>
      <c r="G1083" s="11" t="s">
        <v>120</v>
      </c>
      <c r="H1083" s="11" t="s">
        <v>120</v>
      </c>
      <c r="I1083" s="11" t="s">
        <v>292</v>
      </c>
      <c r="J1083" s="11" t="s">
        <v>292</v>
      </c>
      <c r="K1083" s="11" t="s">
        <v>120</v>
      </c>
      <c r="L1083" s="11" t="s">
        <v>120</v>
      </c>
      <c r="M1083" s="11" t="s">
        <v>291</v>
      </c>
      <c r="N1083" s="11" t="s">
        <v>292</v>
      </c>
      <c r="O1083" s="11" t="s">
        <v>292</v>
      </c>
      <c r="P1083" s="11" t="s">
        <v>292</v>
      </c>
      <c r="Q1083" s="11" t="s">
        <v>292</v>
      </c>
      <c r="R1083" s="11" t="s">
        <v>292</v>
      </c>
      <c r="S1083" s="11" t="s">
        <v>292</v>
      </c>
      <c r="T1083" s="11" t="s">
        <v>292</v>
      </c>
      <c r="U1083" s="11" t="s">
        <v>120</v>
      </c>
      <c r="V1083" s="11" t="s">
        <v>292</v>
      </c>
      <c r="W1083" s="11" t="s">
        <v>291</v>
      </c>
      <c r="X1083" s="11" t="s">
        <v>120</v>
      </c>
      <c r="Y1083" s="11" t="s">
        <v>292</v>
      </c>
      <c r="Z1083" s="11" t="s">
        <v>292</v>
      </c>
      <c r="AA1083" s="11" t="s">
        <v>292</v>
      </c>
      <c r="AB1083" s="11" t="s">
        <v>120</v>
      </c>
      <c r="AC1083" s="11" t="s">
        <v>120</v>
      </c>
      <c r="AD1083" s="159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3"/>
      <c r="BI1083" s="3"/>
      <c r="BJ1083" s="3"/>
      <c r="BK1083" s="3"/>
      <c r="BL1083" s="3"/>
      <c r="BM1083" s="28">
        <v>0</v>
      </c>
    </row>
    <row r="1084" spans="1:65">
      <c r="A1084" s="30"/>
      <c r="B1084" s="19"/>
      <c r="C1084" s="9"/>
      <c r="D1084" s="26"/>
      <c r="E1084" s="26"/>
      <c r="F1084" s="26"/>
      <c r="G1084" s="26"/>
      <c r="H1084" s="26"/>
      <c r="I1084" s="26"/>
      <c r="J1084" s="26"/>
      <c r="K1084" s="26"/>
      <c r="L1084" s="26"/>
      <c r="M1084" s="26"/>
      <c r="N1084" s="26"/>
      <c r="O1084" s="26"/>
      <c r="P1084" s="26"/>
      <c r="Q1084" s="26"/>
      <c r="R1084" s="26"/>
      <c r="S1084" s="26"/>
      <c r="T1084" s="26"/>
      <c r="U1084" s="26"/>
      <c r="V1084" s="26"/>
      <c r="W1084" s="26"/>
      <c r="X1084" s="26"/>
      <c r="Y1084" s="26"/>
      <c r="Z1084" s="26"/>
      <c r="AA1084" s="26"/>
      <c r="AB1084" s="26"/>
      <c r="AC1084" s="26"/>
      <c r="AD1084" s="159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28">
        <v>1</v>
      </c>
    </row>
    <row r="1085" spans="1:65">
      <c r="A1085" s="30"/>
      <c r="B1085" s="18">
        <v>1</v>
      </c>
      <c r="C1085" s="14">
        <v>1</v>
      </c>
      <c r="D1085" s="220">
        <v>66.900000000000006</v>
      </c>
      <c r="E1085" s="221">
        <v>81</v>
      </c>
      <c r="F1085" s="220">
        <v>63.40688752307566</v>
      </c>
      <c r="G1085" s="222">
        <v>77</v>
      </c>
      <c r="H1085" s="220">
        <v>66.63</v>
      </c>
      <c r="I1085" s="220">
        <v>66</v>
      </c>
      <c r="J1085" s="220">
        <v>65</v>
      </c>
      <c r="K1085" s="220">
        <v>73</v>
      </c>
      <c r="L1085" s="220">
        <v>67.890699999999995</v>
      </c>
      <c r="M1085" s="220">
        <v>74</v>
      </c>
      <c r="N1085" s="220">
        <v>66</v>
      </c>
      <c r="O1085" s="220">
        <v>66</v>
      </c>
      <c r="P1085" s="220">
        <v>66</v>
      </c>
      <c r="Q1085" s="220">
        <v>70</v>
      </c>
      <c r="R1085" s="220">
        <v>69</v>
      </c>
      <c r="S1085" s="220">
        <v>68</v>
      </c>
      <c r="T1085" s="220">
        <v>68</v>
      </c>
      <c r="U1085" s="220">
        <v>73.602529748565914</v>
      </c>
      <c r="V1085" s="222">
        <v>67.647599999999997</v>
      </c>
      <c r="W1085" s="220">
        <v>68</v>
      </c>
      <c r="X1085" s="220">
        <v>73</v>
      </c>
      <c r="Y1085" s="220">
        <v>67.599999999999994</v>
      </c>
      <c r="Z1085" s="220">
        <v>72</v>
      </c>
      <c r="AA1085" s="220">
        <v>67</v>
      </c>
      <c r="AB1085" s="221">
        <v>144</v>
      </c>
      <c r="AC1085" s="220">
        <v>67</v>
      </c>
      <c r="AD1085" s="223"/>
      <c r="AE1085" s="224"/>
      <c r="AF1085" s="224"/>
      <c r="AG1085" s="224"/>
      <c r="AH1085" s="224"/>
      <c r="AI1085" s="224"/>
      <c r="AJ1085" s="224"/>
      <c r="AK1085" s="224"/>
      <c r="AL1085" s="224"/>
      <c r="AM1085" s="224"/>
      <c r="AN1085" s="224"/>
      <c r="AO1085" s="224"/>
      <c r="AP1085" s="224"/>
      <c r="AQ1085" s="224"/>
      <c r="AR1085" s="224"/>
      <c r="AS1085" s="224"/>
      <c r="AT1085" s="224"/>
      <c r="AU1085" s="224"/>
      <c r="AV1085" s="224"/>
      <c r="AW1085" s="224"/>
      <c r="AX1085" s="224"/>
      <c r="AY1085" s="224"/>
      <c r="AZ1085" s="224"/>
      <c r="BA1085" s="224"/>
      <c r="BB1085" s="224"/>
      <c r="BC1085" s="224"/>
      <c r="BD1085" s="224"/>
      <c r="BE1085" s="224"/>
      <c r="BF1085" s="224"/>
      <c r="BG1085" s="224"/>
      <c r="BH1085" s="224"/>
      <c r="BI1085" s="224"/>
      <c r="BJ1085" s="224"/>
      <c r="BK1085" s="224"/>
      <c r="BL1085" s="224"/>
      <c r="BM1085" s="225">
        <v>1</v>
      </c>
    </row>
    <row r="1086" spans="1:65">
      <c r="A1086" s="30"/>
      <c r="B1086" s="19">
        <v>1</v>
      </c>
      <c r="C1086" s="9">
        <v>2</v>
      </c>
      <c r="D1086" s="226">
        <v>67</v>
      </c>
      <c r="E1086" s="228">
        <v>78</v>
      </c>
      <c r="F1086" s="226">
        <v>63.780511945031684</v>
      </c>
      <c r="G1086" s="226">
        <v>70.8</v>
      </c>
      <c r="H1086" s="226">
        <v>66.040000000000006</v>
      </c>
      <c r="I1086" s="226">
        <v>65</v>
      </c>
      <c r="J1086" s="226">
        <v>65</v>
      </c>
      <c r="K1086" s="226">
        <v>72</v>
      </c>
      <c r="L1086" s="226">
        <v>67.486699999999999</v>
      </c>
      <c r="M1086" s="226">
        <v>72</v>
      </c>
      <c r="N1086" s="226">
        <v>65</v>
      </c>
      <c r="O1086" s="226">
        <v>67</v>
      </c>
      <c r="P1086" s="226">
        <v>68</v>
      </c>
      <c r="Q1086" s="226">
        <v>69</v>
      </c>
      <c r="R1086" s="226">
        <v>68</v>
      </c>
      <c r="S1086" s="226">
        <v>67</v>
      </c>
      <c r="T1086" s="226">
        <v>66</v>
      </c>
      <c r="U1086" s="226">
        <v>72.38221393782112</v>
      </c>
      <c r="V1086" s="226">
        <v>73.905100000000004</v>
      </c>
      <c r="W1086" s="226">
        <v>70</v>
      </c>
      <c r="X1086" s="226">
        <v>70</v>
      </c>
      <c r="Y1086" s="226">
        <v>65.900000000000006</v>
      </c>
      <c r="Z1086" s="226">
        <v>71</v>
      </c>
      <c r="AA1086" s="226">
        <v>68</v>
      </c>
      <c r="AB1086" s="228">
        <v>166</v>
      </c>
      <c r="AC1086" s="226">
        <v>67</v>
      </c>
      <c r="AD1086" s="223"/>
      <c r="AE1086" s="224"/>
      <c r="AF1086" s="224"/>
      <c r="AG1086" s="224"/>
      <c r="AH1086" s="224"/>
      <c r="AI1086" s="224"/>
      <c r="AJ1086" s="224"/>
      <c r="AK1086" s="224"/>
      <c r="AL1086" s="224"/>
      <c r="AM1086" s="224"/>
      <c r="AN1086" s="224"/>
      <c r="AO1086" s="224"/>
      <c r="AP1086" s="224"/>
      <c r="AQ1086" s="224"/>
      <c r="AR1086" s="224"/>
      <c r="AS1086" s="224"/>
      <c r="AT1086" s="224"/>
      <c r="AU1086" s="224"/>
      <c r="AV1086" s="224"/>
      <c r="AW1086" s="224"/>
      <c r="AX1086" s="224"/>
      <c r="AY1086" s="224"/>
      <c r="AZ1086" s="224"/>
      <c r="BA1086" s="224"/>
      <c r="BB1086" s="224"/>
      <c r="BC1086" s="224"/>
      <c r="BD1086" s="224"/>
      <c r="BE1086" s="224"/>
      <c r="BF1086" s="224"/>
      <c r="BG1086" s="224"/>
      <c r="BH1086" s="224"/>
      <c r="BI1086" s="224"/>
      <c r="BJ1086" s="224"/>
      <c r="BK1086" s="224"/>
      <c r="BL1086" s="224"/>
      <c r="BM1086" s="225">
        <v>25</v>
      </c>
    </row>
    <row r="1087" spans="1:65">
      <c r="A1087" s="30"/>
      <c r="B1087" s="19">
        <v>1</v>
      </c>
      <c r="C1087" s="9">
        <v>3</v>
      </c>
      <c r="D1087" s="226">
        <v>65.2</v>
      </c>
      <c r="E1087" s="228">
        <v>82</v>
      </c>
      <c r="F1087" s="226">
        <v>63.156244668161442</v>
      </c>
      <c r="G1087" s="226">
        <v>72.7</v>
      </c>
      <c r="H1087" s="226">
        <v>64.430000000000007</v>
      </c>
      <c r="I1087" s="226">
        <v>67</v>
      </c>
      <c r="J1087" s="226">
        <v>64</v>
      </c>
      <c r="K1087" s="226">
        <v>72</v>
      </c>
      <c r="L1087" s="226">
        <v>68.193700000000007</v>
      </c>
      <c r="M1087" s="226">
        <v>72</v>
      </c>
      <c r="N1087" s="226">
        <v>65</v>
      </c>
      <c r="O1087" s="226">
        <v>66</v>
      </c>
      <c r="P1087" s="226">
        <v>65</v>
      </c>
      <c r="Q1087" s="226">
        <v>69</v>
      </c>
      <c r="R1087" s="226">
        <v>67</v>
      </c>
      <c r="S1087" s="227">
        <v>75</v>
      </c>
      <c r="T1087" s="226">
        <v>67</v>
      </c>
      <c r="U1087" s="226">
        <v>72.134862483173009</v>
      </c>
      <c r="V1087" s="226">
        <v>73.966399999999993</v>
      </c>
      <c r="W1087" s="226">
        <v>64</v>
      </c>
      <c r="X1087" s="226">
        <v>73</v>
      </c>
      <c r="Y1087" s="226">
        <v>65.900000000000006</v>
      </c>
      <c r="Z1087" s="226">
        <v>70</v>
      </c>
      <c r="AA1087" s="226">
        <v>67</v>
      </c>
      <c r="AB1087" s="228">
        <v>167</v>
      </c>
      <c r="AC1087" s="226">
        <v>69</v>
      </c>
      <c r="AD1087" s="223"/>
      <c r="AE1087" s="224"/>
      <c r="AF1087" s="224"/>
      <c r="AG1087" s="224"/>
      <c r="AH1087" s="224"/>
      <c r="AI1087" s="224"/>
      <c r="AJ1087" s="224"/>
      <c r="AK1087" s="224"/>
      <c r="AL1087" s="224"/>
      <c r="AM1087" s="224"/>
      <c r="AN1087" s="224"/>
      <c r="AO1087" s="224"/>
      <c r="AP1087" s="224"/>
      <c r="AQ1087" s="224"/>
      <c r="AR1087" s="224"/>
      <c r="AS1087" s="224"/>
      <c r="AT1087" s="224"/>
      <c r="AU1087" s="224"/>
      <c r="AV1087" s="224"/>
      <c r="AW1087" s="224"/>
      <c r="AX1087" s="224"/>
      <c r="AY1087" s="224"/>
      <c r="AZ1087" s="224"/>
      <c r="BA1087" s="224"/>
      <c r="BB1087" s="224"/>
      <c r="BC1087" s="224"/>
      <c r="BD1087" s="224"/>
      <c r="BE1087" s="224"/>
      <c r="BF1087" s="224"/>
      <c r="BG1087" s="224"/>
      <c r="BH1087" s="224"/>
      <c r="BI1087" s="224"/>
      <c r="BJ1087" s="224"/>
      <c r="BK1087" s="224"/>
      <c r="BL1087" s="224"/>
      <c r="BM1087" s="225">
        <v>16</v>
      </c>
    </row>
    <row r="1088" spans="1:65">
      <c r="A1088" s="30"/>
      <c r="B1088" s="19">
        <v>1</v>
      </c>
      <c r="C1088" s="9">
        <v>4</v>
      </c>
      <c r="D1088" s="226">
        <v>66.599999999999994</v>
      </c>
      <c r="E1088" s="228">
        <v>81</v>
      </c>
      <c r="F1088" s="226">
        <v>64.598019471483155</v>
      </c>
      <c r="G1088" s="226">
        <v>70.400000000000006</v>
      </c>
      <c r="H1088" s="226">
        <v>65.23</v>
      </c>
      <c r="I1088" s="226">
        <v>67</v>
      </c>
      <c r="J1088" s="226">
        <v>65</v>
      </c>
      <c r="K1088" s="226">
        <v>71</v>
      </c>
      <c r="L1088" s="226">
        <v>69.173400000000001</v>
      </c>
      <c r="M1088" s="226">
        <v>77</v>
      </c>
      <c r="N1088" s="226">
        <v>65</v>
      </c>
      <c r="O1088" s="226">
        <v>66</v>
      </c>
      <c r="P1088" s="226">
        <v>65</v>
      </c>
      <c r="Q1088" s="226">
        <v>70</v>
      </c>
      <c r="R1088" s="226">
        <v>70</v>
      </c>
      <c r="S1088" s="226">
        <v>67</v>
      </c>
      <c r="T1088" s="226">
        <v>67</v>
      </c>
      <c r="U1088" s="226">
        <v>73.553906049700842</v>
      </c>
      <c r="V1088" s="226">
        <v>77.6614</v>
      </c>
      <c r="W1088" s="226">
        <v>75</v>
      </c>
      <c r="X1088" s="226">
        <v>72</v>
      </c>
      <c r="Y1088" s="226">
        <v>65.3</v>
      </c>
      <c r="Z1088" s="226">
        <v>69</v>
      </c>
      <c r="AA1088" s="226">
        <v>66</v>
      </c>
      <c r="AB1088" s="228">
        <v>143</v>
      </c>
      <c r="AC1088" s="226">
        <v>69</v>
      </c>
      <c r="AD1088" s="223"/>
      <c r="AE1088" s="224"/>
      <c r="AF1088" s="224"/>
      <c r="AG1088" s="224"/>
      <c r="AH1088" s="224"/>
      <c r="AI1088" s="224"/>
      <c r="AJ1088" s="224"/>
      <c r="AK1088" s="224"/>
      <c r="AL1088" s="224"/>
      <c r="AM1088" s="224"/>
      <c r="AN1088" s="224"/>
      <c r="AO1088" s="224"/>
      <c r="AP1088" s="224"/>
      <c r="AQ1088" s="224"/>
      <c r="AR1088" s="224"/>
      <c r="AS1088" s="224"/>
      <c r="AT1088" s="224"/>
      <c r="AU1088" s="224"/>
      <c r="AV1088" s="224"/>
      <c r="AW1088" s="224"/>
      <c r="AX1088" s="224"/>
      <c r="AY1088" s="224"/>
      <c r="AZ1088" s="224"/>
      <c r="BA1088" s="224"/>
      <c r="BB1088" s="224"/>
      <c r="BC1088" s="224"/>
      <c r="BD1088" s="224"/>
      <c r="BE1088" s="224"/>
      <c r="BF1088" s="224"/>
      <c r="BG1088" s="224"/>
      <c r="BH1088" s="224"/>
      <c r="BI1088" s="224"/>
      <c r="BJ1088" s="224"/>
      <c r="BK1088" s="224"/>
      <c r="BL1088" s="224"/>
      <c r="BM1088" s="225">
        <v>68.317538187625146</v>
      </c>
    </row>
    <row r="1089" spans="1:65">
      <c r="A1089" s="30"/>
      <c r="B1089" s="19">
        <v>1</v>
      </c>
      <c r="C1089" s="9">
        <v>5</v>
      </c>
      <c r="D1089" s="226">
        <v>65.8</v>
      </c>
      <c r="E1089" s="228">
        <v>81</v>
      </c>
      <c r="F1089" s="226">
        <v>64.700476645519458</v>
      </c>
      <c r="G1089" s="226">
        <v>71.5</v>
      </c>
      <c r="H1089" s="226">
        <v>65.989999999999995</v>
      </c>
      <c r="I1089" s="226">
        <v>66</v>
      </c>
      <c r="J1089" s="226">
        <v>65</v>
      </c>
      <c r="K1089" s="226">
        <v>70</v>
      </c>
      <c r="L1089" s="226">
        <v>66.971100000000007</v>
      </c>
      <c r="M1089" s="226">
        <v>72</v>
      </c>
      <c r="N1089" s="226">
        <v>66</v>
      </c>
      <c r="O1089" s="226">
        <v>65</v>
      </c>
      <c r="P1089" s="226">
        <v>66</v>
      </c>
      <c r="Q1089" s="226">
        <v>68</v>
      </c>
      <c r="R1089" s="226">
        <v>67</v>
      </c>
      <c r="S1089" s="226">
        <v>67</v>
      </c>
      <c r="T1089" s="227">
        <v>70</v>
      </c>
      <c r="U1089" s="226">
        <v>73.231854350380146</v>
      </c>
      <c r="V1089" s="226">
        <v>75.0762</v>
      </c>
      <c r="W1089" s="226">
        <v>62</v>
      </c>
      <c r="X1089" s="226">
        <v>72</v>
      </c>
      <c r="Y1089" s="226">
        <v>64.099999999999994</v>
      </c>
      <c r="Z1089" s="226">
        <v>69</v>
      </c>
      <c r="AA1089" s="226">
        <v>68</v>
      </c>
      <c r="AB1089" s="228">
        <v>153</v>
      </c>
      <c r="AC1089" s="226">
        <v>67</v>
      </c>
      <c r="AD1089" s="223"/>
      <c r="AE1089" s="224"/>
      <c r="AF1089" s="224"/>
      <c r="AG1089" s="224"/>
      <c r="AH1089" s="224"/>
      <c r="AI1089" s="224"/>
      <c r="AJ1089" s="224"/>
      <c r="AK1089" s="224"/>
      <c r="AL1089" s="224"/>
      <c r="AM1089" s="224"/>
      <c r="AN1089" s="224"/>
      <c r="AO1089" s="224"/>
      <c r="AP1089" s="224"/>
      <c r="AQ1089" s="224"/>
      <c r="AR1089" s="224"/>
      <c r="AS1089" s="224"/>
      <c r="AT1089" s="224"/>
      <c r="AU1089" s="224"/>
      <c r="AV1089" s="224"/>
      <c r="AW1089" s="224"/>
      <c r="AX1089" s="224"/>
      <c r="AY1089" s="224"/>
      <c r="AZ1089" s="224"/>
      <c r="BA1089" s="224"/>
      <c r="BB1089" s="224"/>
      <c r="BC1089" s="224"/>
      <c r="BD1089" s="224"/>
      <c r="BE1089" s="224"/>
      <c r="BF1089" s="224"/>
      <c r="BG1089" s="224"/>
      <c r="BH1089" s="224"/>
      <c r="BI1089" s="224"/>
      <c r="BJ1089" s="224"/>
      <c r="BK1089" s="224"/>
      <c r="BL1089" s="224"/>
      <c r="BM1089" s="225">
        <v>68</v>
      </c>
    </row>
    <row r="1090" spans="1:65">
      <c r="A1090" s="30"/>
      <c r="B1090" s="19">
        <v>1</v>
      </c>
      <c r="C1090" s="9">
        <v>6</v>
      </c>
      <c r="D1090" s="226">
        <v>65.599999999999994</v>
      </c>
      <c r="E1090" s="228">
        <v>84</v>
      </c>
      <c r="F1090" s="226">
        <v>64.074356364987196</v>
      </c>
      <c r="G1090" s="226">
        <v>69.5</v>
      </c>
      <c r="H1090" s="226">
        <v>64.739999999999995</v>
      </c>
      <c r="I1090" s="226">
        <v>67</v>
      </c>
      <c r="J1090" s="226">
        <v>64</v>
      </c>
      <c r="K1090" s="226">
        <v>71</v>
      </c>
      <c r="L1090" s="226">
        <v>69.063299999999998</v>
      </c>
      <c r="M1090" s="226">
        <v>76</v>
      </c>
      <c r="N1090" s="226">
        <v>65</v>
      </c>
      <c r="O1090" s="226">
        <v>65</v>
      </c>
      <c r="P1090" s="226">
        <v>67</v>
      </c>
      <c r="Q1090" s="226">
        <v>69</v>
      </c>
      <c r="R1090" s="226">
        <v>68</v>
      </c>
      <c r="S1090" s="226">
        <v>66</v>
      </c>
      <c r="T1090" s="226">
        <v>67</v>
      </c>
      <c r="U1090" s="226">
        <v>74.097495830121971</v>
      </c>
      <c r="V1090" s="226">
        <v>74.7136</v>
      </c>
      <c r="W1090" s="226">
        <v>70</v>
      </c>
      <c r="X1090" s="226">
        <v>71</v>
      </c>
      <c r="Y1090" s="226">
        <v>65</v>
      </c>
      <c r="Z1090" s="226">
        <v>72</v>
      </c>
      <c r="AA1090" s="226">
        <v>70</v>
      </c>
      <c r="AB1090" s="228">
        <v>156</v>
      </c>
      <c r="AC1090" s="226">
        <v>68</v>
      </c>
      <c r="AD1090" s="223"/>
      <c r="AE1090" s="224"/>
      <c r="AF1090" s="224"/>
      <c r="AG1090" s="224"/>
      <c r="AH1090" s="224"/>
      <c r="AI1090" s="224"/>
      <c r="AJ1090" s="224"/>
      <c r="AK1090" s="224"/>
      <c r="AL1090" s="224"/>
      <c r="AM1090" s="224"/>
      <c r="AN1090" s="224"/>
      <c r="AO1090" s="224"/>
      <c r="AP1090" s="224"/>
      <c r="AQ1090" s="224"/>
      <c r="AR1090" s="224"/>
      <c r="AS1090" s="224"/>
      <c r="AT1090" s="224"/>
      <c r="AU1090" s="224"/>
      <c r="AV1090" s="224"/>
      <c r="AW1090" s="224"/>
      <c r="AX1090" s="224"/>
      <c r="AY1090" s="224"/>
      <c r="AZ1090" s="224"/>
      <c r="BA1090" s="224"/>
      <c r="BB1090" s="224"/>
      <c r="BC1090" s="224"/>
      <c r="BD1090" s="224"/>
      <c r="BE1090" s="224"/>
      <c r="BF1090" s="224"/>
      <c r="BG1090" s="224"/>
      <c r="BH1090" s="224"/>
      <c r="BI1090" s="224"/>
      <c r="BJ1090" s="224"/>
      <c r="BK1090" s="224"/>
      <c r="BL1090" s="224"/>
      <c r="BM1090" s="229"/>
    </row>
    <row r="1091" spans="1:65">
      <c r="A1091" s="30"/>
      <c r="B1091" s="20" t="s">
        <v>278</v>
      </c>
      <c r="C1091" s="12"/>
      <c r="D1091" s="230">
        <v>66.183333333333337</v>
      </c>
      <c r="E1091" s="230">
        <v>81.166666666666671</v>
      </c>
      <c r="F1091" s="230">
        <v>63.952749436376429</v>
      </c>
      <c r="G1091" s="230">
        <v>71.983333333333334</v>
      </c>
      <c r="H1091" s="230">
        <v>65.510000000000005</v>
      </c>
      <c r="I1091" s="230">
        <v>66.333333333333329</v>
      </c>
      <c r="J1091" s="230">
        <v>64.666666666666671</v>
      </c>
      <c r="K1091" s="230">
        <v>71.5</v>
      </c>
      <c r="L1091" s="230">
        <v>68.12981666666667</v>
      </c>
      <c r="M1091" s="230">
        <v>73.833333333333329</v>
      </c>
      <c r="N1091" s="230">
        <v>65.333333333333329</v>
      </c>
      <c r="O1091" s="230">
        <v>65.833333333333329</v>
      </c>
      <c r="P1091" s="230">
        <v>66.166666666666671</v>
      </c>
      <c r="Q1091" s="230">
        <v>69.166666666666671</v>
      </c>
      <c r="R1091" s="230">
        <v>68.166666666666671</v>
      </c>
      <c r="S1091" s="230">
        <v>68.333333333333329</v>
      </c>
      <c r="T1091" s="230">
        <v>67.5</v>
      </c>
      <c r="U1091" s="230">
        <v>73.167143733293827</v>
      </c>
      <c r="V1091" s="230">
        <v>73.828383333333335</v>
      </c>
      <c r="W1091" s="230">
        <v>68.166666666666671</v>
      </c>
      <c r="X1091" s="230">
        <v>71.833333333333329</v>
      </c>
      <c r="Y1091" s="230">
        <v>65.633333333333326</v>
      </c>
      <c r="Z1091" s="230">
        <v>70.5</v>
      </c>
      <c r="AA1091" s="230">
        <v>67.666666666666671</v>
      </c>
      <c r="AB1091" s="230">
        <v>154.83333333333334</v>
      </c>
      <c r="AC1091" s="230">
        <v>67.833333333333329</v>
      </c>
      <c r="AD1091" s="223"/>
      <c r="AE1091" s="224"/>
      <c r="AF1091" s="224"/>
      <c r="AG1091" s="224"/>
      <c r="AH1091" s="224"/>
      <c r="AI1091" s="224"/>
      <c r="AJ1091" s="224"/>
      <c r="AK1091" s="224"/>
      <c r="AL1091" s="224"/>
      <c r="AM1091" s="224"/>
      <c r="AN1091" s="224"/>
      <c r="AO1091" s="224"/>
      <c r="AP1091" s="224"/>
      <c r="AQ1091" s="224"/>
      <c r="AR1091" s="224"/>
      <c r="AS1091" s="224"/>
      <c r="AT1091" s="224"/>
      <c r="AU1091" s="224"/>
      <c r="AV1091" s="224"/>
      <c r="AW1091" s="224"/>
      <c r="AX1091" s="224"/>
      <c r="AY1091" s="224"/>
      <c r="AZ1091" s="224"/>
      <c r="BA1091" s="224"/>
      <c r="BB1091" s="224"/>
      <c r="BC1091" s="224"/>
      <c r="BD1091" s="224"/>
      <c r="BE1091" s="224"/>
      <c r="BF1091" s="224"/>
      <c r="BG1091" s="224"/>
      <c r="BH1091" s="224"/>
      <c r="BI1091" s="224"/>
      <c r="BJ1091" s="224"/>
      <c r="BK1091" s="224"/>
      <c r="BL1091" s="224"/>
      <c r="BM1091" s="229"/>
    </row>
    <row r="1092" spans="1:65">
      <c r="A1092" s="30"/>
      <c r="B1092" s="3" t="s">
        <v>279</v>
      </c>
      <c r="C1092" s="29"/>
      <c r="D1092" s="226">
        <v>66.199999999999989</v>
      </c>
      <c r="E1092" s="226">
        <v>81</v>
      </c>
      <c r="F1092" s="226">
        <v>63.927434155009436</v>
      </c>
      <c r="G1092" s="226">
        <v>71.150000000000006</v>
      </c>
      <c r="H1092" s="226">
        <v>65.61</v>
      </c>
      <c r="I1092" s="226">
        <v>66.5</v>
      </c>
      <c r="J1092" s="226">
        <v>65</v>
      </c>
      <c r="K1092" s="226">
        <v>71.5</v>
      </c>
      <c r="L1092" s="226">
        <v>68.042200000000008</v>
      </c>
      <c r="M1092" s="226">
        <v>73</v>
      </c>
      <c r="N1092" s="226">
        <v>65</v>
      </c>
      <c r="O1092" s="226">
        <v>66</v>
      </c>
      <c r="P1092" s="226">
        <v>66</v>
      </c>
      <c r="Q1092" s="226">
        <v>69</v>
      </c>
      <c r="R1092" s="226">
        <v>68</v>
      </c>
      <c r="S1092" s="226">
        <v>67</v>
      </c>
      <c r="T1092" s="226">
        <v>67</v>
      </c>
      <c r="U1092" s="226">
        <v>73.392880200040494</v>
      </c>
      <c r="V1092" s="226">
        <v>74.34</v>
      </c>
      <c r="W1092" s="226">
        <v>69</v>
      </c>
      <c r="X1092" s="226">
        <v>72</v>
      </c>
      <c r="Y1092" s="226">
        <v>65.599999999999994</v>
      </c>
      <c r="Z1092" s="226">
        <v>70.5</v>
      </c>
      <c r="AA1092" s="226">
        <v>67.5</v>
      </c>
      <c r="AB1092" s="226">
        <v>154.5</v>
      </c>
      <c r="AC1092" s="226">
        <v>67.5</v>
      </c>
      <c r="AD1092" s="223"/>
      <c r="AE1092" s="224"/>
      <c r="AF1092" s="224"/>
      <c r="AG1092" s="224"/>
      <c r="AH1092" s="224"/>
      <c r="AI1092" s="224"/>
      <c r="AJ1092" s="224"/>
      <c r="AK1092" s="224"/>
      <c r="AL1092" s="224"/>
      <c r="AM1092" s="224"/>
      <c r="AN1092" s="224"/>
      <c r="AO1092" s="224"/>
      <c r="AP1092" s="224"/>
      <c r="AQ1092" s="224"/>
      <c r="AR1092" s="224"/>
      <c r="AS1092" s="224"/>
      <c r="AT1092" s="224"/>
      <c r="AU1092" s="224"/>
      <c r="AV1092" s="224"/>
      <c r="AW1092" s="224"/>
      <c r="AX1092" s="224"/>
      <c r="AY1092" s="224"/>
      <c r="AZ1092" s="224"/>
      <c r="BA1092" s="224"/>
      <c r="BB1092" s="224"/>
      <c r="BC1092" s="224"/>
      <c r="BD1092" s="224"/>
      <c r="BE1092" s="224"/>
      <c r="BF1092" s="224"/>
      <c r="BG1092" s="224"/>
      <c r="BH1092" s="224"/>
      <c r="BI1092" s="224"/>
      <c r="BJ1092" s="224"/>
      <c r="BK1092" s="224"/>
      <c r="BL1092" s="224"/>
      <c r="BM1092" s="229"/>
    </row>
    <row r="1093" spans="1:65">
      <c r="A1093" s="30"/>
      <c r="B1093" s="3" t="s">
        <v>280</v>
      </c>
      <c r="C1093" s="29"/>
      <c r="D1093" s="236">
        <v>0.7494442385305714</v>
      </c>
      <c r="E1093" s="236">
        <v>1.9407902170679514</v>
      </c>
      <c r="F1093" s="236">
        <v>0.6248693415734079</v>
      </c>
      <c r="G1093" s="236">
        <v>2.6828467467722912</v>
      </c>
      <c r="H1093" s="236">
        <v>0.84892873670290869</v>
      </c>
      <c r="I1093" s="236">
        <v>0.81649658092772603</v>
      </c>
      <c r="J1093" s="236">
        <v>0.5163977794943222</v>
      </c>
      <c r="K1093" s="236">
        <v>1.0488088481701516</v>
      </c>
      <c r="L1093" s="236">
        <v>0.86924548067083096</v>
      </c>
      <c r="M1093" s="236">
        <v>2.228601953392904</v>
      </c>
      <c r="N1093" s="236">
        <v>0.51639777949432231</v>
      </c>
      <c r="O1093" s="236">
        <v>0.75277265270908111</v>
      </c>
      <c r="P1093" s="236">
        <v>1.1690451944500122</v>
      </c>
      <c r="Q1093" s="236">
        <v>0.752772652709081</v>
      </c>
      <c r="R1093" s="236">
        <v>1.1690451944500122</v>
      </c>
      <c r="S1093" s="236">
        <v>3.3266599866332398</v>
      </c>
      <c r="T1093" s="236">
        <v>1.3784048752090221</v>
      </c>
      <c r="U1093" s="236">
        <v>0.76034307031695458</v>
      </c>
      <c r="V1093" s="236">
        <v>3.324445469798937</v>
      </c>
      <c r="W1093" s="236">
        <v>4.665476038590989</v>
      </c>
      <c r="X1093" s="236">
        <v>1.1690451944500122</v>
      </c>
      <c r="Y1093" s="236">
        <v>1.1724617975297391</v>
      </c>
      <c r="Z1093" s="236">
        <v>1.3784048752090221</v>
      </c>
      <c r="AA1093" s="236">
        <v>1.3662601021279464</v>
      </c>
      <c r="AB1093" s="236">
        <v>10.342469079802301</v>
      </c>
      <c r="AC1093" s="236">
        <v>0.98319208025017513</v>
      </c>
      <c r="AD1093" s="233"/>
      <c r="AE1093" s="234"/>
      <c r="AF1093" s="234"/>
      <c r="AG1093" s="234"/>
      <c r="AH1093" s="234"/>
      <c r="AI1093" s="234"/>
      <c r="AJ1093" s="234"/>
      <c r="AK1093" s="234"/>
      <c r="AL1093" s="234"/>
      <c r="AM1093" s="234"/>
      <c r="AN1093" s="234"/>
      <c r="AO1093" s="234"/>
      <c r="AP1093" s="234"/>
      <c r="AQ1093" s="234"/>
      <c r="AR1093" s="234"/>
      <c r="AS1093" s="234"/>
      <c r="AT1093" s="234"/>
      <c r="AU1093" s="234"/>
      <c r="AV1093" s="234"/>
      <c r="AW1093" s="234"/>
      <c r="AX1093" s="234"/>
      <c r="AY1093" s="234"/>
      <c r="AZ1093" s="234"/>
      <c r="BA1093" s="234"/>
      <c r="BB1093" s="234"/>
      <c r="BC1093" s="234"/>
      <c r="BD1093" s="234"/>
      <c r="BE1093" s="234"/>
      <c r="BF1093" s="234"/>
      <c r="BG1093" s="234"/>
      <c r="BH1093" s="234"/>
      <c r="BI1093" s="234"/>
      <c r="BJ1093" s="234"/>
      <c r="BK1093" s="234"/>
      <c r="BL1093" s="234"/>
      <c r="BM1093" s="239"/>
    </row>
    <row r="1094" spans="1:65">
      <c r="A1094" s="30"/>
      <c r="B1094" s="3" t="s">
        <v>87</v>
      </c>
      <c r="C1094" s="29"/>
      <c r="D1094" s="13">
        <v>1.1323760844078138E-2</v>
      </c>
      <c r="E1094" s="13">
        <v>2.3911173105559975E-2</v>
      </c>
      <c r="F1094" s="13">
        <v>9.7707971444614891E-3</v>
      </c>
      <c r="G1094" s="13">
        <v>3.7270387776415254E-2</v>
      </c>
      <c r="H1094" s="13">
        <v>1.2958765634298711E-2</v>
      </c>
      <c r="I1094" s="13">
        <v>1.2308993682327529E-2</v>
      </c>
      <c r="J1094" s="13">
        <v>7.9855326725926101E-3</v>
      </c>
      <c r="K1094" s="13">
        <v>1.466865521916296E-2</v>
      </c>
      <c r="L1094" s="13">
        <v>1.2758664608239285E-2</v>
      </c>
      <c r="M1094" s="13">
        <v>3.0184225102386962E-2</v>
      </c>
      <c r="N1094" s="13">
        <v>7.9040476453212608E-3</v>
      </c>
      <c r="O1094" s="13">
        <v>1.1434521306973386E-2</v>
      </c>
      <c r="P1094" s="13">
        <v>1.7668189336776E-2</v>
      </c>
      <c r="Q1094" s="13">
        <v>1.0883460039167436E-2</v>
      </c>
      <c r="R1094" s="13">
        <v>1.714980725354541E-2</v>
      </c>
      <c r="S1094" s="13">
        <v>4.8682829072681559E-2</v>
      </c>
      <c r="T1094" s="13">
        <v>2.0420812966059586E-2</v>
      </c>
      <c r="U1094" s="13">
        <v>1.0391864866128014E-2</v>
      </c>
      <c r="V1094" s="13">
        <v>4.5029368377052868E-2</v>
      </c>
      <c r="W1094" s="13">
        <v>6.8442191275173425E-2</v>
      </c>
      <c r="X1094" s="13">
        <v>1.627441105962894E-2</v>
      </c>
      <c r="Y1094" s="13">
        <v>1.7863816112692828E-2</v>
      </c>
      <c r="Z1094" s="13">
        <v>1.9551842201546411E-2</v>
      </c>
      <c r="AA1094" s="13">
        <v>2.0191035992038614E-2</v>
      </c>
      <c r="AB1094" s="13">
        <v>6.6797432162339937E-2</v>
      </c>
      <c r="AC1094" s="13">
        <v>1.4494232141280225E-2</v>
      </c>
      <c r="AD1094" s="159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  <c r="BB1094" s="3"/>
      <c r="BC1094" s="3"/>
      <c r="BD1094" s="3"/>
      <c r="BE1094" s="3"/>
      <c r="BF1094" s="3"/>
      <c r="BG1094" s="3"/>
      <c r="BH1094" s="3"/>
      <c r="BI1094" s="3"/>
      <c r="BJ1094" s="3"/>
      <c r="BK1094" s="3"/>
      <c r="BL1094" s="3"/>
      <c r="BM1094" s="56"/>
    </row>
    <row r="1095" spans="1:65">
      <c r="A1095" s="30"/>
      <c r="B1095" s="3" t="s">
        <v>281</v>
      </c>
      <c r="C1095" s="29"/>
      <c r="D1095" s="13">
        <v>-3.1239487120137355E-2</v>
      </c>
      <c r="E1095" s="13">
        <v>0.18807950081212055</v>
      </c>
      <c r="F1095" s="13">
        <v>-6.3889725347851312E-2</v>
      </c>
      <c r="G1095" s="13">
        <v>5.365818562783331E-2</v>
      </c>
      <c r="H1095" s="13">
        <v>-4.1095423841453482E-2</v>
      </c>
      <c r="I1095" s="13">
        <v>-2.9043857652517602E-2</v>
      </c>
      <c r="J1095" s="13">
        <v>-5.3439740626072263E-2</v>
      </c>
      <c r="K1095" s="13">
        <v>4.6583379565502403E-2</v>
      </c>
      <c r="L1095" s="13">
        <v>-2.7477793541523798E-3</v>
      </c>
      <c r="M1095" s="13">
        <v>8.0737615728479151E-2</v>
      </c>
      <c r="N1095" s="13">
        <v>-4.3681387436650509E-2</v>
      </c>
      <c r="O1095" s="13">
        <v>-3.6362622544584E-2</v>
      </c>
      <c r="P1095" s="13">
        <v>-3.1483445949872957E-2</v>
      </c>
      <c r="Q1095" s="13">
        <v>1.2429143402525877E-2</v>
      </c>
      <c r="R1095" s="13">
        <v>-2.2083863816071414E-3</v>
      </c>
      <c r="S1095" s="13">
        <v>2.3120191574821369E-4</v>
      </c>
      <c r="T1095" s="13">
        <v>-1.1966739571029117E-2</v>
      </c>
      <c r="U1095" s="13">
        <v>7.0986245616021515E-2</v>
      </c>
      <c r="V1095" s="13">
        <v>8.0665159956047727E-2</v>
      </c>
      <c r="W1095" s="13">
        <v>-2.2083863816071414E-3</v>
      </c>
      <c r="X1095" s="13">
        <v>5.1462556160213335E-2</v>
      </c>
      <c r="Y1095" s="13">
        <v>-3.929012850141067E-2</v>
      </c>
      <c r="Z1095" s="13">
        <v>3.1945849781369606E-2</v>
      </c>
      <c r="AA1095" s="13">
        <v>-9.5271512736735398E-3</v>
      </c>
      <c r="AB1095" s="13">
        <v>1.2663775282432446</v>
      </c>
      <c r="AC1095" s="13">
        <v>-7.0875629763181847E-3</v>
      </c>
      <c r="AD1095" s="159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3"/>
      <c r="BD1095" s="3"/>
      <c r="BE1095" s="3"/>
      <c r="BF1095" s="3"/>
      <c r="BG1095" s="3"/>
      <c r="BH1095" s="3"/>
      <c r="BI1095" s="3"/>
      <c r="BJ1095" s="3"/>
      <c r="BK1095" s="3"/>
      <c r="BL1095" s="3"/>
      <c r="BM1095" s="56"/>
    </row>
    <row r="1096" spans="1:65">
      <c r="A1096" s="30"/>
      <c r="B1096" s="46" t="s">
        <v>282</v>
      </c>
      <c r="C1096" s="47"/>
      <c r="D1096" s="45">
        <v>0.54</v>
      </c>
      <c r="E1096" s="45">
        <v>3.61</v>
      </c>
      <c r="F1096" s="45">
        <v>1.1599999999999999</v>
      </c>
      <c r="G1096" s="45">
        <v>1.06</v>
      </c>
      <c r="H1096" s="45">
        <v>0.73</v>
      </c>
      <c r="I1096" s="45">
        <v>0.5</v>
      </c>
      <c r="J1096" s="45">
        <v>0.96</v>
      </c>
      <c r="K1096" s="45">
        <v>0.93</v>
      </c>
      <c r="L1096" s="45">
        <v>0.01</v>
      </c>
      <c r="M1096" s="45">
        <v>1.58</v>
      </c>
      <c r="N1096" s="45">
        <v>0.78</v>
      </c>
      <c r="O1096" s="45">
        <v>0.64</v>
      </c>
      <c r="P1096" s="45">
        <v>0.55000000000000004</v>
      </c>
      <c r="Q1096" s="45">
        <v>0.28000000000000003</v>
      </c>
      <c r="R1096" s="45">
        <v>0.01</v>
      </c>
      <c r="S1096" s="45">
        <v>0.05</v>
      </c>
      <c r="T1096" s="45">
        <v>0.18</v>
      </c>
      <c r="U1096" s="45">
        <v>1.39</v>
      </c>
      <c r="V1096" s="45">
        <v>1.57</v>
      </c>
      <c r="W1096" s="45">
        <v>0.01</v>
      </c>
      <c r="X1096" s="45">
        <v>1.02</v>
      </c>
      <c r="Y1096" s="45">
        <v>0.7</v>
      </c>
      <c r="Z1096" s="45">
        <v>0.65</v>
      </c>
      <c r="AA1096" s="45">
        <v>0.13</v>
      </c>
      <c r="AB1096" s="45">
        <v>24.02</v>
      </c>
      <c r="AC1096" s="45">
        <v>0.09</v>
      </c>
      <c r="AD1096" s="159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  <c r="BB1096" s="3"/>
      <c r="BC1096" s="3"/>
      <c r="BD1096" s="3"/>
      <c r="BE1096" s="3"/>
      <c r="BF1096" s="3"/>
      <c r="BG1096" s="3"/>
      <c r="BH1096" s="3"/>
      <c r="BI1096" s="3"/>
      <c r="BJ1096" s="3"/>
      <c r="BK1096" s="3"/>
      <c r="BL1096" s="3"/>
      <c r="BM1096" s="56"/>
    </row>
    <row r="1097" spans="1:65">
      <c r="B1097" s="31"/>
      <c r="C1097" s="20"/>
      <c r="D1097" s="20"/>
      <c r="E1097" s="20"/>
      <c r="F1097" s="20"/>
      <c r="G1097" s="20"/>
      <c r="H1097" s="20"/>
      <c r="I1097" s="20"/>
      <c r="J1097" s="20"/>
      <c r="K1097" s="20"/>
      <c r="L1097" s="20"/>
      <c r="M1097" s="20"/>
      <c r="N1097" s="20"/>
      <c r="O1097" s="20"/>
      <c r="P1097" s="20"/>
      <c r="Q1097" s="20"/>
      <c r="R1097" s="20"/>
      <c r="S1097" s="20"/>
      <c r="T1097" s="20"/>
      <c r="U1097" s="20"/>
      <c r="V1097" s="20"/>
      <c r="W1097" s="20"/>
      <c r="X1097" s="20"/>
      <c r="Y1097" s="20"/>
      <c r="Z1097" s="20"/>
      <c r="AA1097" s="20"/>
      <c r="AB1097" s="20"/>
      <c r="AC1097" s="20"/>
      <c r="BM1097" s="56"/>
    </row>
    <row r="1098" spans="1:65" ht="15">
      <c r="B1098" s="8" t="s">
        <v>560</v>
      </c>
      <c r="BM1098" s="28" t="s">
        <v>67</v>
      </c>
    </row>
    <row r="1099" spans="1:65" ht="15">
      <c r="A1099" s="25" t="s">
        <v>45</v>
      </c>
      <c r="B1099" s="18" t="s">
        <v>116</v>
      </c>
      <c r="C1099" s="15" t="s">
        <v>117</v>
      </c>
      <c r="D1099" s="16" t="s">
        <v>243</v>
      </c>
      <c r="E1099" s="17" t="s">
        <v>243</v>
      </c>
      <c r="F1099" s="17" t="s">
        <v>243</v>
      </c>
      <c r="G1099" s="17" t="s">
        <v>243</v>
      </c>
      <c r="H1099" s="17" t="s">
        <v>243</v>
      </c>
      <c r="I1099" s="17" t="s">
        <v>243</v>
      </c>
      <c r="J1099" s="17" t="s">
        <v>243</v>
      </c>
      <c r="K1099" s="17" t="s">
        <v>243</v>
      </c>
      <c r="L1099" s="17" t="s">
        <v>243</v>
      </c>
      <c r="M1099" s="17" t="s">
        <v>243</v>
      </c>
      <c r="N1099" s="17" t="s">
        <v>243</v>
      </c>
      <c r="O1099" s="17" t="s">
        <v>243</v>
      </c>
      <c r="P1099" s="17" t="s">
        <v>243</v>
      </c>
      <c r="Q1099" s="17" t="s">
        <v>243</v>
      </c>
      <c r="R1099" s="17" t="s">
        <v>243</v>
      </c>
      <c r="S1099" s="17" t="s">
        <v>243</v>
      </c>
      <c r="T1099" s="17" t="s">
        <v>243</v>
      </c>
      <c r="U1099" s="17" t="s">
        <v>243</v>
      </c>
      <c r="V1099" s="17" t="s">
        <v>243</v>
      </c>
      <c r="W1099" s="17" t="s">
        <v>243</v>
      </c>
      <c r="X1099" s="17" t="s">
        <v>243</v>
      </c>
      <c r="Y1099" s="17" t="s">
        <v>243</v>
      </c>
      <c r="Z1099" s="17" t="s">
        <v>243</v>
      </c>
      <c r="AA1099" s="17" t="s">
        <v>243</v>
      </c>
      <c r="AB1099" s="17" t="s">
        <v>243</v>
      </c>
      <c r="AC1099" s="17" t="s">
        <v>243</v>
      </c>
      <c r="AD1099" s="159"/>
      <c r="AE1099" s="3"/>
      <c r="AF1099" s="3"/>
      <c r="AG1099" s="3"/>
      <c r="AH1099" s="3"/>
      <c r="AI1099" s="3"/>
      <c r="AJ1099" s="3"/>
      <c r="AK1099" s="3"/>
      <c r="AL1099" s="3"/>
      <c r="AM1099" s="3"/>
      <c r="AN1099" s="3"/>
      <c r="AO1099" s="3"/>
      <c r="AP1099" s="3"/>
      <c r="AQ1099" s="3"/>
      <c r="AR1099" s="3"/>
      <c r="AS1099" s="3"/>
      <c r="AT1099" s="3"/>
      <c r="AU1099" s="3"/>
      <c r="AV1099" s="3"/>
      <c r="AW1099" s="3"/>
      <c r="AX1099" s="3"/>
      <c r="AY1099" s="3"/>
      <c r="AZ1099" s="3"/>
      <c r="BA1099" s="3"/>
      <c r="BB1099" s="3"/>
      <c r="BC1099" s="3"/>
      <c r="BD1099" s="3"/>
      <c r="BE1099" s="3"/>
      <c r="BF1099" s="3"/>
      <c r="BG1099" s="3"/>
      <c r="BH1099" s="3"/>
      <c r="BI1099" s="3"/>
      <c r="BJ1099" s="3"/>
      <c r="BK1099" s="3"/>
      <c r="BL1099" s="3"/>
      <c r="BM1099" s="28">
        <v>1</v>
      </c>
    </row>
    <row r="1100" spans="1:65">
      <c r="A1100" s="30"/>
      <c r="B1100" s="19" t="s">
        <v>244</v>
      </c>
      <c r="C1100" s="9" t="s">
        <v>244</v>
      </c>
      <c r="D1100" s="157" t="s">
        <v>246</v>
      </c>
      <c r="E1100" s="158" t="s">
        <v>247</v>
      </c>
      <c r="F1100" s="158" t="s">
        <v>248</v>
      </c>
      <c r="G1100" s="158" t="s">
        <v>249</v>
      </c>
      <c r="H1100" s="158" t="s">
        <v>250</v>
      </c>
      <c r="I1100" s="158" t="s">
        <v>251</v>
      </c>
      <c r="J1100" s="158" t="s">
        <v>252</v>
      </c>
      <c r="K1100" s="158" t="s">
        <v>253</v>
      </c>
      <c r="L1100" s="158" t="s">
        <v>254</v>
      </c>
      <c r="M1100" s="158" t="s">
        <v>255</v>
      </c>
      <c r="N1100" s="158" t="s">
        <v>256</v>
      </c>
      <c r="O1100" s="158" t="s">
        <v>257</v>
      </c>
      <c r="P1100" s="158" t="s">
        <v>259</v>
      </c>
      <c r="Q1100" s="158" t="s">
        <v>260</v>
      </c>
      <c r="R1100" s="158" t="s">
        <v>261</v>
      </c>
      <c r="S1100" s="158" t="s">
        <v>262</v>
      </c>
      <c r="T1100" s="158" t="s">
        <v>263</v>
      </c>
      <c r="U1100" s="158" t="s">
        <v>264</v>
      </c>
      <c r="V1100" s="158" t="s">
        <v>265</v>
      </c>
      <c r="W1100" s="158" t="s">
        <v>266</v>
      </c>
      <c r="X1100" s="158" t="s">
        <v>267</v>
      </c>
      <c r="Y1100" s="158" t="s">
        <v>268</v>
      </c>
      <c r="Z1100" s="158" t="s">
        <v>269</v>
      </c>
      <c r="AA1100" s="158" t="s">
        <v>270</v>
      </c>
      <c r="AB1100" s="158" t="s">
        <v>271</v>
      </c>
      <c r="AC1100" s="158" t="s">
        <v>272</v>
      </c>
      <c r="AD1100" s="159"/>
      <c r="AE1100" s="3"/>
      <c r="AF1100" s="3"/>
      <c r="AG1100" s="3"/>
      <c r="AH1100" s="3"/>
      <c r="AI1100" s="3"/>
      <c r="AJ1100" s="3"/>
      <c r="AK1100" s="3"/>
      <c r="AL1100" s="3"/>
      <c r="AM1100" s="3"/>
      <c r="AN1100" s="3"/>
      <c r="AO1100" s="3"/>
      <c r="AP1100" s="3"/>
      <c r="AQ1100" s="3"/>
      <c r="AR1100" s="3"/>
      <c r="AS1100" s="3"/>
      <c r="AT1100" s="3"/>
      <c r="AU1100" s="3"/>
      <c r="AV1100" s="3"/>
      <c r="AW1100" s="3"/>
      <c r="AX1100" s="3"/>
      <c r="AY1100" s="3"/>
      <c r="AZ1100" s="3"/>
      <c r="BA1100" s="3"/>
      <c r="BB1100" s="3"/>
      <c r="BC1100" s="3"/>
      <c r="BD1100" s="3"/>
      <c r="BE1100" s="3"/>
      <c r="BF1100" s="3"/>
      <c r="BG1100" s="3"/>
      <c r="BH1100" s="3"/>
      <c r="BI1100" s="3"/>
      <c r="BJ1100" s="3"/>
      <c r="BK1100" s="3"/>
      <c r="BL1100" s="3"/>
      <c r="BM1100" s="28" t="s">
        <v>3</v>
      </c>
    </row>
    <row r="1101" spans="1:65">
      <c r="A1101" s="30"/>
      <c r="B1101" s="19"/>
      <c r="C1101" s="9"/>
      <c r="D1101" s="10" t="s">
        <v>291</v>
      </c>
      <c r="E1101" s="11" t="s">
        <v>291</v>
      </c>
      <c r="F1101" s="11" t="s">
        <v>291</v>
      </c>
      <c r="G1101" s="11" t="s">
        <v>120</v>
      </c>
      <c r="H1101" s="11" t="s">
        <v>120</v>
      </c>
      <c r="I1101" s="11" t="s">
        <v>292</v>
      </c>
      <c r="J1101" s="11" t="s">
        <v>292</v>
      </c>
      <c r="K1101" s="11" t="s">
        <v>291</v>
      </c>
      <c r="L1101" s="11" t="s">
        <v>120</v>
      </c>
      <c r="M1101" s="11" t="s">
        <v>291</v>
      </c>
      <c r="N1101" s="11" t="s">
        <v>292</v>
      </c>
      <c r="O1101" s="11" t="s">
        <v>292</v>
      </c>
      <c r="P1101" s="11" t="s">
        <v>292</v>
      </c>
      <c r="Q1101" s="11" t="s">
        <v>292</v>
      </c>
      <c r="R1101" s="11" t="s">
        <v>292</v>
      </c>
      <c r="S1101" s="11" t="s">
        <v>292</v>
      </c>
      <c r="T1101" s="11" t="s">
        <v>292</v>
      </c>
      <c r="U1101" s="11" t="s">
        <v>120</v>
      </c>
      <c r="V1101" s="11" t="s">
        <v>292</v>
      </c>
      <c r="W1101" s="11" t="s">
        <v>292</v>
      </c>
      <c r="X1101" s="11" t="s">
        <v>120</v>
      </c>
      <c r="Y1101" s="11" t="s">
        <v>292</v>
      </c>
      <c r="Z1101" s="11" t="s">
        <v>292</v>
      </c>
      <c r="AA1101" s="11" t="s">
        <v>292</v>
      </c>
      <c r="AB1101" s="11" t="s">
        <v>120</v>
      </c>
      <c r="AC1101" s="11" t="s">
        <v>291</v>
      </c>
      <c r="AD1101" s="159"/>
      <c r="AE1101" s="3"/>
      <c r="AF1101" s="3"/>
      <c r="AG1101" s="3"/>
      <c r="AH1101" s="3"/>
      <c r="AI1101" s="3"/>
      <c r="AJ1101" s="3"/>
      <c r="AK1101" s="3"/>
      <c r="AL1101" s="3"/>
      <c r="AM1101" s="3"/>
      <c r="AN1101" s="3"/>
      <c r="AO1101" s="3"/>
      <c r="AP1101" s="3"/>
      <c r="AQ1101" s="3"/>
      <c r="AR1101" s="3"/>
      <c r="AS1101" s="3"/>
      <c r="AT1101" s="3"/>
      <c r="AU1101" s="3"/>
      <c r="AV1101" s="3"/>
      <c r="AW1101" s="3"/>
      <c r="AX1101" s="3"/>
      <c r="AY1101" s="3"/>
      <c r="AZ1101" s="3"/>
      <c r="BA1101" s="3"/>
      <c r="BB1101" s="3"/>
      <c r="BC1101" s="3"/>
      <c r="BD1101" s="3"/>
      <c r="BE1101" s="3"/>
      <c r="BF1101" s="3"/>
      <c r="BG1101" s="3"/>
      <c r="BH1101" s="3"/>
      <c r="BI1101" s="3"/>
      <c r="BJ1101" s="3"/>
      <c r="BK1101" s="3"/>
      <c r="BL1101" s="3"/>
      <c r="BM1101" s="28">
        <v>0</v>
      </c>
    </row>
    <row r="1102" spans="1:65">
      <c r="A1102" s="30"/>
      <c r="B1102" s="19"/>
      <c r="C1102" s="9"/>
      <c r="D1102" s="26"/>
      <c r="E1102" s="26"/>
      <c r="F1102" s="26"/>
      <c r="G1102" s="26"/>
      <c r="H1102" s="26"/>
      <c r="I1102" s="26"/>
      <c r="J1102" s="26"/>
      <c r="K1102" s="26"/>
      <c r="L1102" s="26"/>
      <c r="M1102" s="26"/>
      <c r="N1102" s="26"/>
      <c r="O1102" s="26"/>
      <c r="P1102" s="26"/>
      <c r="Q1102" s="26"/>
      <c r="R1102" s="26"/>
      <c r="S1102" s="26"/>
      <c r="T1102" s="26"/>
      <c r="U1102" s="26"/>
      <c r="V1102" s="26"/>
      <c r="W1102" s="26"/>
      <c r="X1102" s="26"/>
      <c r="Y1102" s="26"/>
      <c r="Z1102" s="26"/>
      <c r="AA1102" s="26"/>
      <c r="AB1102" s="26"/>
      <c r="AC1102" s="26"/>
      <c r="AD1102" s="159"/>
      <c r="AE1102" s="3"/>
      <c r="AF1102" s="3"/>
      <c r="AG1102" s="3"/>
      <c r="AH1102" s="3"/>
      <c r="AI1102" s="3"/>
      <c r="AJ1102" s="3"/>
      <c r="AK1102" s="3"/>
      <c r="AL1102" s="3"/>
      <c r="AM1102" s="3"/>
      <c r="AN1102" s="3"/>
      <c r="AO1102" s="3"/>
      <c r="AP1102" s="3"/>
      <c r="AQ1102" s="3"/>
      <c r="AR1102" s="3"/>
      <c r="AS1102" s="3"/>
      <c r="AT1102" s="3"/>
      <c r="AU1102" s="3"/>
      <c r="AV1102" s="3"/>
      <c r="AW1102" s="3"/>
      <c r="AX1102" s="3"/>
      <c r="AY1102" s="3"/>
      <c r="AZ1102" s="3"/>
      <c r="BA1102" s="3"/>
      <c r="BB1102" s="3"/>
      <c r="BC1102" s="3"/>
      <c r="BD1102" s="3"/>
      <c r="BE1102" s="3"/>
      <c r="BF1102" s="3"/>
      <c r="BG1102" s="3"/>
      <c r="BH1102" s="3"/>
      <c r="BI1102" s="3"/>
      <c r="BJ1102" s="3"/>
      <c r="BK1102" s="3"/>
      <c r="BL1102" s="3"/>
      <c r="BM1102" s="28">
        <v>0</v>
      </c>
    </row>
    <row r="1103" spans="1:65">
      <c r="A1103" s="30"/>
      <c r="B1103" s="18">
        <v>1</v>
      </c>
      <c r="C1103" s="14">
        <v>1</v>
      </c>
      <c r="D1103" s="220">
        <v>172.4</v>
      </c>
      <c r="E1103" s="220">
        <v>181.4</v>
      </c>
      <c r="F1103" s="220">
        <v>174.92045337940999</v>
      </c>
      <c r="G1103" s="220">
        <v>171</v>
      </c>
      <c r="H1103" s="220">
        <v>189.3</v>
      </c>
      <c r="I1103" s="220">
        <v>177</v>
      </c>
      <c r="J1103" s="220">
        <v>170</v>
      </c>
      <c r="K1103" s="220">
        <v>194</v>
      </c>
      <c r="L1103" s="221">
        <v>168.09079999999997</v>
      </c>
      <c r="M1103" s="220">
        <v>180.8</v>
      </c>
      <c r="N1103" s="220">
        <v>189</v>
      </c>
      <c r="O1103" s="220">
        <v>182.4</v>
      </c>
      <c r="P1103" s="220">
        <v>194.5</v>
      </c>
      <c r="Q1103" s="220">
        <v>183.5</v>
      </c>
      <c r="R1103" s="220">
        <v>193.5</v>
      </c>
      <c r="S1103" s="220">
        <v>178.5</v>
      </c>
      <c r="T1103" s="222">
        <v>188</v>
      </c>
      <c r="U1103" s="220">
        <v>187.07077156255801</v>
      </c>
      <c r="V1103" s="222">
        <v>177.87569999999999</v>
      </c>
      <c r="W1103" s="220">
        <v>188</v>
      </c>
      <c r="X1103" s="220">
        <v>181</v>
      </c>
      <c r="Y1103" s="220">
        <v>175.5</v>
      </c>
      <c r="Z1103" s="220">
        <v>186.1</v>
      </c>
      <c r="AA1103" s="220">
        <v>181.1</v>
      </c>
      <c r="AB1103" s="220">
        <v>164</v>
      </c>
      <c r="AC1103" s="220">
        <v>195</v>
      </c>
      <c r="AD1103" s="223"/>
      <c r="AE1103" s="224"/>
      <c r="AF1103" s="224"/>
      <c r="AG1103" s="224"/>
      <c r="AH1103" s="224"/>
      <c r="AI1103" s="224"/>
      <c r="AJ1103" s="224"/>
      <c r="AK1103" s="224"/>
      <c r="AL1103" s="224"/>
      <c r="AM1103" s="224"/>
      <c r="AN1103" s="224"/>
      <c r="AO1103" s="224"/>
      <c r="AP1103" s="224"/>
      <c r="AQ1103" s="224"/>
      <c r="AR1103" s="224"/>
      <c r="AS1103" s="224"/>
      <c r="AT1103" s="224"/>
      <c r="AU1103" s="224"/>
      <c r="AV1103" s="224"/>
      <c r="AW1103" s="224"/>
      <c r="AX1103" s="224"/>
      <c r="AY1103" s="224"/>
      <c r="AZ1103" s="224"/>
      <c r="BA1103" s="224"/>
      <c r="BB1103" s="224"/>
      <c r="BC1103" s="224"/>
      <c r="BD1103" s="224"/>
      <c r="BE1103" s="224"/>
      <c r="BF1103" s="224"/>
      <c r="BG1103" s="224"/>
      <c r="BH1103" s="224"/>
      <c r="BI1103" s="224"/>
      <c r="BJ1103" s="224"/>
      <c r="BK1103" s="224"/>
      <c r="BL1103" s="224"/>
      <c r="BM1103" s="225">
        <v>1</v>
      </c>
    </row>
    <row r="1104" spans="1:65">
      <c r="A1104" s="30"/>
      <c r="B1104" s="19">
        <v>1</v>
      </c>
      <c r="C1104" s="9">
        <v>2</v>
      </c>
      <c r="D1104" s="226">
        <v>174.9</v>
      </c>
      <c r="E1104" s="226">
        <v>183.3</v>
      </c>
      <c r="F1104" s="226">
        <v>175.14509558664656</v>
      </c>
      <c r="G1104" s="226">
        <v>173</v>
      </c>
      <c r="H1104" s="226">
        <v>187.4</v>
      </c>
      <c r="I1104" s="226">
        <v>177</v>
      </c>
      <c r="J1104" s="226">
        <v>172</v>
      </c>
      <c r="K1104" s="226">
        <v>191</v>
      </c>
      <c r="L1104" s="228">
        <v>160.29819999999998</v>
      </c>
      <c r="M1104" s="226">
        <v>177.7</v>
      </c>
      <c r="N1104" s="226">
        <v>188</v>
      </c>
      <c r="O1104" s="226">
        <v>183.7</v>
      </c>
      <c r="P1104" s="226">
        <v>194.5</v>
      </c>
      <c r="Q1104" s="226">
        <v>185</v>
      </c>
      <c r="R1104" s="226">
        <v>189</v>
      </c>
      <c r="S1104" s="226">
        <v>180.5</v>
      </c>
      <c r="T1104" s="226">
        <v>174.5</v>
      </c>
      <c r="U1104" s="226">
        <v>183.84130650771132</v>
      </c>
      <c r="V1104" s="226">
        <v>200.97149999999999</v>
      </c>
      <c r="W1104" s="226">
        <v>186</v>
      </c>
      <c r="X1104" s="226">
        <v>183</v>
      </c>
      <c r="Y1104" s="226">
        <v>168.8</v>
      </c>
      <c r="Z1104" s="226">
        <v>192.6</v>
      </c>
      <c r="AA1104" s="226">
        <v>184.1</v>
      </c>
      <c r="AB1104" s="226">
        <v>168</v>
      </c>
      <c r="AC1104" s="226">
        <v>191</v>
      </c>
      <c r="AD1104" s="223"/>
      <c r="AE1104" s="224"/>
      <c r="AF1104" s="224"/>
      <c r="AG1104" s="224"/>
      <c r="AH1104" s="224"/>
      <c r="AI1104" s="224"/>
      <c r="AJ1104" s="224"/>
      <c r="AK1104" s="224"/>
      <c r="AL1104" s="224"/>
      <c r="AM1104" s="224"/>
      <c r="AN1104" s="224"/>
      <c r="AO1104" s="224"/>
      <c r="AP1104" s="224"/>
      <c r="AQ1104" s="224"/>
      <c r="AR1104" s="224"/>
      <c r="AS1104" s="224"/>
      <c r="AT1104" s="224"/>
      <c r="AU1104" s="224"/>
      <c r="AV1104" s="224"/>
      <c r="AW1104" s="224"/>
      <c r="AX1104" s="224"/>
      <c r="AY1104" s="224"/>
      <c r="AZ1104" s="224"/>
      <c r="BA1104" s="224"/>
      <c r="BB1104" s="224"/>
      <c r="BC1104" s="224"/>
      <c r="BD1104" s="224"/>
      <c r="BE1104" s="224"/>
      <c r="BF1104" s="224"/>
      <c r="BG1104" s="224"/>
      <c r="BH1104" s="224"/>
      <c r="BI1104" s="224"/>
      <c r="BJ1104" s="224"/>
      <c r="BK1104" s="224"/>
      <c r="BL1104" s="224"/>
      <c r="BM1104" s="225">
        <v>14</v>
      </c>
    </row>
    <row r="1105" spans="1:65">
      <c r="A1105" s="30"/>
      <c r="B1105" s="19">
        <v>1</v>
      </c>
      <c r="C1105" s="9">
        <v>3</v>
      </c>
      <c r="D1105" s="226">
        <v>170.4</v>
      </c>
      <c r="E1105" s="226">
        <v>184.9</v>
      </c>
      <c r="F1105" s="226">
        <v>175.01024169762135</v>
      </c>
      <c r="G1105" s="226">
        <v>172</v>
      </c>
      <c r="H1105" s="226">
        <v>183.1</v>
      </c>
      <c r="I1105" s="226">
        <v>175</v>
      </c>
      <c r="J1105" s="226">
        <v>171</v>
      </c>
      <c r="K1105" s="226">
        <v>197</v>
      </c>
      <c r="L1105" s="228">
        <v>159.9974</v>
      </c>
      <c r="M1105" s="226">
        <v>177.2</v>
      </c>
      <c r="N1105" s="226">
        <v>184</v>
      </c>
      <c r="O1105" s="226">
        <v>182.8</v>
      </c>
      <c r="P1105" s="226">
        <v>193</v>
      </c>
      <c r="Q1105" s="226">
        <v>188</v>
      </c>
      <c r="R1105" s="226">
        <v>176</v>
      </c>
      <c r="S1105" s="226">
        <v>184.5</v>
      </c>
      <c r="T1105" s="226">
        <v>179.5</v>
      </c>
      <c r="U1105" s="226">
        <v>183.42316708484182</v>
      </c>
      <c r="V1105" s="226">
        <v>194.61529999999999</v>
      </c>
      <c r="W1105" s="226">
        <v>188</v>
      </c>
      <c r="X1105" s="226">
        <v>183</v>
      </c>
      <c r="Y1105" s="226">
        <v>172.3</v>
      </c>
      <c r="Z1105" s="226">
        <v>180.2</v>
      </c>
      <c r="AA1105" s="226">
        <v>179.8</v>
      </c>
      <c r="AB1105" s="227">
        <v>156</v>
      </c>
      <c r="AC1105" s="226">
        <v>198</v>
      </c>
      <c r="AD1105" s="223"/>
      <c r="AE1105" s="224"/>
      <c r="AF1105" s="224"/>
      <c r="AG1105" s="224"/>
      <c r="AH1105" s="224"/>
      <c r="AI1105" s="224"/>
      <c r="AJ1105" s="224"/>
      <c r="AK1105" s="224"/>
      <c r="AL1105" s="224"/>
      <c r="AM1105" s="224"/>
      <c r="AN1105" s="224"/>
      <c r="AO1105" s="224"/>
      <c r="AP1105" s="224"/>
      <c r="AQ1105" s="224"/>
      <c r="AR1105" s="224"/>
      <c r="AS1105" s="224"/>
      <c r="AT1105" s="224"/>
      <c r="AU1105" s="224"/>
      <c r="AV1105" s="224"/>
      <c r="AW1105" s="224"/>
      <c r="AX1105" s="224"/>
      <c r="AY1105" s="224"/>
      <c r="AZ1105" s="224"/>
      <c r="BA1105" s="224"/>
      <c r="BB1105" s="224"/>
      <c r="BC1105" s="224"/>
      <c r="BD1105" s="224"/>
      <c r="BE1105" s="224"/>
      <c r="BF1105" s="224"/>
      <c r="BG1105" s="224"/>
      <c r="BH1105" s="224"/>
      <c r="BI1105" s="224"/>
      <c r="BJ1105" s="224"/>
      <c r="BK1105" s="224"/>
      <c r="BL1105" s="224"/>
      <c r="BM1105" s="225">
        <v>16</v>
      </c>
    </row>
    <row r="1106" spans="1:65">
      <c r="A1106" s="30"/>
      <c r="B1106" s="19">
        <v>1</v>
      </c>
      <c r="C1106" s="9">
        <v>4</v>
      </c>
      <c r="D1106" s="226">
        <v>172.5</v>
      </c>
      <c r="E1106" s="226">
        <v>185.6</v>
      </c>
      <c r="F1106" s="226">
        <v>176.75342634596649</v>
      </c>
      <c r="G1106" s="226">
        <v>172</v>
      </c>
      <c r="H1106" s="226">
        <v>186.2</v>
      </c>
      <c r="I1106" s="226">
        <v>175</v>
      </c>
      <c r="J1106" s="226">
        <v>171</v>
      </c>
      <c r="K1106" s="226">
        <v>195</v>
      </c>
      <c r="L1106" s="228">
        <v>156.40819999999999</v>
      </c>
      <c r="M1106" s="226">
        <v>184.2</v>
      </c>
      <c r="N1106" s="226">
        <v>185</v>
      </c>
      <c r="O1106" s="226">
        <v>180.9</v>
      </c>
      <c r="P1106" s="226">
        <v>190</v>
      </c>
      <c r="Q1106" s="226">
        <v>184.5</v>
      </c>
      <c r="R1106" s="226">
        <v>193.5</v>
      </c>
      <c r="S1106" s="226">
        <v>181</v>
      </c>
      <c r="T1106" s="226">
        <v>178.5</v>
      </c>
      <c r="U1106" s="226">
        <v>184.69782129038475</v>
      </c>
      <c r="V1106" s="226">
        <v>195.2304</v>
      </c>
      <c r="W1106" s="226">
        <v>187</v>
      </c>
      <c r="X1106" s="226">
        <v>177</v>
      </c>
      <c r="Y1106" s="226">
        <v>169.9</v>
      </c>
      <c r="Z1106" s="226">
        <v>186.3</v>
      </c>
      <c r="AA1106" s="226">
        <v>179.3</v>
      </c>
      <c r="AB1106" s="226">
        <v>172</v>
      </c>
      <c r="AC1106" s="226">
        <v>194</v>
      </c>
      <c r="AD1106" s="223"/>
      <c r="AE1106" s="224"/>
      <c r="AF1106" s="224"/>
      <c r="AG1106" s="224"/>
      <c r="AH1106" s="224"/>
      <c r="AI1106" s="224"/>
      <c r="AJ1106" s="224"/>
      <c r="AK1106" s="224"/>
      <c r="AL1106" s="224"/>
      <c r="AM1106" s="224"/>
      <c r="AN1106" s="224"/>
      <c r="AO1106" s="224"/>
      <c r="AP1106" s="224"/>
      <c r="AQ1106" s="224"/>
      <c r="AR1106" s="224"/>
      <c r="AS1106" s="224"/>
      <c r="AT1106" s="224"/>
      <c r="AU1106" s="224"/>
      <c r="AV1106" s="224"/>
      <c r="AW1106" s="224"/>
      <c r="AX1106" s="224"/>
      <c r="AY1106" s="224"/>
      <c r="AZ1106" s="224"/>
      <c r="BA1106" s="224"/>
      <c r="BB1106" s="224"/>
      <c r="BC1106" s="224"/>
      <c r="BD1106" s="224"/>
      <c r="BE1106" s="224"/>
      <c r="BF1106" s="224"/>
      <c r="BG1106" s="224"/>
      <c r="BH1106" s="224"/>
      <c r="BI1106" s="224"/>
      <c r="BJ1106" s="224"/>
      <c r="BK1106" s="224"/>
      <c r="BL1106" s="224"/>
      <c r="BM1106" s="225">
        <v>182.16542058971066</v>
      </c>
    </row>
    <row r="1107" spans="1:65">
      <c r="A1107" s="30"/>
      <c r="B1107" s="19">
        <v>1</v>
      </c>
      <c r="C1107" s="9">
        <v>5</v>
      </c>
      <c r="D1107" s="226">
        <v>171</v>
      </c>
      <c r="E1107" s="226">
        <v>185.2</v>
      </c>
      <c r="F1107" s="226">
        <v>177.72464996860131</v>
      </c>
      <c r="G1107" s="226">
        <v>169</v>
      </c>
      <c r="H1107" s="226">
        <v>185</v>
      </c>
      <c r="I1107" s="226">
        <v>170</v>
      </c>
      <c r="J1107" s="226">
        <v>172</v>
      </c>
      <c r="K1107" s="226">
        <v>195</v>
      </c>
      <c r="L1107" s="228">
        <v>158.19259999999997</v>
      </c>
      <c r="M1107" s="226">
        <v>179.3</v>
      </c>
      <c r="N1107" s="226">
        <v>185</v>
      </c>
      <c r="O1107" s="226">
        <v>183.4</v>
      </c>
      <c r="P1107" s="226">
        <v>192.5</v>
      </c>
      <c r="Q1107" s="226">
        <v>180.5</v>
      </c>
      <c r="R1107" s="226">
        <v>186.5</v>
      </c>
      <c r="S1107" s="226">
        <v>183</v>
      </c>
      <c r="T1107" s="226">
        <v>178</v>
      </c>
      <c r="U1107" s="226">
        <v>186.10444051104801</v>
      </c>
      <c r="V1107" s="226">
        <v>199.01689999999999</v>
      </c>
      <c r="W1107" s="226">
        <v>187</v>
      </c>
      <c r="X1107" s="226">
        <v>178</v>
      </c>
      <c r="Y1107" s="226">
        <v>165.5</v>
      </c>
      <c r="Z1107" s="226">
        <v>192.8</v>
      </c>
      <c r="AA1107" s="226">
        <v>184</v>
      </c>
      <c r="AB1107" s="226">
        <v>166</v>
      </c>
      <c r="AC1107" s="226">
        <v>199</v>
      </c>
      <c r="AD1107" s="223"/>
      <c r="AE1107" s="224"/>
      <c r="AF1107" s="224"/>
      <c r="AG1107" s="224"/>
      <c r="AH1107" s="224"/>
      <c r="AI1107" s="224"/>
      <c r="AJ1107" s="224"/>
      <c r="AK1107" s="224"/>
      <c r="AL1107" s="224"/>
      <c r="AM1107" s="224"/>
      <c r="AN1107" s="224"/>
      <c r="AO1107" s="224"/>
      <c r="AP1107" s="224"/>
      <c r="AQ1107" s="224"/>
      <c r="AR1107" s="224"/>
      <c r="AS1107" s="224"/>
      <c r="AT1107" s="224"/>
      <c r="AU1107" s="224"/>
      <c r="AV1107" s="224"/>
      <c r="AW1107" s="224"/>
      <c r="AX1107" s="224"/>
      <c r="AY1107" s="224"/>
      <c r="AZ1107" s="224"/>
      <c r="BA1107" s="224"/>
      <c r="BB1107" s="224"/>
      <c r="BC1107" s="224"/>
      <c r="BD1107" s="224"/>
      <c r="BE1107" s="224"/>
      <c r="BF1107" s="224"/>
      <c r="BG1107" s="224"/>
      <c r="BH1107" s="224"/>
      <c r="BI1107" s="224"/>
      <c r="BJ1107" s="224"/>
      <c r="BK1107" s="224"/>
      <c r="BL1107" s="224"/>
      <c r="BM1107" s="225">
        <v>69</v>
      </c>
    </row>
    <row r="1108" spans="1:65">
      <c r="A1108" s="30"/>
      <c r="B1108" s="19">
        <v>1</v>
      </c>
      <c r="C1108" s="9">
        <v>6</v>
      </c>
      <c r="D1108" s="226">
        <v>172</v>
      </c>
      <c r="E1108" s="226">
        <v>188.8</v>
      </c>
      <c r="F1108" s="226">
        <v>176.57600323013401</v>
      </c>
      <c r="G1108" s="226">
        <v>173</v>
      </c>
      <c r="H1108" s="226">
        <v>184.7</v>
      </c>
      <c r="I1108" s="226">
        <v>175</v>
      </c>
      <c r="J1108" s="226">
        <v>171</v>
      </c>
      <c r="K1108" s="226">
        <v>191</v>
      </c>
      <c r="L1108" s="228">
        <v>155.46659999999997</v>
      </c>
      <c r="M1108" s="226">
        <v>182.6</v>
      </c>
      <c r="N1108" s="226">
        <v>183</v>
      </c>
      <c r="O1108" s="226">
        <v>183.4</v>
      </c>
      <c r="P1108" s="226">
        <v>197.5</v>
      </c>
      <c r="Q1108" s="226">
        <v>186.5</v>
      </c>
      <c r="R1108" s="226">
        <v>185</v>
      </c>
      <c r="S1108" s="226">
        <v>176</v>
      </c>
      <c r="T1108" s="226">
        <v>180.5</v>
      </c>
      <c r="U1108" s="226">
        <v>186.28563129167</v>
      </c>
      <c r="V1108" s="226">
        <v>195.29929999999999</v>
      </c>
      <c r="W1108" s="226">
        <v>187</v>
      </c>
      <c r="X1108" s="226">
        <v>179</v>
      </c>
      <c r="Y1108" s="226">
        <v>170.1</v>
      </c>
      <c r="Z1108" s="226">
        <v>180.1</v>
      </c>
      <c r="AA1108" s="226">
        <v>182.3</v>
      </c>
      <c r="AB1108" s="226">
        <v>168</v>
      </c>
      <c r="AC1108" s="226">
        <v>192</v>
      </c>
      <c r="AD1108" s="223"/>
      <c r="AE1108" s="224"/>
      <c r="AF1108" s="224"/>
      <c r="AG1108" s="224"/>
      <c r="AH1108" s="224"/>
      <c r="AI1108" s="224"/>
      <c r="AJ1108" s="224"/>
      <c r="AK1108" s="224"/>
      <c r="AL1108" s="224"/>
      <c r="AM1108" s="224"/>
      <c r="AN1108" s="224"/>
      <c r="AO1108" s="224"/>
      <c r="AP1108" s="224"/>
      <c r="AQ1108" s="224"/>
      <c r="AR1108" s="224"/>
      <c r="AS1108" s="224"/>
      <c r="AT1108" s="224"/>
      <c r="AU1108" s="224"/>
      <c r="AV1108" s="224"/>
      <c r="AW1108" s="224"/>
      <c r="AX1108" s="224"/>
      <c r="AY1108" s="224"/>
      <c r="AZ1108" s="224"/>
      <c r="BA1108" s="224"/>
      <c r="BB1108" s="224"/>
      <c r="BC1108" s="224"/>
      <c r="BD1108" s="224"/>
      <c r="BE1108" s="224"/>
      <c r="BF1108" s="224"/>
      <c r="BG1108" s="224"/>
      <c r="BH1108" s="224"/>
      <c r="BI1108" s="224"/>
      <c r="BJ1108" s="224"/>
      <c r="BK1108" s="224"/>
      <c r="BL1108" s="224"/>
      <c r="BM1108" s="229"/>
    </row>
    <row r="1109" spans="1:65">
      <c r="A1109" s="30"/>
      <c r="B1109" s="20" t="s">
        <v>278</v>
      </c>
      <c r="C1109" s="12"/>
      <c r="D1109" s="230">
        <v>172.20000000000002</v>
      </c>
      <c r="E1109" s="230">
        <v>184.86666666666667</v>
      </c>
      <c r="F1109" s="230">
        <v>176.02164503472997</v>
      </c>
      <c r="G1109" s="230">
        <v>171.66666666666666</v>
      </c>
      <c r="H1109" s="230">
        <v>185.95000000000002</v>
      </c>
      <c r="I1109" s="230">
        <v>174.83333333333334</v>
      </c>
      <c r="J1109" s="230">
        <v>171.16666666666666</v>
      </c>
      <c r="K1109" s="230">
        <v>193.83333333333334</v>
      </c>
      <c r="L1109" s="230">
        <v>159.74229999999997</v>
      </c>
      <c r="M1109" s="230">
        <v>180.29999999999998</v>
      </c>
      <c r="N1109" s="230">
        <v>185.66666666666666</v>
      </c>
      <c r="O1109" s="230">
        <v>182.76666666666668</v>
      </c>
      <c r="P1109" s="230">
        <v>193.66666666666666</v>
      </c>
      <c r="Q1109" s="230">
        <v>184.66666666666666</v>
      </c>
      <c r="R1109" s="230">
        <v>187.25</v>
      </c>
      <c r="S1109" s="230">
        <v>180.58333333333334</v>
      </c>
      <c r="T1109" s="230">
        <v>179.83333333333334</v>
      </c>
      <c r="U1109" s="230">
        <v>185.23718970803566</v>
      </c>
      <c r="V1109" s="230">
        <v>193.83484999999999</v>
      </c>
      <c r="W1109" s="230">
        <v>187.16666666666666</v>
      </c>
      <c r="X1109" s="230">
        <v>180.16666666666666</v>
      </c>
      <c r="Y1109" s="230">
        <v>170.35</v>
      </c>
      <c r="Z1109" s="230">
        <v>186.35</v>
      </c>
      <c r="AA1109" s="230">
        <v>181.76666666666665</v>
      </c>
      <c r="AB1109" s="230">
        <v>165.66666666666666</v>
      </c>
      <c r="AC1109" s="230">
        <v>194.83333333333334</v>
      </c>
      <c r="AD1109" s="223"/>
      <c r="AE1109" s="224"/>
      <c r="AF1109" s="224"/>
      <c r="AG1109" s="224"/>
      <c r="AH1109" s="224"/>
      <c r="AI1109" s="224"/>
      <c r="AJ1109" s="224"/>
      <c r="AK1109" s="224"/>
      <c r="AL1109" s="224"/>
      <c r="AM1109" s="224"/>
      <c r="AN1109" s="224"/>
      <c r="AO1109" s="224"/>
      <c r="AP1109" s="224"/>
      <c r="AQ1109" s="224"/>
      <c r="AR1109" s="224"/>
      <c r="AS1109" s="224"/>
      <c r="AT1109" s="224"/>
      <c r="AU1109" s="224"/>
      <c r="AV1109" s="224"/>
      <c r="AW1109" s="224"/>
      <c r="AX1109" s="224"/>
      <c r="AY1109" s="224"/>
      <c r="AZ1109" s="224"/>
      <c r="BA1109" s="224"/>
      <c r="BB1109" s="224"/>
      <c r="BC1109" s="224"/>
      <c r="BD1109" s="224"/>
      <c r="BE1109" s="224"/>
      <c r="BF1109" s="224"/>
      <c r="BG1109" s="224"/>
      <c r="BH1109" s="224"/>
      <c r="BI1109" s="224"/>
      <c r="BJ1109" s="224"/>
      <c r="BK1109" s="224"/>
      <c r="BL1109" s="224"/>
      <c r="BM1109" s="229"/>
    </row>
    <row r="1110" spans="1:65">
      <c r="A1110" s="30"/>
      <c r="B1110" s="3" t="s">
        <v>279</v>
      </c>
      <c r="C1110" s="29"/>
      <c r="D1110" s="226">
        <v>172.2</v>
      </c>
      <c r="E1110" s="226">
        <v>185.05</v>
      </c>
      <c r="F1110" s="226">
        <v>175.86054940839028</v>
      </c>
      <c r="G1110" s="226">
        <v>172</v>
      </c>
      <c r="H1110" s="226">
        <v>185.6</v>
      </c>
      <c r="I1110" s="226">
        <v>175</v>
      </c>
      <c r="J1110" s="226">
        <v>171</v>
      </c>
      <c r="K1110" s="226">
        <v>194.5</v>
      </c>
      <c r="L1110" s="226">
        <v>159.09499999999997</v>
      </c>
      <c r="M1110" s="226">
        <v>180.05</v>
      </c>
      <c r="N1110" s="226">
        <v>185</v>
      </c>
      <c r="O1110" s="226">
        <v>183.10000000000002</v>
      </c>
      <c r="P1110" s="226">
        <v>193.75</v>
      </c>
      <c r="Q1110" s="226">
        <v>184.75</v>
      </c>
      <c r="R1110" s="226">
        <v>187.75</v>
      </c>
      <c r="S1110" s="226">
        <v>180.75</v>
      </c>
      <c r="T1110" s="226">
        <v>179</v>
      </c>
      <c r="U1110" s="226">
        <v>185.4011309007164</v>
      </c>
      <c r="V1110" s="226">
        <v>195.26485</v>
      </c>
      <c r="W1110" s="226">
        <v>187</v>
      </c>
      <c r="X1110" s="226">
        <v>180</v>
      </c>
      <c r="Y1110" s="226">
        <v>170</v>
      </c>
      <c r="Z1110" s="226">
        <v>186.2</v>
      </c>
      <c r="AA1110" s="226">
        <v>181.7</v>
      </c>
      <c r="AB1110" s="226">
        <v>167</v>
      </c>
      <c r="AC1110" s="226">
        <v>194.5</v>
      </c>
      <c r="AD1110" s="223"/>
      <c r="AE1110" s="224"/>
      <c r="AF1110" s="224"/>
      <c r="AG1110" s="224"/>
      <c r="AH1110" s="224"/>
      <c r="AI1110" s="224"/>
      <c r="AJ1110" s="224"/>
      <c r="AK1110" s="224"/>
      <c r="AL1110" s="224"/>
      <c r="AM1110" s="224"/>
      <c r="AN1110" s="224"/>
      <c r="AO1110" s="224"/>
      <c r="AP1110" s="224"/>
      <c r="AQ1110" s="224"/>
      <c r="AR1110" s="224"/>
      <c r="AS1110" s="224"/>
      <c r="AT1110" s="224"/>
      <c r="AU1110" s="224"/>
      <c r="AV1110" s="224"/>
      <c r="AW1110" s="224"/>
      <c r="AX1110" s="224"/>
      <c r="AY1110" s="224"/>
      <c r="AZ1110" s="224"/>
      <c r="BA1110" s="224"/>
      <c r="BB1110" s="224"/>
      <c r="BC1110" s="224"/>
      <c r="BD1110" s="224"/>
      <c r="BE1110" s="224"/>
      <c r="BF1110" s="224"/>
      <c r="BG1110" s="224"/>
      <c r="BH1110" s="224"/>
      <c r="BI1110" s="224"/>
      <c r="BJ1110" s="224"/>
      <c r="BK1110" s="224"/>
      <c r="BL1110" s="224"/>
      <c r="BM1110" s="229"/>
    </row>
    <row r="1111" spans="1:65">
      <c r="A1111" s="30"/>
      <c r="B1111" s="3" t="s">
        <v>280</v>
      </c>
      <c r="C1111" s="29"/>
      <c r="D1111" s="226">
        <v>1.558204094462597</v>
      </c>
      <c r="E1111" s="226">
        <v>2.4735938766633998</v>
      </c>
      <c r="F1111" s="226">
        <v>1.1616317323552177</v>
      </c>
      <c r="G1111" s="226">
        <v>1.505545305418162</v>
      </c>
      <c r="H1111" s="226">
        <v>2.1897488440458255</v>
      </c>
      <c r="I1111" s="226">
        <v>2.5625508125043424</v>
      </c>
      <c r="J1111" s="226">
        <v>0.752772652709081</v>
      </c>
      <c r="K1111" s="226">
        <v>2.4013884872437168</v>
      </c>
      <c r="L1111" s="226">
        <v>4.5137779400409128</v>
      </c>
      <c r="M1111" s="226">
        <v>2.7611591768675705</v>
      </c>
      <c r="N1111" s="226">
        <v>2.3380903889000244</v>
      </c>
      <c r="O1111" s="226">
        <v>1.0289152864384223</v>
      </c>
      <c r="P1111" s="226">
        <v>2.503331114069145</v>
      </c>
      <c r="Q1111" s="226">
        <v>2.5819888974716112</v>
      </c>
      <c r="R1111" s="226">
        <v>6.5326105042318261</v>
      </c>
      <c r="S1111" s="226">
        <v>3.0564140208202595</v>
      </c>
      <c r="T1111" s="226">
        <v>4.4907311951024926</v>
      </c>
      <c r="U1111" s="226">
        <v>1.4658419016537134</v>
      </c>
      <c r="V1111" s="226">
        <v>8.2119566481442163</v>
      </c>
      <c r="W1111" s="226">
        <v>0.752772652709081</v>
      </c>
      <c r="X1111" s="226">
        <v>2.5625508125043428</v>
      </c>
      <c r="Y1111" s="226">
        <v>3.3619934562696581</v>
      </c>
      <c r="Z1111" s="226">
        <v>5.6145347091277351</v>
      </c>
      <c r="AA1111" s="226">
        <v>2.0549128124245675</v>
      </c>
      <c r="AB1111" s="226">
        <v>5.4283207962192748</v>
      </c>
      <c r="AC1111" s="226">
        <v>3.1885210782848317</v>
      </c>
      <c r="AD1111" s="223"/>
      <c r="AE1111" s="224"/>
      <c r="AF1111" s="224"/>
      <c r="AG1111" s="224"/>
      <c r="AH1111" s="224"/>
      <c r="AI1111" s="224"/>
      <c r="AJ1111" s="224"/>
      <c r="AK1111" s="224"/>
      <c r="AL1111" s="224"/>
      <c r="AM1111" s="224"/>
      <c r="AN1111" s="224"/>
      <c r="AO1111" s="224"/>
      <c r="AP1111" s="224"/>
      <c r="AQ1111" s="224"/>
      <c r="AR1111" s="224"/>
      <c r="AS1111" s="224"/>
      <c r="AT1111" s="224"/>
      <c r="AU1111" s="224"/>
      <c r="AV1111" s="224"/>
      <c r="AW1111" s="224"/>
      <c r="AX1111" s="224"/>
      <c r="AY1111" s="224"/>
      <c r="AZ1111" s="224"/>
      <c r="BA1111" s="224"/>
      <c r="BB1111" s="224"/>
      <c r="BC1111" s="224"/>
      <c r="BD1111" s="224"/>
      <c r="BE1111" s="224"/>
      <c r="BF1111" s="224"/>
      <c r="BG1111" s="224"/>
      <c r="BH1111" s="224"/>
      <c r="BI1111" s="224"/>
      <c r="BJ1111" s="224"/>
      <c r="BK1111" s="224"/>
      <c r="BL1111" s="224"/>
      <c r="BM1111" s="229"/>
    </row>
    <row r="1112" spans="1:65">
      <c r="A1112" s="30"/>
      <c r="B1112" s="3" t="s">
        <v>87</v>
      </c>
      <c r="C1112" s="29"/>
      <c r="D1112" s="13">
        <v>9.0488042651718746E-3</v>
      </c>
      <c r="E1112" s="13">
        <v>1.3380421258547059E-2</v>
      </c>
      <c r="F1112" s="13">
        <v>6.5993686863114014E-3</v>
      </c>
      <c r="G1112" s="13">
        <v>8.7701668276786143E-3</v>
      </c>
      <c r="H1112" s="13">
        <v>1.1776008841332753E-2</v>
      </c>
      <c r="I1112" s="13">
        <v>1.4657106649214541E-2</v>
      </c>
      <c r="J1112" s="13">
        <v>4.3978928103743783E-3</v>
      </c>
      <c r="K1112" s="13">
        <v>1.2388934585952107E-2</v>
      </c>
      <c r="L1112" s="13">
        <v>2.8256622948592287E-2</v>
      </c>
      <c r="M1112" s="13">
        <v>1.531424945572696E-2</v>
      </c>
      <c r="N1112" s="13">
        <v>1.2592946439317906E-2</v>
      </c>
      <c r="O1112" s="13">
        <v>5.6296659845253821E-3</v>
      </c>
      <c r="P1112" s="13">
        <v>1.292597821378216E-2</v>
      </c>
      <c r="Q1112" s="13">
        <v>1.3981889336488871E-2</v>
      </c>
      <c r="R1112" s="13">
        <v>3.4887105496565159E-2</v>
      </c>
      <c r="S1112" s="13">
        <v>1.6925227618755475E-2</v>
      </c>
      <c r="T1112" s="13">
        <v>2.4971628517715436E-2</v>
      </c>
      <c r="U1112" s="13">
        <v>7.9133240142766244E-3</v>
      </c>
      <c r="V1112" s="13">
        <v>4.2365738917146303E-2</v>
      </c>
      <c r="W1112" s="13">
        <v>4.0219375923904593E-3</v>
      </c>
      <c r="X1112" s="13">
        <v>1.4223223751180443E-2</v>
      </c>
      <c r="Y1112" s="13">
        <v>1.9735799567183201E-2</v>
      </c>
      <c r="Z1112" s="13">
        <v>3.0128976169185594E-2</v>
      </c>
      <c r="AA1112" s="13">
        <v>1.1305223615026045E-2</v>
      </c>
      <c r="AB1112" s="13">
        <v>3.2766523920840694E-2</v>
      </c>
      <c r="AC1112" s="13">
        <v>1.6365377647313079E-2</v>
      </c>
      <c r="AD1112" s="159"/>
      <c r="AE1112" s="3"/>
      <c r="AF1112" s="3"/>
      <c r="AG1112" s="3"/>
      <c r="AH1112" s="3"/>
      <c r="AI1112" s="3"/>
      <c r="AJ1112" s="3"/>
      <c r="AK1112" s="3"/>
      <c r="AL1112" s="3"/>
      <c r="AM1112" s="3"/>
      <c r="AN1112" s="3"/>
      <c r="AO1112" s="3"/>
      <c r="AP1112" s="3"/>
      <c r="AQ1112" s="3"/>
      <c r="AR1112" s="3"/>
      <c r="AS1112" s="3"/>
      <c r="AT1112" s="3"/>
      <c r="AU1112" s="3"/>
      <c r="AV1112" s="3"/>
      <c r="AW1112" s="3"/>
      <c r="AX1112" s="3"/>
      <c r="AY1112" s="3"/>
      <c r="AZ1112" s="3"/>
      <c r="BA1112" s="3"/>
      <c r="BB1112" s="3"/>
      <c r="BC1112" s="3"/>
      <c r="BD1112" s="3"/>
      <c r="BE1112" s="3"/>
      <c r="BF1112" s="3"/>
      <c r="BG1112" s="3"/>
      <c r="BH1112" s="3"/>
      <c r="BI1112" s="3"/>
      <c r="BJ1112" s="3"/>
      <c r="BK1112" s="3"/>
      <c r="BL1112" s="3"/>
      <c r="BM1112" s="56"/>
    </row>
    <row r="1113" spans="1:65">
      <c r="A1113" s="30"/>
      <c r="B1113" s="3" t="s">
        <v>281</v>
      </c>
      <c r="C1113" s="29"/>
      <c r="D1113" s="13">
        <v>-5.470533626771934E-2</v>
      </c>
      <c r="E1113" s="13">
        <v>1.4828533693230339E-2</v>
      </c>
      <c r="F1113" s="13">
        <v>-3.3726354513891277E-2</v>
      </c>
      <c r="G1113" s="13">
        <v>-5.763307816081209E-2</v>
      </c>
      <c r="H1113" s="13">
        <v>2.0775509413574866E-2</v>
      </c>
      <c r="I1113" s="13">
        <v>-4.0249610670574532E-2</v>
      </c>
      <c r="J1113" s="13">
        <v>-6.0377836185586453E-2</v>
      </c>
      <c r="K1113" s="13">
        <v>6.4051194270850154E-2</v>
      </c>
      <c r="L1113" s="13">
        <v>-0.12309208035818198</v>
      </c>
      <c r="M1113" s="13">
        <v>-1.0240256266375369E-2</v>
      </c>
      <c r="N1113" s="13">
        <v>1.9220146532869187E-2</v>
      </c>
      <c r="O1113" s="13">
        <v>3.3005499891782808E-3</v>
      </c>
      <c r="P1113" s="13">
        <v>6.3136274929258551E-2</v>
      </c>
      <c r="Q1113" s="13">
        <v>1.3730630483320461E-2</v>
      </c>
      <c r="R1113" s="13">
        <v>2.7911880277988077E-2</v>
      </c>
      <c r="S1113" s="13">
        <v>-8.6848933856696897E-3</v>
      </c>
      <c r="T1113" s="13">
        <v>-1.2802030422831234E-2</v>
      </c>
      <c r="U1113" s="13">
        <v>1.6862525875553036E-2</v>
      </c>
      <c r="V1113" s="13">
        <v>6.4059520036858553E-2</v>
      </c>
      <c r="W1113" s="13">
        <v>2.7454420607192276E-2</v>
      </c>
      <c r="X1113" s="13">
        <v>-1.0972191739648474E-2</v>
      </c>
      <c r="Y1113" s="13">
        <v>-6.486094095938455E-2</v>
      </c>
      <c r="Z1113" s="13">
        <v>2.2971315833394179E-2</v>
      </c>
      <c r="AA1113" s="13">
        <v>-2.1889660603705563E-3</v>
      </c>
      <c r="AB1113" s="13">
        <v>-9.0570174458104113E-2</v>
      </c>
      <c r="AC1113" s="13">
        <v>6.954071032039888E-2</v>
      </c>
      <c r="AD1113" s="159"/>
      <c r="AE1113" s="3"/>
      <c r="AF1113" s="3"/>
      <c r="AG1113" s="3"/>
      <c r="AH1113" s="3"/>
      <c r="AI1113" s="3"/>
      <c r="AJ1113" s="3"/>
      <c r="AK1113" s="3"/>
      <c r="AL1113" s="3"/>
      <c r="AM1113" s="3"/>
      <c r="AN1113" s="3"/>
      <c r="AO1113" s="3"/>
      <c r="AP1113" s="3"/>
      <c r="AQ1113" s="3"/>
      <c r="AR1113" s="3"/>
      <c r="AS1113" s="3"/>
      <c r="AT1113" s="3"/>
      <c r="AU1113" s="3"/>
      <c r="AV1113" s="3"/>
      <c r="AW1113" s="3"/>
      <c r="AX1113" s="3"/>
      <c r="AY1113" s="3"/>
      <c r="AZ1113" s="3"/>
      <c r="BA1113" s="3"/>
      <c r="BB1113" s="3"/>
      <c r="BC1113" s="3"/>
      <c r="BD1113" s="3"/>
      <c r="BE1113" s="3"/>
      <c r="BF1113" s="3"/>
      <c r="BG1113" s="3"/>
      <c r="BH1113" s="3"/>
      <c r="BI1113" s="3"/>
      <c r="BJ1113" s="3"/>
      <c r="BK1113" s="3"/>
      <c r="BL1113" s="3"/>
      <c r="BM1113" s="56"/>
    </row>
    <row r="1114" spans="1:65">
      <c r="A1114" s="30"/>
      <c r="B1114" s="46" t="s">
        <v>282</v>
      </c>
      <c r="C1114" s="47"/>
      <c r="D1114" s="45">
        <v>1.37</v>
      </c>
      <c r="E1114" s="45">
        <v>0.35</v>
      </c>
      <c r="F1114" s="45">
        <v>0.85</v>
      </c>
      <c r="G1114" s="45">
        <v>1.45</v>
      </c>
      <c r="H1114" s="45">
        <v>0.5</v>
      </c>
      <c r="I1114" s="45">
        <v>1.01</v>
      </c>
      <c r="J1114" s="45">
        <v>1.51</v>
      </c>
      <c r="K1114" s="45">
        <v>1.58</v>
      </c>
      <c r="L1114" s="45">
        <v>3.07</v>
      </c>
      <c r="M1114" s="45">
        <v>0.27</v>
      </c>
      <c r="N1114" s="45">
        <v>0.46</v>
      </c>
      <c r="O1114" s="45">
        <v>7.0000000000000007E-2</v>
      </c>
      <c r="P1114" s="45">
        <v>1.56</v>
      </c>
      <c r="Q1114" s="45">
        <v>0.33</v>
      </c>
      <c r="R1114" s="45">
        <v>0.68</v>
      </c>
      <c r="S1114" s="45">
        <v>0.23</v>
      </c>
      <c r="T1114" s="45">
        <v>0.33</v>
      </c>
      <c r="U1114" s="45">
        <v>0.41</v>
      </c>
      <c r="V1114" s="45">
        <v>1.58</v>
      </c>
      <c r="W1114" s="45">
        <v>0.67</v>
      </c>
      <c r="X1114" s="45">
        <v>0.28999999999999998</v>
      </c>
      <c r="Y1114" s="45">
        <v>1.63</v>
      </c>
      <c r="Z1114" s="45">
        <v>0.56000000000000005</v>
      </c>
      <c r="AA1114" s="45">
        <v>7.0000000000000007E-2</v>
      </c>
      <c r="AB1114" s="45">
        <v>2.27</v>
      </c>
      <c r="AC1114" s="45">
        <v>1.71</v>
      </c>
      <c r="AD1114" s="159"/>
      <c r="AE1114" s="3"/>
      <c r="AF1114" s="3"/>
      <c r="AG1114" s="3"/>
      <c r="AH1114" s="3"/>
      <c r="AI1114" s="3"/>
      <c r="AJ1114" s="3"/>
      <c r="AK1114" s="3"/>
      <c r="AL1114" s="3"/>
      <c r="AM1114" s="3"/>
      <c r="AN1114" s="3"/>
      <c r="AO1114" s="3"/>
      <c r="AP1114" s="3"/>
      <c r="AQ1114" s="3"/>
      <c r="AR1114" s="3"/>
      <c r="AS1114" s="3"/>
      <c r="AT1114" s="3"/>
      <c r="AU1114" s="3"/>
      <c r="AV1114" s="3"/>
      <c r="AW1114" s="3"/>
      <c r="AX1114" s="3"/>
      <c r="AY1114" s="3"/>
      <c r="AZ1114" s="3"/>
      <c r="BA1114" s="3"/>
      <c r="BB1114" s="3"/>
      <c r="BC1114" s="3"/>
      <c r="BD1114" s="3"/>
      <c r="BE1114" s="3"/>
      <c r="BF1114" s="3"/>
      <c r="BG1114" s="3"/>
      <c r="BH1114" s="3"/>
      <c r="BI1114" s="3"/>
      <c r="BJ1114" s="3"/>
      <c r="BK1114" s="3"/>
      <c r="BL1114" s="3"/>
      <c r="BM1114" s="56"/>
    </row>
    <row r="1115" spans="1:65">
      <c r="B1115" s="31"/>
      <c r="C1115" s="20"/>
      <c r="D1115" s="20"/>
      <c r="E1115" s="20"/>
      <c r="F1115" s="20"/>
      <c r="G1115" s="20"/>
      <c r="H1115" s="20"/>
      <c r="I1115" s="20"/>
      <c r="J1115" s="20"/>
      <c r="K1115" s="20"/>
      <c r="L1115" s="20"/>
      <c r="M1115" s="20"/>
      <c r="N1115" s="20"/>
      <c r="O1115" s="20"/>
      <c r="P1115" s="20"/>
      <c r="Q1115" s="20"/>
      <c r="R1115" s="20"/>
      <c r="S1115" s="20"/>
      <c r="T1115" s="20"/>
      <c r="U1115" s="20"/>
      <c r="V1115" s="20"/>
      <c r="W1115" s="20"/>
      <c r="X1115" s="20"/>
      <c r="Y1115" s="20"/>
      <c r="Z1115" s="20"/>
      <c r="AA1115" s="20"/>
      <c r="AB1115" s="20"/>
      <c r="AC1115" s="20"/>
      <c r="BM1115" s="56"/>
    </row>
    <row r="1116" spans="1:65">
      <c r="BM1116" s="56"/>
    </row>
    <row r="1117" spans="1:65">
      <c r="BM1117" s="56"/>
    </row>
    <row r="1118" spans="1:65">
      <c r="BM1118" s="56"/>
    </row>
    <row r="1119" spans="1:65">
      <c r="BM1119" s="56"/>
    </row>
    <row r="1120" spans="1:65">
      <c r="BM1120" s="56"/>
    </row>
    <row r="1121" spans="65:65">
      <c r="BM1121" s="56"/>
    </row>
    <row r="1122" spans="65:65">
      <c r="BM1122" s="56"/>
    </row>
    <row r="1123" spans="65:65">
      <c r="BM1123" s="56"/>
    </row>
    <row r="1124" spans="65:65">
      <c r="BM1124" s="56"/>
    </row>
    <row r="1125" spans="65:65">
      <c r="BM1125" s="56"/>
    </row>
    <row r="1126" spans="65:65">
      <c r="BM1126" s="56"/>
    </row>
    <row r="1127" spans="65:65">
      <c r="BM1127" s="56"/>
    </row>
    <row r="1128" spans="65:65">
      <c r="BM1128" s="56"/>
    </row>
    <row r="1129" spans="65:65">
      <c r="BM1129" s="56"/>
    </row>
    <row r="1130" spans="65:65">
      <c r="BM1130" s="56"/>
    </row>
    <row r="1131" spans="65:65">
      <c r="BM1131" s="56"/>
    </row>
    <row r="1132" spans="65:65">
      <c r="BM1132" s="56"/>
    </row>
    <row r="1133" spans="65:65">
      <c r="BM1133" s="56"/>
    </row>
    <row r="1134" spans="65:65">
      <c r="BM1134" s="56"/>
    </row>
    <row r="1135" spans="65:65">
      <c r="BM1135" s="56"/>
    </row>
    <row r="1136" spans="65:65">
      <c r="BM1136" s="56"/>
    </row>
    <row r="1137" spans="65:65">
      <c r="BM1137" s="56"/>
    </row>
    <row r="1138" spans="65:65">
      <c r="BM1138" s="56"/>
    </row>
    <row r="1139" spans="65:65">
      <c r="BM1139" s="56"/>
    </row>
    <row r="1140" spans="65:65">
      <c r="BM1140" s="56"/>
    </row>
    <row r="1141" spans="65:65">
      <c r="BM1141" s="56"/>
    </row>
    <row r="1142" spans="65:65">
      <c r="BM1142" s="56"/>
    </row>
    <row r="1143" spans="65:65">
      <c r="BM1143" s="56"/>
    </row>
    <row r="1144" spans="65:65">
      <c r="BM1144" s="56"/>
    </row>
    <row r="1145" spans="65:65">
      <c r="BM1145" s="56"/>
    </row>
    <row r="1146" spans="65:65">
      <c r="BM1146" s="56"/>
    </row>
    <row r="1147" spans="65:65">
      <c r="BM1147" s="56"/>
    </row>
    <row r="1148" spans="65:65">
      <c r="BM1148" s="56"/>
    </row>
    <row r="1149" spans="65:65">
      <c r="BM1149" s="56"/>
    </row>
    <row r="1150" spans="65:65">
      <c r="BM1150" s="56"/>
    </row>
    <row r="1151" spans="65:65">
      <c r="BM1151" s="56"/>
    </row>
    <row r="1152" spans="65:65">
      <c r="BM1152" s="56"/>
    </row>
    <row r="1153" spans="65:65">
      <c r="BM1153" s="56"/>
    </row>
    <row r="1154" spans="65:65">
      <c r="BM1154" s="56"/>
    </row>
    <row r="1155" spans="65:65">
      <c r="BM1155" s="56"/>
    </row>
    <row r="1156" spans="65:65">
      <c r="BM1156" s="56"/>
    </row>
    <row r="1157" spans="65:65">
      <c r="BM1157" s="56"/>
    </row>
    <row r="1158" spans="65:65">
      <c r="BM1158" s="56"/>
    </row>
    <row r="1159" spans="65:65">
      <c r="BM1159" s="56"/>
    </row>
    <row r="1160" spans="65:65">
      <c r="BM1160" s="56"/>
    </row>
    <row r="1161" spans="65:65">
      <c r="BM1161" s="56"/>
    </row>
    <row r="1162" spans="65:65">
      <c r="BM1162" s="56"/>
    </row>
    <row r="1163" spans="65:65">
      <c r="BM1163" s="56"/>
    </row>
    <row r="1164" spans="65:65">
      <c r="BM1164" s="57"/>
    </row>
    <row r="1165" spans="65:65">
      <c r="BM1165" s="58"/>
    </row>
    <row r="1166" spans="65:65">
      <c r="BM1166" s="58"/>
    </row>
    <row r="1167" spans="65:65">
      <c r="BM1167" s="58"/>
    </row>
    <row r="1168" spans="65:65">
      <c r="BM1168" s="58"/>
    </row>
    <row r="1169" spans="65:65">
      <c r="BM1169" s="58"/>
    </row>
    <row r="1170" spans="65:65">
      <c r="BM1170" s="58"/>
    </row>
    <row r="1171" spans="65:65">
      <c r="BM1171" s="58"/>
    </row>
    <row r="1172" spans="65:65">
      <c r="BM1172" s="58"/>
    </row>
    <row r="1173" spans="65:65">
      <c r="BM1173" s="58"/>
    </row>
    <row r="1174" spans="65:65">
      <c r="BM1174" s="58"/>
    </row>
    <row r="1175" spans="65:65">
      <c r="BM1175" s="58"/>
    </row>
    <row r="1176" spans="65:65">
      <c r="BM1176" s="58"/>
    </row>
    <row r="1177" spans="65:65">
      <c r="BM1177" s="58"/>
    </row>
    <row r="1178" spans="65:65">
      <c r="BM1178" s="58"/>
    </row>
    <row r="1179" spans="65:65">
      <c r="BM1179" s="58"/>
    </row>
    <row r="1180" spans="65:65">
      <c r="BM1180" s="58"/>
    </row>
    <row r="1181" spans="65:65">
      <c r="BM1181" s="58"/>
    </row>
    <row r="1182" spans="65:65">
      <c r="BM1182" s="58"/>
    </row>
    <row r="1183" spans="65:65">
      <c r="BM1183" s="58"/>
    </row>
    <row r="1184" spans="65:65">
      <c r="BM1184" s="58"/>
    </row>
    <row r="1185" spans="65:65">
      <c r="BM1185" s="58"/>
    </row>
    <row r="1186" spans="65:65">
      <c r="BM1186" s="58"/>
    </row>
    <row r="1187" spans="65:65">
      <c r="BM1187" s="58"/>
    </row>
    <row r="1188" spans="65:65">
      <c r="BM1188" s="58"/>
    </row>
    <row r="1189" spans="65:65">
      <c r="BM1189" s="58"/>
    </row>
    <row r="1190" spans="65:65">
      <c r="BM1190" s="58"/>
    </row>
    <row r="1191" spans="65:65">
      <c r="BM1191" s="58"/>
    </row>
    <row r="1192" spans="65:65">
      <c r="BM1192" s="58"/>
    </row>
    <row r="1193" spans="65:65">
      <c r="BM1193" s="58"/>
    </row>
    <row r="1194" spans="65:65">
      <c r="BM1194" s="58"/>
    </row>
    <row r="1195" spans="65:65">
      <c r="BM1195" s="58"/>
    </row>
    <row r="1196" spans="65:65">
      <c r="BM1196" s="58"/>
    </row>
    <row r="1197" spans="65:65">
      <c r="BM1197" s="58"/>
    </row>
    <row r="1198" spans="65:65">
      <c r="BM1198" s="58"/>
    </row>
  </sheetData>
  <dataConsolidate/>
  <conditionalFormatting sqref="B6:Z11 B24:AC29 B42:AB47 B60:Z65 B78:AC83 B97:AB102 B115:AC120 B133:AB138 B152:X157 B170:AC175 B188:AA193 B206:Z211 B225:AC230 B243:M248 B261:M266 B279:M284 B297:AC302 B315:AA320 B334:M339 B352:T357 B371:Y376 B389:E394 B407:M412 B426:X431 B444:AC449 B462:Z467 B480:AB485 B499:O504 B518:AC523 B536:AC541 B554:AB559 B572:AC577 B590:Z595 B609:M614 B627:AB632 B645:AB650 B664:AB669 B682:M687 B700:Z705 B718:U723 B736:AB741 B754:AB759 B773:AB778 B792:X797 B810:M815 B828:AB833 B847:AC852 B865:X870 B884:P889 B903:Y908 B921:Y926 B939:AC944 B957:Y962 B976:M981 B995:Y1000 B1013:AC1018 B1031:AA1036 B1049:AB1054 B1067:O1072 B1085:AC1090 B1103:AC1108">
    <cfRule type="expression" dxfId="26" priority="183">
      <formula>AND($B6&lt;&gt;$B5,NOT(ISBLANK(INDIRECT(Anlyt_LabRefThisCol))))</formula>
    </cfRule>
  </conditionalFormatting>
  <conditionalFormatting sqref="C2:Z17 C20:AC35 C38:AB53 C56:Z71 C74:AC89 C93:AB108 C111:AC126 C129:AB144 C148:X163 C166:AC181 C184:AA199 C202:Z217 C221:AC236 C239:M254 C257:M272 C275:M290 C293:AC308 C311:AA326 C330:M345 C348:T363 C367:Y382 C385:E400 C403:M418 C422:X437 C440:AC455 C458:Z473 C476:AB491 C495:O510 C514:AC529 C532:AC547 C550:AB565 C568:AC583 C586:Z601 C605:M620 C623:AB638 C641:AB656 C660:AB675 C678:M693 C696:Z711 C714:U729 C732:AB747 C750:AB765 C769:AB784 C788:X803 C806:M821 C824:AB839 C843:AC858 C861:X876 C880:P895 C899:Y914 C917:Y932 C935:AC950 C953:Y968 C972:M987 C991:Y1006 C1009:AC1024 C1027:AA1042 C1045:AB1060 C1063:O1078 C1081:AC1096 C1099:AC1114">
    <cfRule type="expression" dxfId="25" priority="181" stopIfTrue="1">
      <formula>AND(ISBLANK(INDIRECT(Anlyt_LabRefLastCol)),ISBLANK(INDIRECT(Anlyt_LabRefThisCol)))</formula>
    </cfRule>
    <cfRule type="expression" dxfId="24" priority="18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Uncertainty &amp; Tolerance Limits</vt:lpstr>
      <vt:lpstr>Indicative Values</vt:lpstr>
      <vt:lpstr>Performance Gates</vt:lpstr>
      <vt:lpstr>Abbreviations</vt:lpstr>
      <vt:lpstr>Laboratory List</vt:lpstr>
      <vt:lpstr>Homogeneity</vt:lpstr>
      <vt:lpstr>Fire Assay</vt:lpstr>
      <vt:lpstr>AR Digest 10-50g</vt:lpstr>
      <vt:lpstr>4-Acid</vt:lpstr>
      <vt:lpstr>Aqua Regia</vt:lpstr>
      <vt:lpstr>PF ICP</vt:lpstr>
      <vt:lpstr>3-Acid</vt:lpstr>
      <vt:lpstr>IRC</vt:lpstr>
      <vt:lpstr>ISE</vt:lpstr>
      <vt:lpstr>Fusion XRF</vt:lpstr>
      <vt:lpstr>Thermograv</vt:lpstr>
      <vt:lpstr>Laser Ablation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</cp:lastModifiedBy>
  <cp:lastPrinted>2021-03-06T02:52:25Z</cp:lastPrinted>
  <dcterms:created xsi:type="dcterms:W3CDTF">2000-11-24T23:59:25Z</dcterms:created>
  <dcterms:modified xsi:type="dcterms:W3CDTF">2023-11-21T07:05:05Z</dcterms:modified>
</cp:coreProperties>
</file>